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8.1.41\Department Data\BACK OFFICE\Prateek\Monthly Report NPS Trust\FY 23-24\November 2023\"/>
    </mc:Choice>
  </mc:AlternateContent>
  <xr:revisionPtr revIDLastSave="0" documentId="13_ncr:1_{EA3E53FC-A528-4010-9550-9AB8ECD967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 NPS TTS-II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7" i="10" l="1"/>
  <c r="E777" i="10"/>
  <c r="D777" i="10"/>
  <c r="F776" i="10"/>
  <c r="D776" i="10"/>
  <c r="F324" i="9"/>
  <c r="E324" i="9"/>
  <c r="D324" i="9"/>
  <c r="C324" i="9"/>
  <c r="F323" i="9"/>
  <c r="D323" i="9"/>
  <c r="F162" i="7"/>
  <c r="E162" i="7"/>
  <c r="D162" i="7"/>
  <c r="F161" i="7"/>
  <c r="F160" i="7"/>
  <c r="F159" i="7"/>
  <c r="F158" i="7"/>
  <c r="D161" i="7"/>
  <c r="D160" i="7"/>
  <c r="D159" i="7"/>
  <c r="D158" i="7"/>
  <c r="F323" i="4"/>
  <c r="E323" i="4"/>
  <c r="D323" i="4"/>
  <c r="F322" i="4"/>
  <c r="F321" i="4"/>
  <c r="F320" i="4"/>
  <c r="F319" i="4"/>
  <c r="D322" i="4"/>
  <c r="D321" i="4"/>
  <c r="D320" i="4"/>
  <c r="D319" i="4"/>
  <c r="F1050" i="2"/>
  <c r="F1049" i="2"/>
  <c r="F1048" i="2"/>
  <c r="F1047" i="2"/>
  <c r="F1046" i="2"/>
  <c r="F1045" i="2"/>
  <c r="D1050" i="2"/>
  <c r="D1049" i="2"/>
  <c r="D1048" i="2"/>
  <c r="D1047" i="2"/>
  <c r="D1051" i="2" s="1"/>
  <c r="D1046" i="2"/>
  <c r="D1045" i="2"/>
  <c r="F1051" i="2"/>
  <c r="E1051" i="2"/>
  <c r="E871" i="1"/>
  <c r="C871" i="1"/>
  <c r="D871" i="1"/>
  <c r="F871" i="1"/>
  <c r="F870" i="1"/>
  <c r="F869" i="1"/>
  <c r="F868" i="1"/>
  <c r="F867" i="1"/>
  <c r="F866" i="1"/>
  <c r="F865" i="1"/>
  <c r="F864" i="1"/>
  <c r="F863" i="1"/>
  <c r="F862" i="1"/>
  <c r="D870" i="1"/>
  <c r="D869" i="1"/>
  <c r="D868" i="1"/>
  <c r="D867" i="1"/>
  <c r="D866" i="1"/>
  <c r="D865" i="1"/>
  <c r="D864" i="1"/>
  <c r="D863" i="1"/>
  <c r="D862" i="1"/>
  <c r="C777" i="10"/>
  <c r="C162" i="7"/>
  <c r="C323" i="4"/>
  <c r="C1051" i="2"/>
  <c r="B109" i="14"/>
  <c r="B63" i="12"/>
  <c r="B471" i="11"/>
  <c r="B761" i="10"/>
  <c r="B308" i="9"/>
  <c r="B123" i="8"/>
  <c r="B143" i="7"/>
  <c r="B255" i="5"/>
  <c r="B304" i="4"/>
  <c r="B1030" i="2"/>
  <c r="B848" i="1"/>
</calcChain>
</file>

<file path=xl/sharedStrings.xml><?xml version="1.0" encoding="utf-8"?>
<sst xmlns="http://schemas.openxmlformats.org/spreadsheetml/2006/main" count="15312" uniqueCount="2812">
  <si>
    <t/>
  </si>
  <si>
    <t>Pension Fund Manager Name : SBI PENSIONS FUNDS PVT.LTD.</t>
  </si>
  <si>
    <t>Name Of Scheme : NPS TRUST- A/C SBI PENSION FUND SCHEME - CENTRAL GOVT</t>
  </si>
  <si>
    <t>Portfolio Statements as on: 30-11-2023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</si>
  <si>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</si>
  <si>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</si>
  <si>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</si>
  <si>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</si>
  <si>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</si>
  <si>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</si>
  <si>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</si>
  <si>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HINDALCO EQUITY</t>
  </si>
  <si>
    <t>INE038A01020</t>
  </si>
  <si>
    <t>Aluminium</t>
  </si>
  <si>
    <t>ASHOK LEYLAND LIMITED</t>
  </si>
  <si>
    <t>INE208A01029</t>
  </si>
  <si>
    <t>Automobiles - LCVs/HCVs</t>
  </si>
  <si>
    <t>EICHER MOTORS LIMITED</t>
  </si>
  <si>
    <t>INE066A01021</t>
  </si>
  <si>
    <t>TATA MOTORS LIMITED</t>
  </si>
  <si>
    <t>INE155A01022</t>
  </si>
  <si>
    <t>MARUTI EQUITY</t>
  </si>
  <si>
    <t>INE585B01010</t>
  </si>
  <si>
    <t>Automobiles - passenger cars</t>
  </si>
  <si>
    <t>BAJAJ AUTO</t>
  </si>
  <si>
    <t>INE917I01010</t>
  </si>
  <si>
    <t>Automobiles - Scooters and 3-Wheelers</t>
  </si>
  <si>
    <t>MAHINDRA &amp; MAHINDRA EQUITY</t>
  </si>
  <si>
    <t>INE101A01026</t>
  </si>
  <si>
    <t>Automobiles - Tractors</t>
  </si>
  <si>
    <t>AXIS BANK EQUITY</t>
  </si>
  <si>
    <t>INE238A01034</t>
  </si>
  <si>
    <t>Banks - Private Sector</t>
  </si>
  <si>
    <t>HDFC BANK LTD.</t>
  </si>
  <si>
    <t>INE040A01034</t>
  </si>
  <si>
    <t>ICICI EQUITY</t>
  </si>
  <si>
    <t>INE090A01021</t>
  </si>
  <si>
    <t>INDUSIND BANK LIMITED</t>
  </si>
  <si>
    <t>INE095A01012</t>
  </si>
  <si>
    <t>KOTAK BANK EQUITY</t>
  </si>
  <si>
    <t>INE237A01028</t>
  </si>
  <si>
    <t>BANK OF BARODA</t>
  </si>
  <si>
    <t>INE028A01039</t>
  </si>
  <si>
    <t>Banks - Public Sector</t>
  </si>
  <si>
    <t>STATE BANK OF INDIA EQUITY</t>
  </si>
  <si>
    <t>INE062A01020</t>
  </si>
  <si>
    <t>ACC LTD.</t>
  </si>
  <si>
    <t>INE012A01025</t>
  </si>
  <si>
    <t>Cement - Major - North India</t>
  </si>
  <si>
    <t>AMBUJA CEMENTS LTD</t>
  </si>
  <si>
    <t>INE079A01024</t>
  </si>
  <si>
    <t>ULTRATECH CEMENT LIMITED</t>
  </si>
  <si>
    <t>INE481G01011</t>
  </si>
  <si>
    <t>ITC</t>
  </si>
  <si>
    <t>INE154A01025</t>
  </si>
  <si>
    <t>Cigarettes</t>
  </si>
  <si>
    <t>HCL TECHNOLOGIES LIMITED</t>
  </si>
  <si>
    <t>INE860A01027</t>
  </si>
  <si>
    <t>Computers - Software - Large</t>
  </si>
  <si>
    <t>INFOSYS TECHNOLOGIES LIMITED</t>
  </si>
  <si>
    <t>INE009A01021</t>
  </si>
  <si>
    <t>LTI MINDTREE</t>
  </si>
  <si>
    <t>INE214T01019</t>
  </si>
  <si>
    <t>TATA CONSULTANCY LIMITED</t>
  </si>
  <si>
    <t>INE467B01029</t>
  </si>
  <si>
    <t>TECH MAHINDRA LIMITED</t>
  </si>
  <si>
    <t>INE669C01036</t>
  </si>
  <si>
    <t>UNITED SPIRITS LIMITED</t>
  </si>
  <si>
    <t>INE854D01024</t>
  </si>
  <si>
    <t>Distilleries</t>
  </si>
  <si>
    <t>SIEMENS LIMITED</t>
  </si>
  <si>
    <t>INE003A01024</t>
  </si>
  <si>
    <t>Electric Equipment - General - Large</t>
  </si>
  <si>
    <t>HAVELLS INDIA PVT</t>
  </si>
  <si>
    <t>INE176B01034</t>
  </si>
  <si>
    <t>Electric Equipment - Switchgears/Relays/Circuits</t>
  </si>
  <si>
    <t>POLYCAB INDIA LTD</t>
  </si>
  <si>
    <t>INE455K01017</t>
  </si>
  <si>
    <t>BHARAT ELECTRONICS LIMITED</t>
  </si>
  <si>
    <t>INE263A01024</t>
  </si>
  <si>
    <t>Electronics - Others</t>
  </si>
  <si>
    <t>LARSEN AND TOURBO</t>
  </si>
  <si>
    <t>INE018A01030</t>
  </si>
  <si>
    <t>Engineering - Turnkey Services</t>
  </si>
  <si>
    <t>CUMMINS INDIA LIMITED</t>
  </si>
  <si>
    <t>INE298A01020</t>
  </si>
  <si>
    <t>Engines</t>
  </si>
  <si>
    <t>BAJAJ FINSERV LIMITED</t>
  </si>
  <si>
    <t>INE918I01026</t>
  </si>
  <si>
    <t>Finance - Large</t>
  </si>
  <si>
    <t>CHOLAMANDALAM INVESTMENT AND FINANCE COMPANY LIMITED</t>
  </si>
  <si>
    <t>INE121A01024</t>
  </si>
  <si>
    <t>MUTHOOT FINANCE LTD.</t>
  </si>
  <si>
    <t>INE414G01012</t>
  </si>
  <si>
    <t>JIO FINANCIAL SERVICES</t>
  </si>
  <si>
    <t>INE758E01017</t>
  </si>
  <si>
    <t>BAJAJ FINANCE LIMITED</t>
  </si>
  <si>
    <t>INE296A01024</t>
  </si>
  <si>
    <t>Finance - Medium</t>
  </si>
  <si>
    <t>RURAL ELECTRIFICATION CORPORATION LIMITED</t>
  </si>
  <si>
    <t>INE020B01018</t>
  </si>
  <si>
    <t>Finance - Term-Lending Institutions</t>
  </si>
  <si>
    <t>BRITANNIA INDUSTRIES LIMITED</t>
  </si>
  <si>
    <t>INE216A01030</t>
  </si>
  <si>
    <t>Food And Dairy Products - Multinational</t>
  </si>
  <si>
    <t>NESTLE (I) LTD</t>
  </si>
  <si>
    <t>INE239A01016</t>
  </si>
  <si>
    <t>TATA CONSUMER PRODUCTS</t>
  </si>
  <si>
    <t>INE192A01025</t>
  </si>
  <si>
    <t>BHARAT FORGE LIMITED</t>
  </si>
  <si>
    <t>INE465A01025</t>
  </si>
  <si>
    <t>Forgings - Large</t>
  </si>
  <si>
    <t>GAS AUTHORITY OF INDIA LIMITED</t>
  </si>
  <si>
    <t>INE129A01019</t>
  </si>
  <si>
    <t>Gas Distribution</t>
  </si>
  <si>
    <t>HDFC LIFE INSURANCE CO LTD</t>
  </si>
  <si>
    <t>INE795G01014</t>
  </si>
  <si>
    <t>Miscellaneous - Medium / Small</t>
  </si>
  <si>
    <t>SBI LIFE INSURANCE CO LTD</t>
  </si>
  <si>
    <t>INE123W01016</t>
  </si>
  <si>
    <t>OIL &amp; NATURAL GAS CORPORATION</t>
  </si>
  <si>
    <t>INE213A01029</t>
  </si>
  <si>
    <t>Oil Exploration / Allied Services</t>
  </si>
  <si>
    <t>ASIAN PAINTS LIMITED</t>
  </si>
  <si>
    <t>INE021A01026</t>
  </si>
  <si>
    <t>Paints / Varnishes</t>
  </si>
  <si>
    <t>DABUR</t>
  </si>
  <si>
    <t>INE016A01026</t>
  </si>
  <si>
    <t>Personal Care - Indian - Large</t>
  </si>
  <si>
    <t>GODREJ CONSUMER PRODUCTS</t>
  </si>
  <si>
    <t>INE102D01028</t>
  </si>
  <si>
    <t>HINDUSTAN UNILEVER LIMITED</t>
  </si>
  <si>
    <t>INE030A01027</t>
  </si>
  <si>
    <t>Personal Care - Multinational</t>
  </si>
  <si>
    <t>PI INDUSTRIES LTD.</t>
  </si>
  <si>
    <t>INE603J01030</t>
  </si>
  <si>
    <t>Pesticides / Agrochemicals - Indian - Large</t>
  </si>
  <si>
    <t>APOLLO HOSPITALS ENTERPRISE LTD</t>
  </si>
  <si>
    <t>INE437A01024</t>
  </si>
  <si>
    <t>Pharmaceuticals - Indian - Bulk Drugs &amp; Formln Lrg</t>
  </si>
  <si>
    <t>CIPLA</t>
  </si>
  <si>
    <t>INE059A01026</t>
  </si>
  <si>
    <t>DR. REDDY'S LABORATORIES LIMITED</t>
  </si>
  <si>
    <t>INE089A01023</t>
  </si>
  <si>
    <t>SUN PHARMACEUTICALS EQUITY</t>
  </si>
  <si>
    <t>INE044A01036</t>
  </si>
  <si>
    <t>TORRENT PHARMACEUTICALS LTD.</t>
  </si>
  <si>
    <t>INE685A01028</t>
  </si>
  <si>
    <t>NHPC LTD</t>
  </si>
  <si>
    <t>INE848E01016</t>
  </si>
  <si>
    <t>Power Generation And Supply</t>
  </si>
  <si>
    <t>NTPC LIMITED</t>
  </si>
  <si>
    <t>INE733E01010</t>
  </si>
  <si>
    <t>POWER GRID CORPORATION</t>
  </si>
  <si>
    <t>INE752E01010</t>
  </si>
  <si>
    <t>BHARAT PETROLEUM CORPORATION LTD.</t>
  </si>
  <si>
    <t>INE029A01011</t>
  </si>
  <si>
    <t>Refineries</t>
  </si>
  <si>
    <t>RELIANCE INDUSTRY LIMITED</t>
  </si>
  <si>
    <t>INE002A01018</t>
  </si>
  <si>
    <t>TATA STEEL</t>
  </si>
  <si>
    <t>INE081A01020</t>
  </si>
  <si>
    <t>Steel - Large</t>
  </si>
  <si>
    <t>JINDAL STEEL &amp; POWER LIMITED</t>
  </si>
  <si>
    <t>INE749A01030</t>
  </si>
  <si>
    <t>Steel - Sponge Iron</t>
  </si>
  <si>
    <t>BHARTIARTL EQUITY</t>
  </si>
  <si>
    <t>INE397D01024</t>
  </si>
  <si>
    <t>Telecommunications - Service Provider</t>
  </si>
  <si>
    <t>TITAN EQUITY</t>
  </si>
  <si>
    <t>INE280A01028</t>
  </si>
  <si>
    <t>DIAMOND CUTTING / JEWELLERY - LARGE</t>
  </si>
  <si>
    <t>ASTRAL LTD</t>
  </si>
  <si>
    <t>INE006I01046</t>
  </si>
  <si>
    <t>Plastic Products - Industrial</t>
  </si>
  <si>
    <t>CONTAINER CORPORATION OF INDIA LTD</t>
  </si>
  <si>
    <t>INE111A01025</t>
  </si>
  <si>
    <t>MARICO LTD.</t>
  </si>
  <si>
    <t>INE196A01026</t>
  </si>
  <si>
    <t>PAGE INDUSTRIES LTD</t>
  </si>
  <si>
    <t>INE761H01022</t>
  </si>
  <si>
    <t>SRF LTD</t>
  </si>
  <si>
    <t>INE647A01010</t>
  </si>
  <si>
    <t>VOLTAS LTD.</t>
  </si>
  <si>
    <t>INE226A01021</t>
  </si>
  <si>
    <t>Total</t>
  </si>
  <si>
    <t>Alternate Investments</t>
  </si>
  <si>
    <t>NEXUS SELECT TRUST</t>
  </si>
  <si>
    <t>INE0NDH25011</t>
  </si>
  <si>
    <t>Miscellaneous - Large</t>
  </si>
  <si>
    <t>NATIONAL HIGHWAY AUTHORITY OF INDIA INVIT</t>
  </si>
  <si>
    <t>INE0H7R23014</t>
  </si>
  <si>
    <t>POWER GRID CORPORATION INVIT</t>
  </si>
  <si>
    <t>INE0GGX23010</t>
  </si>
  <si>
    <t>Central Government Security &amp; State Development Loans</t>
  </si>
  <si>
    <t>7.50 % GOVT SECURITY 2034 10.08.2034</t>
  </si>
  <si>
    <t>IN0020040039</t>
  </si>
  <si>
    <t>GOVERNMENT SECURITIES/STATE DEVELOPMENT LOANS</t>
  </si>
  <si>
    <t>7.54% GSEC 23.05.2036</t>
  </si>
  <si>
    <t>IN0020220029</t>
  </si>
  <si>
    <t>7.57% GSEC 17.06.2033</t>
  </si>
  <si>
    <t>IN0020190065</t>
  </si>
  <si>
    <t>7.59% GOI 2029 20.03.2029</t>
  </si>
  <si>
    <t>IN0020150069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</si>
  <si>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</si>
  <si>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</si>
  <si>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</si>
  <si>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</si>
  <si>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</si>
  <si>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</si>
  <si>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</si>
  <si>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</si>
  <si>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</si>
  <si>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</si>
  <si>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</si>
  <si>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</si>
  <si>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</si>
  <si>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</si>
  <si>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</si>
  <si>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</si>
  <si>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</si>
  <si>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</si>
  <si>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8.01% OIL SB 2023</t>
  </si>
  <si>
    <t>IN0020060052</t>
  </si>
  <si>
    <t>8.03% GOI FCI BOND 2024</t>
  </si>
  <si>
    <t>IN0020060011</t>
  </si>
  <si>
    <t>8.28% GOI 2032 15-02-2032</t>
  </si>
  <si>
    <t>IN0020060086</t>
  </si>
  <si>
    <t>8.20% GOI OIL BOND 2024</t>
  </si>
  <si>
    <t>IN0020060060</t>
  </si>
  <si>
    <t>8.30% GOI 02/07/2040</t>
  </si>
  <si>
    <t>IN0020100031</t>
  </si>
  <si>
    <t>8.33% GOI 2036</t>
  </si>
  <si>
    <t>IN0020060045</t>
  </si>
  <si>
    <t>8.30% FERT BONDS 2023</t>
  </si>
  <si>
    <t>IN0020079011</t>
  </si>
  <si>
    <t>8.13% GOVT SEC 2045 22.06.2045</t>
  </si>
  <si>
    <t>IN0020150044</t>
  </si>
  <si>
    <t>8.15% GOI 2026 24.11.2026</t>
  </si>
  <si>
    <t>IN0020140060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</si>
  <si>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</si>
  <si>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</si>
  <si>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</si>
  <si>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</si>
  <si>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</si>
  <si>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</si>
  <si>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</si>
  <si>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</si>
  <si>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</si>
  <si>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</si>
  <si>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</si>
  <si>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</si>
  <si>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8.26% GOI 2027   02.08.2027</t>
  </si>
  <si>
    <t>IN0020070036</t>
  </si>
  <si>
    <t>8.28% GOI 2027  21.09.2027</t>
  </si>
  <si>
    <t>IN0020070069</t>
  </si>
  <si>
    <t>8.80% FCI 2028 22/03/2028</t>
  </si>
  <si>
    <t>INE861G08027</t>
  </si>
  <si>
    <t>Trading - Large</t>
  </si>
  <si>
    <t>8.95% FCI 01.03.2029</t>
  </si>
  <si>
    <t>INE861G08043</t>
  </si>
  <si>
    <t>6.40% GUJARAT SDL  05/08/2030</t>
  </si>
  <si>
    <t>IN1520200107</t>
  </si>
  <si>
    <t>6.46% GUJARAT SDL 04.11.2030</t>
  </si>
  <si>
    <t>IN1520200198</t>
  </si>
  <si>
    <t>GSEC STRIP 19-03-2030</t>
  </si>
  <si>
    <t>IN000330C042</t>
  </si>
  <si>
    <t>GSEC STRIP 19-03-2031</t>
  </si>
  <si>
    <t>IN000331C040</t>
  </si>
  <si>
    <t>GSEC STRIP 19-09-2030</t>
  </si>
  <si>
    <t>IN000930C049</t>
  </si>
  <si>
    <t>GSEC STRIP 19-09-2031</t>
  </si>
  <si>
    <t>IN000931C047</t>
  </si>
  <si>
    <t>8.30% GOI  2042   31.12.2042</t>
  </si>
  <si>
    <t>IN0020120062</t>
  </si>
  <si>
    <t>8.32% GOI 2032  02.08.2032</t>
  </si>
  <si>
    <t>IN0020070044</t>
  </si>
  <si>
    <t>8.60% GOI 2028  02.06.2028</t>
  </si>
  <si>
    <t>IN0020140011</t>
  </si>
  <si>
    <t>8.83% GOI 2041   12.12.2041</t>
  </si>
  <si>
    <t>IN0020110063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</si>
  <si>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</si>
  <si>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</si>
  <si>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</si>
  <si>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</si>
  <si>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</si>
  <si>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</si>
  <si>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</si>
  <si>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</si>
  <si>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</si>
  <si>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</si>
  <si>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</si>
  <si>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</si>
  <si>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6.63% TAMIL NADU SDL 23-12-2035</t>
  </si>
  <si>
    <t>IN3120200321</t>
  </si>
  <si>
    <t>6.67% MAHARASHTRA SDL 09/09/2031</t>
  </si>
  <si>
    <t>IN2220200157</t>
  </si>
  <si>
    <t>6.6% RAJASTHAN SDL 09.12.2030</t>
  </si>
  <si>
    <t>IN2920200515</t>
  </si>
  <si>
    <t>6.73% TAMIL NADU SDL 25-11-2040</t>
  </si>
  <si>
    <t>IN3120200313</t>
  </si>
  <si>
    <t>6.78% MAHARASHTRA SDL 25.05.2031</t>
  </si>
  <si>
    <t>IN2220210073</t>
  </si>
  <si>
    <t>6.78% SIKKIM SDL 25.05.2031</t>
  </si>
  <si>
    <t>IN3020210016</t>
  </si>
  <si>
    <t>6.79% PUNJAB SDL 04.11.2035</t>
  </si>
  <si>
    <t>IN2820200144</t>
  </si>
  <si>
    <t>6.81% MAHARASHTRA SDL 02.06.2031</t>
  </si>
  <si>
    <t>IN2220210099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</si>
  <si>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</si>
  <si>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</si>
  <si>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</si>
  <si>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</si>
  <si>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</si>
  <si>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</si>
  <si>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6.84% RAJASTHAN SDL 02.06. 2031</t>
  </si>
  <si>
    <t>IN2920210100</t>
  </si>
  <si>
    <t>6.84% UTTARPRADESH SDL 29.09.2031</t>
  </si>
  <si>
    <t>IN3320210112</t>
  </si>
  <si>
    <t>6.85% ASSAM SDL 16-02-2029</t>
  </si>
  <si>
    <t>IN1220210224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</si>
  <si>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</si>
  <si>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</si>
  <si>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</si>
  <si>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</si>
  <si>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</si>
  <si>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</si>
  <si>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</si>
  <si>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</si>
  <si>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</si>
  <si>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</si>
  <si>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</si>
  <si>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</si>
  <si>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</si>
  <si>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</si>
  <si>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</si>
  <si>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</si>
  <si>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</si>
  <si>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</si>
  <si>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</si>
  <si>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</si>
  <si>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</si>
  <si>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</si>
  <si>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</si>
  <si>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</si>
  <si>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</si>
  <si>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</si>
  <si>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</si>
  <si>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</si>
  <si>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</si>
  <si>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</si>
  <si>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</si>
  <si>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</si>
  <si>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6.42% NABARD GOI 25.11.2030</t>
  </si>
  <si>
    <t>INE261F08CO1</t>
  </si>
  <si>
    <t>6.65% FOOD CORPORATION OF INDIA 23.10.2030</t>
  </si>
  <si>
    <t>INE861G08076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</si>
  <si>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</si>
  <si>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</si>
  <si>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</si>
  <si>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</si>
  <si>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</si>
  <si>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</si>
  <si>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7.09% FOOD CORPORATION OF INDIA  13.08.2031</t>
  </si>
  <si>
    <t>INE861G08084</t>
  </si>
  <si>
    <t>7.60% FOOD CORPORATION OF INDIA 09.01.2030</t>
  </si>
  <si>
    <t>INE861G08068</t>
  </si>
  <si>
    <t>7.87% MTNL 01-12-2032</t>
  </si>
  <si>
    <t>INE153A08113</t>
  </si>
  <si>
    <t>8.00% MTNL 15-11-2032</t>
  </si>
  <si>
    <t>INE153A08105</t>
  </si>
  <si>
    <t>10.18% GOI 2026  11.09.2026</t>
  </si>
  <si>
    <t>IN0020010081</t>
  </si>
  <si>
    <t>6.10% GSEC 12.07.2031</t>
  </si>
  <si>
    <t>IN0020210095</t>
  </si>
  <si>
    <t>6.19% GSEC 16.09.2034</t>
  </si>
  <si>
    <t>IN0020200096</t>
  </si>
  <si>
    <t>6.22% GSEC 16/03/2035</t>
  </si>
  <si>
    <t>IN0020200245</t>
  </si>
  <si>
    <t>6.35% GSC OIL  BOND 2024   23.06.2024</t>
  </si>
  <si>
    <t>IN0020089036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</si>
  <si>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</si>
  <si>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</si>
  <si>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</si>
  <si>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</si>
  <si>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</si>
  <si>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</si>
  <si>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</si>
  <si>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</si>
  <si>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</si>
  <si>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</si>
  <si>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</si>
  <si>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</si>
  <si>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</si>
  <si>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</si>
  <si>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</si>
  <si>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</si>
  <si>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</si>
  <si>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</si>
  <si>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7.03% TAMILNADU SDL 02-03-2030</t>
  </si>
  <si>
    <t>IN3120210361</t>
  </si>
  <si>
    <t>7.03% U.P. SDL 26.02.2030</t>
  </si>
  <si>
    <t>IN3320190231</t>
  </si>
  <si>
    <t>7.05% WESTBENGAL SDL 17.02.2031</t>
  </si>
  <si>
    <t>IN3420200252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</si>
  <si>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</si>
  <si>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</si>
  <si>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</si>
  <si>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</si>
  <si>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</si>
  <si>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</si>
  <si>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</si>
  <si>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</si>
  <si>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</si>
  <si>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</si>
  <si>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</si>
  <si>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</si>
  <si>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</si>
  <si>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</si>
  <si>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</si>
  <si>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</si>
  <si>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7.16% UTTARPRADESH SDL 17.03.2031</t>
  </si>
  <si>
    <t>IN3320200337</t>
  </si>
  <si>
    <t>7.17% BIHAR SDL 28.01.2030</t>
  </si>
  <si>
    <t>IN1320190193</t>
  </si>
  <si>
    <t>7.18 CHHATTISGARH SDL 28.01.2030</t>
  </si>
  <si>
    <t>IN3520190056</t>
  </si>
  <si>
    <t>7.18% TAMILNADU SDL 26.07.2027</t>
  </si>
  <si>
    <t>IN3120170078</t>
  </si>
  <si>
    <t>7.18% UTTARPRADESH SDL 2030</t>
  </si>
  <si>
    <t>IN3320190199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</si>
  <si>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</si>
  <si>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</si>
  <si>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</si>
  <si>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</si>
  <si>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</si>
  <si>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</si>
  <si>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</si>
  <si>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</si>
  <si>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</si>
  <si>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</si>
  <si>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</si>
  <si>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</si>
  <si>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</si>
  <si>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</si>
  <si>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7.26% HARYANA SDL 23-03-2032</t>
  </si>
  <si>
    <t>IN1620210204</t>
  </si>
  <si>
    <t>6.54% GSEC 17.01.2032</t>
  </si>
  <si>
    <t>IN0020210244</t>
  </si>
  <si>
    <t>6.57% GOVT. STOCK 2033 05.12.2033</t>
  </si>
  <si>
    <t>IN0020160100</t>
  </si>
  <si>
    <t>6.62% GOVT SECURITY 2051. 28.11.2051</t>
  </si>
  <si>
    <t>IN0020160092</t>
  </si>
  <si>
    <t>6.64% GS 16.06.2035</t>
  </si>
  <si>
    <t>IN0020210020</t>
  </si>
  <si>
    <t>6.67% GS 15-12-2035</t>
  </si>
  <si>
    <t>IN0020210152</t>
  </si>
  <si>
    <t>6.67% GSEC 17/12/2050</t>
  </si>
  <si>
    <t>IN0020200252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</si>
  <si>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</si>
  <si>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</si>
  <si>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</si>
  <si>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</si>
  <si>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</si>
  <si>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</si>
  <si>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</si>
  <si>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</si>
  <si>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6.83% GSEC 19.01.2039</t>
  </si>
  <si>
    <t>IN0020080050</t>
  </si>
  <si>
    <t>6.95% GSEC 16-12-2061</t>
  </si>
  <si>
    <t>IN0020210202</t>
  </si>
  <si>
    <t>6.99% GSEC 15-12-2051</t>
  </si>
  <si>
    <t>IN0020210194</t>
  </si>
  <si>
    <t>7.95% GOI 2032</t>
  </si>
  <si>
    <t>IN0020020106</t>
  </si>
  <si>
    <t>7.06% GOI 10-04-2028</t>
  </si>
  <si>
    <t>IN0020230010</t>
  </si>
  <si>
    <t>7.06% GOVT. SECURITY 2046 10.10.2046</t>
  </si>
  <si>
    <t>IN0020160068</t>
  </si>
  <si>
    <t>7.10% GS 18-04-2029</t>
  </si>
  <si>
    <t>IN0020220011</t>
  </si>
  <si>
    <t>7.16% GSEC 20.09.2050</t>
  </si>
  <si>
    <t>IN0020200054</t>
  </si>
  <si>
    <t>7.17% GOVT. SECURITY 2028. 08.01.2028</t>
  </si>
  <si>
    <t>IN0020170174</t>
  </si>
  <si>
    <t>7.18% GOI 14-08-2033</t>
  </si>
  <si>
    <t>IN0020230085</t>
  </si>
  <si>
    <t>7.18% GOI 2037</t>
  </si>
  <si>
    <t>IN0020230077</t>
  </si>
  <si>
    <t>7.19% GSEC 15.09.2060</t>
  </si>
  <si>
    <t>IN0020200039</t>
  </si>
  <si>
    <t>7.25% GSEC 12-06-2063</t>
  </si>
  <si>
    <t>IN0020230044</t>
  </si>
  <si>
    <t>7.26% GSEC 22-08-2032</t>
  </si>
  <si>
    <t>IN0020220060</t>
  </si>
  <si>
    <t>7.26% G-SEC 06-02-2033</t>
  </si>
  <si>
    <t>IN0020220151</t>
  </si>
  <si>
    <t>7.27% GSEC 08.04.2026</t>
  </si>
  <si>
    <t>IN0020190016</t>
  </si>
  <si>
    <t>7.30% GSEC 19-06-2053</t>
  </si>
  <si>
    <t>IN0020230051</t>
  </si>
  <si>
    <t>7.36% GSEC 12-09-2052</t>
  </si>
  <si>
    <t>IN0020220086</t>
  </si>
  <si>
    <t>7.38% GSEC 20-06-2027</t>
  </si>
  <si>
    <t>IN0020220037</t>
  </si>
  <si>
    <t>7.40 % GOI 2035 09/09/2035</t>
  </si>
  <si>
    <t>IN0020050012</t>
  </si>
  <si>
    <t>7.40% GSEC 19-09-2062</t>
  </si>
  <si>
    <t>IN0020220094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</si>
  <si>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</si>
  <si>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</si>
  <si>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</si>
  <si>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</si>
  <si>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</si>
  <si>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</si>
  <si>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</si>
  <si>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</si>
  <si>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</si>
  <si>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</si>
  <si>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</si>
  <si>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</si>
  <si>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7.35% TAMIL NADU SDL 14-06-2043</t>
  </si>
  <si>
    <t>IN3120230088</t>
  </si>
  <si>
    <t>7.36% TAMIL NADU SDL 2043</t>
  </si>
  <si>
    <t>IN3120230187</t>
  </si>
  <si>
    <t>7.37% RAJASTHAN SDL 23.03.2034</t>
  </si>
  <si>
    <t>IN2920210548</t>
  </si>
  <si>
    <t>7.39% TAMIL NADU SDL 10-05-2033</t>
  </si>
  <si>
    <t>IN3120230021</t>
  </si>
  <si>
    <t>7.42% KERALA SDL 23-03-2034</t>
  </si>
  <si>
    <t>IN2020210190</t>
  </si>
  <si>
    <t>7.44% KARNATAKA SDL 2035</t>
  </si>
  <si>
    <t>IN1920210359</t>
  </si>
  <si>
    <t>7.46% MADHYA PRADESH SDL 2038</t>
  </si>
  <si>
    <t>IN2120230072</t>
  </si>
  <si>
    <t>7.50% HIMACHAL PRADESH SDL 14-09-2037</t>
  </si>
  <si>
    <t>IN1720220095</t>
  </si>
  <si>
    <t>7.51% KARNATAKA SDL 2027   11.10.2027</t>
  </si>
  <si>
    <t>IN1920170033</t>
  </si>
  <si>
    <t>7.52% TAMIL NADU SDL 24.05.2027</t>
  </si>
  <si>
    <t>IN3120170037</t>
  </si>
  <si>
    <t>7.59% CHHATTISGARH SDL 24.03.2030</t>
  </si>
  <si>
    <t>IN3520190080</t>
  </si>
  <si>
    <t>7.59%UTTAR PRADESH SDL 2027 25.10.2027</t>
  </si>
  <si>
    <t>IN3320170126</t>
  </si>
  <si>
    <t>7.62% GUJARAT SDL 2027 01.11.2027</t>
  </si>
  <si>
    <t>IN1520170110</t>
  </si>
  <si>
    <t>7.62% KARNATAKA SDL 2027 01.11.2027</t>
  </si>
  <si>
    <t>IN1920170058</t>
  </si>
  <si>
    <t>7.63% MAHARASHTRA SDL 2030</t>
  </si>
  <si>
    <t>IN2220220049</t>
  </si>
  <si>
    <t>7.64% MADHYA PRADESH SDL 08-02-2033</t>
  </si>
  <si>
    <t>IN2120220065</t>
  </si>
  <si>
    <t>7.64% UTTAR PRADESH SDL 08-02-2036</t>
  </si>
  <si>
    <t>IN3320220095</t>
  </si>
  <si>
    <t>7.65% TAMILNADU SDL 2027. 06.12.2027</t>
  </si>
  <si>
    <t>IN3120170094</t>
  </si>
  <si>
    <t>7.65% TAMILNADU SDL 2033</t>
  </si>
  <si>
    <t>IN3120230260</t>
  </si>
  <si>
    <t>7.66% MP SDL 15-03-2048</t>
  </si>
  <si>
    <t>IN2120220123</t>
  </si>
  <si>
    <t>7.67% MADHYA PRADESH SDL  01-02-2033</t>
  </si>
  <si>
    <t>IN2120220040</t>
  </si>
  <si>
    <t>7.69% KARNATAKA SDL 2027 20.12.2027</t>
  </si>
  <si>
    <t>IN1920170124</t>
  </si>
  <si>
    <t>7.69% UTTARPRADESH SDL 25-01-2035</t>
  </si>
  <si>
    <t>IN3320220079</t>
  </si>
  <si>
    <t>7.7% KARNATAKA SDL 08-11-2033</t>
  </si>
  <si>
    <t>IN1920230068</t>
  </si>
  <si>
    <t>7.70% MAHARASHTRA SDL 08-03-2033</t>
  </si>
  <si>
    <t>IN2220220205</t>
  </si>
  <si>
    <t>7.71% MAHARASHTRA SDL 08-11-2033</t>
  </si>
  <si>
    <t>IN2220230139</t>
  </si>
  <si>
    <t>7.72% GUJARAT SDL 15-03-2035</t>
  </si>
  <si>
    <t>IN1520220295</t>
  </si>
  <si>
    <t>7.72% UTTAR PRADESH SDL 01-02-2036</t>
  </si>
  <si>
    <t>IN3320220087</t>
  </si>
  <si>
    <t>7.72% UTTARPRADESH SDL 08-11-2034</t>
  </si>
  <si>
    <t>IN3320230144</t>
  </si>
  <si>
    <t>7.73% MAHARASHTRA SDL 23-03-2034</t>
  </si>
  <si>
    <t>IN2220220247</t>
  </si>
  <si>
    <t>7.74% HIMACHAL PRADESH SDL 15-11-2038</t>
  </si>
  <si>
    <t>IN1720230078</t>
  </si>
  <si>
    <t>7.74% MAHARASHTRA SDL 01-03-2033</t>
  </si>
  <si>
    <t>IN2220220189</t>
  </si>
  <si>
    <t>7.74% MADHYA PRADESH SDL 23-03-2043</t>
  </si>
  <si>
    <t>IN2120220131</t>
  </si>
  <si>
    <t>7.75% GUJARAT SDL 2028. 10.01.2028</t>
  </si>
  <si>
    <t>IN1520170169</t>
  </si>
  <si>
    <t>7.75% UTTAR PRADESH SDL 08-03-2038</t>
  </si>
  <si>
    <t>IN3320220137</t>
  </si>
  <si>
    <t>7.76% MADHYA PRADESH SDL 29-11-2037</t>
  </si>
  <si>
    <t>IN2120230130</t>
  </si>
  <si>
    <t>7.78% MAHARASHTRA SDL  24.03.2029</t>
  </si>
  <si>
    <t>IN2220190143</t>
  </si>
  <si>
    <t>7.78% MAHARASHTRA SDL 27-10-2030</t>
  </si>
  <si>
    <t>IN2220220148</t>
  </si>
  <si>
    <t>7.80% CHHATISGARH SDL 01.03.2027</t>
  </si>
  <si>
    <t>IN3520160026</t>
  </si>
  <si>
    <t>7.80% JHARKHAND SDL 2027 01.03.2027</t>
  </si>
  <si>
    <t>IN3720160057</t>
  </si>
  <si>
    <t>7.80% TAMIL NADU SDL  01-06-2032</t>
  </si>
  <si>
    <t>IN3120220014</t>
  </si>
  <si>
    <t>7.83% KERALA SDL 29-03-2039</t>
  </si>
  <si>
    <t>IN2020220181</t>
  </si>
  <si>
    <t>7.83 MAHARASHTRA SDL 08.04.2030</t>
  </si>
  <si>
    <t>IN2220200017</t>
  </si>
  <si>
    <t>7.85% KERALA SDL 03-08-2035</t>
  </si>
  <si>
    <t>IN2020220025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</si>
  <si>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</si>
  <si>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</si>
  <si>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</si>
  <si>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</si>
  <si>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</si>
  <si>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</si>
  <si>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</si>
  <si>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</si>
  <si>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</si>
  <si>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</si>
  <si>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</si>
  <si>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</si>
  <si>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</si>
  <si>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</si>
  <si>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</si>
  <si>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</si>
  <si>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</si>
  <si>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</si>
  <si>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</si>
  <si>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</si>
  <si>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</si>
  <si>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</si>
  <si>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</si>
  <si>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</si>
  <si>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</si>
  <si>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</si>
  <si>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</si>
  <si>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</si>
  <si>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7.64% FCI 12.12.2029</t>
  </si>
  <si>
    <t>INE861G08050</t>
  </si>
  <si>
    <t>8.10% WEST BENGAL SDL 2026  23.03.2026</t>
  </si>
  <si>
    <t>IN3420150176</t>
  </si>
  <si>
    <t>8.12% ARUNACHAL PRADESH SDL 2028. 21.03.2028</t>
  </si>
  <si>
    <t>IN1120170049</t>
  </si>
  <si>
    <t>8.12% MAHARASHTRA SDL 13.11.2025</t>
  </si>
  <si>
    <t>IN2220150121</t>
  </si>
  <si>
    <t>8.14% RAJASTHAN SDL 13.11.2025</t>
  </si>
  <si>
    <t>IN2920150207</t>
  </si>
  <si>
    <t>8.15% GUJARAT SDL 26.11.2025</t>
  </si>
  <si>
    <t>IN1520150088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</si>
  <si>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</si>
  <si>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</si>
  <si>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</si>
  <si>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</si>
  <si>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</si>
  <si>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</si>
  <si>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8.23% GUJARAT SDL 09.09.2025</t>
  </si>
  <si>
    <t>IN1520150047</t>
  </si>
  <si>
    <t>8.25% MAHARASHTRA SDL 2025 10.06.2025</t>
  </si>
  <si>
    <t>IN2220150030</t>
  </si>
  <si>
    <t>8.26% MAHARASHTRA SDL 02.01.2029</t>
  </si>
  <si>
    <t>IN2220180060</t>
  </si>
  <si>
    <t>8.27% TAMIL NADU SDL 23.12.2025</t>
  </si>
  <si>
    <t>IN3120150161</t>
  </si>
  <si>
    <t>8.28% TAMILNADU SDL 2028. 14.03.2028</t>
  </si>
  <si>
    <t>IN3120170151</t>
  </si>
  <si>
    <t>8.29% KERALA SDL 2025 29.07.2025</t>
  </si>
  <si>
    <t>IN2020150065</t>
  </si>
  <si>
    <t>8.29% RAJASTHAN SDL 2024 SPL 23.06.2024</t>
  </si>
  <si>
    <t>IN2920160107</t>
  </si>
  <si>
    <t>8.31% WEST BENGAL SDL 13.01.2026</t>
  </si>
  <si>
    <t>IN3420150127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</si>
  <si>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</si>
  <si>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</si>
  <si>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</si>
  <si>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</si>
  <si>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</si>
  <si>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</si>
  <si>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8.33% KERALA SDL 2028. 30.05.2028</t>
  </si>
  <si>
    <t>IN2020180039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</si>
  <si>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</si>
  <si>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</si>
  <si>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</si>
  <si>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</si>
  <si>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</si>
  <si>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</si>
  <si>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</si>
  <si>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</si>
  <si>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</si>
  <si>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</si>
  <si>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RAJASTHAN SDL 2024 SPL 15.03.2024</t>
  </si>
  <si>
    <t>IN2920150330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</si>
  <si>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</si>
  <si>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</si>
  <si>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</si>
  <si>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</si>
  <si>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</si>
  <si>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</si>
  <si>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8.43% UTTAR PRADESH SDL 06.03.2029</t>
  </si>
  <si>
    <t>IN3320180174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</si>
  <si>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</si>
  <si>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</si>
  <si>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</si>
  <si>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</si>
  <si>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</si>
  <si>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</si>
  <si>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</si>
  <si>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</si>
  <si>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</si>
  <si>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</si>
  <si>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</si>
  <si>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</si>
  <si>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8.50% PUNJAB SPL SDL 2024 30.03.2024</t>
  </si>
  <si>
    <t>IN2820150190</t>
  </si>
  <si>
    <t>8.50% PUNJAB SPL SDL 2025 30.03.2025</t>
  </si>
  <si>
    <t>IN2820150208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</si>
  <si>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</si>
  <si>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</si>
  <si>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</si>
  <si>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</si>
  <si>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</si>
  <si>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</si>
  <si>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</si>
  <si>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</si>
  <si>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8.59% SIKKIM SDL 11.07.2028</t>
  </si>
  <si>
    <t>IN3020180011</t>
  </si>
  <si>
    <t>8.60% BIHAR SDL 2026 09.03.2026</t>
  </si>
  <si>
    <t>IN1320150056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</si>
  <si>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</si>
  <si>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</si>
  <si>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</si>
  <si>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</si>
  <si>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</si>
  <si>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</si>
  <si>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</si>
  <si>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</si>
  <si>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</si>
  <si>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</si>
  <si>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</si>
  <si>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</si>
  <si>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</si>
  <si>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</si>
  <si>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</si>
  <si>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</si>
  <si>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</si>
  <si>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</si>
  <si>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8.97% KARNATAKA SDL 2024 23/07/2024</t>
  </si>
  <si>
    <t>IN1920140036</t>
  </si>
  <si>
    <t>8% HARYANA SDL 08.04.2030</t>
  </si>
  <si>
    <t>IN1620200015</t>
  </si>
  <si>
    <t>9.11% TAMIL NADU SDL 2024 28.05.2024</t>
  </si>
  <si>
    <t>IN3120140048</t>
  </si>
  <si>
    <t>9.63% MAHARASTRA SDL 2024 12/02/2024</t>
  </si>
  <si>
    <t>IN2220130180</t>
  </si>
  <si>
    <t>9.64% BIHAR SDL 2024 12/02/2024</t>
  </si>
  <si>
    <t>IN1320130074</t>
  </si>
  <si>
    <t>9.67% JHARKHAN SDL 2024 12/02/2024</t>
  </si>
  <si>
    <t>IN3720130068</t>
  </si>
  <si>
    <t>9.75% KERALA 2024 26/02/2024</t>
  </si>
  <si>
    <t>IN2020130166</t>
  </si>
  <si>
    <t>9.84% BIHAR SDL 2024 26/02/2024</t>
  </si>
  <si>
    <t>IN1320130082</t>
  </si>
  <si>
    <t>9.84% UTTARAKHAND SDL 2024 26/02/2024</t>
  </si>
  <si>
    <t>IN3620130028</t>
  </si>
  <si>
    <t>GSEC COUPON STRIP 17/06/2029</t>
  </si>
  <si>
    <t>IN000629C039</t>
  </si>
  <si>
    <t>GSEC COUPON STRIP 17/06/2030</t>
  </si>
  <si>
    <t>IN000630C037</t>
  </si>
  <si>
    <t>7.41% GSEC 19-12-2036</t>
  </si>
  <si>
    <t>IN0020220102</t>
  </si>
  <si>
    <t>GSEC STRIP 19-03-2029</t>
  </si>
  <si>
    <t>IN000329C044</t>
  </si>
  <si>
    <t>PSU / PFI Bonds, Private and Infrastructure Corporate Bond</t>
  </si>
  <si>
    <t>Rating</t>
  </si>
  <si>
    <t>10.25 % SHRIRAM  FINANCE  LTD 2024 10.10.2024 (SHRIRAM TRANSPORT FINANCE LTD)</t>
  </si>
  <si>
    <t>INE721A07IG0</t>
  </si>
  <si>
    <t>IND AA+</t>
  </si>
  <si>
    <t>6.00% HOUSING DEVELOPMENT FINANCE CORPORATION LIMITED SERIES Z-001 29-05-26</t>
  </si>
  <si>
    <t>INE040A08708</t>
  </si>
  <si>
    <t>CRISIL AAA</t>
  </si>
  <si>
    <t>6.40% JUPL 29.09.2026</t>
  </si>
  <si>
    <t>INE936D07174</t>
  </si>
  <si>
    <t>6.43% HDFC 29.09.2025</t>
  </si>
  <si>
    <t>INE040A08849</t>
  </si>
  <si>
    <t>06.67% HDFC LIFE INSURANCE CO.  29-07-2030</t>
  </si>
  <si>
    <t>INE795G08019</t>
  </si>
  <si>
    <t>6.83% HDFC LTD. 08.01.2031</t>
  </si>
  <si>
    <t>INE040A08864</t>
  </si>
  <si>
    <t>6.88% HDFC LTD SERIES Z-002 16.06.2031</t>
  </si>
  <si>
    <t>INE040A08AD7</t>
  </si>
  <si>
    <t>HDFC SERIES Z-004 24.09.2031</t>
  </si>
  <si>
    <t>INE040A08781</t>
  </si>
  <si>
    <t>7.02% BAJAJ FINANCE LTD 18.04.2031</t>
  </si>
  <si>
    <t>INE296A07RS9</t>
  </si>
  <si>
    <t>7.05% HDFC LIMITED 01.12.2031</t>
  </si>
  <si>
    <t>INE040A08963</t>
  </si>
  <si>
    <t>7.10% HDFC SERIES Z-007 12-11-2031</t>
  </si>
  <si>
    <t>INE040A08831</t>
  </si>
  <si>
    <t>7.10% ICICI TIER 2 2030</t>
  </si>
  <si>
    <t>INE090A08UD0</t>
  </si>
  <si>
    <t>[ICRA]AAA</t>
  </si>
  <si>
    <t>7.18% CANARA BANK 11.03.2030</t>
  </si>
  <si>
    <t>INE476A08076</t>
  </si>
  <si>
    <t>7.25% HOUSING DEVELOPMENT FINANCE CORPORATION LIMITED 17.06.2030</t>
  </si>
  <si>
    <t>INE040A08815</t>
  </si>
  <si>
    <t>7.35% HDFC 10.02.2025</t>
  </si>
  <si>
    <t>INE040A08989</t>
  </si>
  <si>
    <t>7.40% HDFC 02.06.2025</t>
  </si>
  <si>
    <t>INE040A08AH8</t>
  </si>
  <si>
    <t>7.40% HDFC 28.02.2030</t>
  </si>
  <si>
    <t>INE040A08690</t>
  </si>
  <si>
    <t>7.42% ICICI  BANK LTD  2024  27.06.2024</t>
  </si>
  <si>
    <t>INE090A08TX0</t>
  </si>
  <si>
    <t>7.50% GRASIM INDUSTRY LTD 10-06-2027</t>
  </si>
  <si>
    <t>INE047A08190</t>
  </si>
  <si>
    <t>7.50% HDFC 08.01.2025</t>
  </si>
  <si>
    <t>INE040A08906</t>
  </si>
  <si>
    <t>7.50% MAX LIFE INSURANCE COMPANY LIMITED 02.08.2031</t>
  </si>
  <si>
    <t>INE511N08016</t>
  </si>
  <si>
    <t>CRISIL AA+</t>
  </si>
  <si>
    <t>BAJAJ FINANCE LIMITED 7.60% SECURED REDEEMABLE (NCD) 25-08-2027</t>
  </si>
  <si>
    <t>INE296A07SC1</t>
  </si>
  <si>
    <t>7.63% GRASIM INDUSTRIES LIMITED 01-12-2027</t>
  </si>
  <si>
    <t>INE047A08208</t>
  </si>
  <si>
    <t>7.64% LIC HOUSING FINANCE LIMITED 26-07-2033</t>
  </si>
  <si>
    <t>INE115A07QL8</t>
  </si>
  <si>
    <t>Finance - Housing - Large</t>
  </si>
  <si>
    <t>7.65% AXIS BANK 30.01.2027</t>
  </si>
  <si>
    <t>INE238A08468</t>
  </si>
  <si>
    <t>7.70% BAJAJ FINANCE LTD 07-06-2027</t>
  </si>
  <si>
    <t>INE296A07RZ4</t>
  </si>
  <si>
    <t>7.70% LIC HOUSING FINANCE LIMITED 16-05-2028</t>
  </si>
  <si>
    <t>INE115A07QJ2</t>
  </si>
  <si>
    <t>7.70% LARSEN &amp; TOUBRO LIMITED 28.04.2025</t>
  </si>
  <si>
    <t>INE018A08BA7</t>
  </si>
  <si>
    <t>7.71% LIC HOUSING FINANCE LIMITED 09-05-2033</t>
  </si>
  <si>
    <t>INE115A07QI4</t>
  </si>
  <si>
    <t>7.7250% LARSEN &amp; TOUBRO LIMITED 28-04-2028</t>
  </si>
  <si>
    <t>INE018A08BE9</t>
  </si>
  <si>
    <t>7.72% BAJAJ FINANCE LIMITED 23-05-2033</t>
  </si>
  <si>
    <t>INE296A07SM0</t>
  </si>
  <si>
    <t>7.72% SBI BASEL III AT1 BONDS 03.09.2026</t>
  </si>
  <si>
    <t>INE062A08280</t>
  </si>
  <si>
    <t>7.74% SBI PERPETUAL</t>
  </si>
  <si>
    <t>INE062A08249</t>
  </si>
  <si>
    <t>7.75% HDFC LIMITED 13-06-2033</t>
  </si>
  <si>
    <t>INE040A08AF2</t>
  </si>
  <si>
    <t>7.76% TATA STEEL 20.09.2032</t>
  </si>
  <si>
    <t>INE081A08322</t>
  </si>
  <si>
    <t>CARE AA+</t>
  </si>
  <si>
    <t>7.78% HOUSING DEVELOPMENT FINANCE CORPORATION LTD. 27.03.2027</t>
  </si>
  <si>
    <t>INE040A08567</t>
  </si>
  <si>
    <t>7.79% BAJAJ FINANCE LIMITED 20-09-2033</t>
  </si>
  <si>
    <t>INE296A07SP3</t>
  </si>
  <si>
    <t>7.79% HDFC 24-11-2032</t>
  </si>
  <si>
    <t>INE040A08674</t>
  </si>
  <si>
    <t>7.79 % RELIANCE INDUSTRIES LIMITED 2033</t>
  </si>
  <si>
    <t>INE002A07791</t>
  </si>
  <si>
    <t>7.80% HDFC 06-09-2032</t>
  </si>
  <si>
    <t>INE040A08773</t>
  </si>
  <si>
    <t>7.80% HDFC LIMITED 03-05-2033</t>
  </si>
  <si>
    <t>INE040A08666</t>
  </si>
  <si>
    <t>7.84% HDFC BANK BASEL III PERPETUAL BONDS 08-09-2027</t>
  </si>
  <si>
    <t>INE040A08419</t>
  </si>
  <si>
    <t>7.85% BAJAJ FINANCE LIMITED 11-09-2028</t>
  </si>
  <si>
    <t>INE296A07SO6</t>
  </si>
  <si>
    <t>7.86%  HDFC 25-05-2032</t>
  </si>
  <si>
    <t>INE040A08658</t>
  </si>
  <si>
    <t>7.86% HDFC BANK TIER II 02-12-2032</t>
  </si>
  <si>
    <t>INE040A08427</t>
  </si>
  <si>
    <t>7.88% AXIS BANK LTD TIER II 13-12-2032</t>
  </si>
  <si>
    <t>INE238A08484</t>
  </si>
  <si>
    <t>7.89% BAJAJ HOUSING FINANCE LIMITED 08-09-2032</t>
  </si>
  <si>
    <t>INE377Y07359</t>
  </si>
  <si>
    <t>7.90% BAJAJ FINANCE LIMITED 13-04-2028</t>
  </si>
  <si>
    <t>INE296A07SI8</t>
  </si>
  <si>
    <t>7.90% JAMNAGAR UTILITIES &amp; POWER PRIVATE LIMITED 10-08-2028</t>
  </si>
  <si>
    <t>INE936D07182</t>
  </si>
  <si>
    <t>7.95% BAJAJ  FINANCE LIMITED 25.10.2027</t>
  </si>
  <si>
    <t>INE296A07SE7</t>
  </si>
  <si>
    <t>7.97% HDFC LTD 17-02-2033</t>
  </si>
  <si>
    <t>INE040A08914</t>
  </si>
  <si>
    <t>7.97% TATA CAPITAL FIN SERVICES LTD 19-07-2028</t>
  </si>
  <si>
    <t>INE306N07NP4</t>
  </si>
  <si>
    <t>8.95% RELIANCE INDUSTRIES LTD 09.11.2028</t>
  </si>
  <si>
    <t>INE002A08542</t>
  </si>
  <si>
    <t>CARE AAA</t>
  </si>
  <si>
    <t>8.99% BANK OF BARODA PERPETUAL BOND</t>
  </si>
  <si>
    <t>INE028A08182</t>
  </si>
  <si>
    <t>9.05% HDFC LIMITED 2028 16.10.2028</t>
  </si>
  <si>
    <t>INE040A08732</t>
  </si>
  <si>
    <t>9.05% RELIANCE INDUSTRIES LIMITED 17.10.2028</t>
  </si>
  <si>
    <t>INE002A08534</t>
  </si>
  <si>
    <t>9.10% I SEC PD 2025 29.04.2025</t>
  </si>
  <si>
    <t>INE849D08TU9</t>
  </si>
  <si>
    <t>9.30% TATA SONS 2024  19.06.2024</t>
  </si>
  <si>
    <t>INE895D07487</t>
  </si>
  <si>
    <t>Finance - Investment / Others</t>
  </si>
  <si>
    <t>9.34 % HDFC 2024 28.08.2024</t>
  </si>
  <si>
    <t>INE040A08AE5</t>
  </si>
  <si>
    <t>9.36% IDFC LTD. 2024   21.08.2024</t>
  </si>
  <si>
    <t>INE092T08BO3</t>
  </si>
  <si>
    <t>[ICRA]AA+</t>
  </si>
  <si>
    <t>9.44% TATA SONS 2024 02/06/2024</t>
  </si>
  <si>
    <t>INE895D07453</t>
  </si>
  <si>
    <t>9.50 % HDFC 2024 13.08.2024</t>
  </si>
  <si>
    <t>INE040A08526</t>
  </si>
  <si>
    <t>9.55 % HDB FINANCIAL SERVICES LTD 2024 13.11.2024</t>
  </si>
  <si>
    <t>INE756I08082</t>
  </si>
  <si>
    <t>9.70% HDB FINANCIAL SERVICES LTD 2024 20.06.2024</t>
  </si>
  <si>
    <t>INE756I08074</t>
  </si>
  <si>
    <t>9.90% ICICI BANK LIMITED PERPETUAL BOND 28.12.2023</t>
  </si>
  <si>
    <t>INE090A08UC2</t>
  </si>
  <si>
    <t>BRITANNIA INDUSTRIES BONUS DEBENTURES 03.06.2024</t>
  </si>
  <si>
    <t>INE216A08027</t>
  </si>
  <si>
    <t>8.12% NHPC LTD GOI 22.03.2029</t>
  </si>
  <si>
    <t>INE848E08136</t>
  </si>
  <si>
    <t>IND AAA</t>
  </si>
  <si>
    <t>8.13 % NPCIL 2027 28.03.2027</t>
  </si>
  <si>
    <t>INE206D08360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</si>
  <si>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</si>
  <si>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</si>
  <si>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</si>
  <si>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</si>
  <si>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</si>
  <si>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</si>
  <si>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</si>
  <si>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</si>
  <si>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</si>
  <si>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</si>
  <si>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</si>
  <si>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</si>
  <si>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</si>
  <si>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</si>
  <si>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</si>
  <si>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</si>
  <si>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</si>
  <si>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</si>
  <si>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</si>
  <si>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</si>
  <si>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</si>
  <si>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</si>
  <si>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</si>
  <si>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</si>
  <si>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8.20% POWER GRID CORP LTD 2030 23.01.2030</t>
  </si>
  <si>
    <t>INE752E07MH7</t>
  </si>
  <si>
    <t>8.20% POWER GRID CORP LTD 2025 23.01.2025</t>
  </si>
  <si>
    <t>INE752E07MG9</t>
  </si>
  <si>
    <t>NHPC 8.24% 27.06.31</t>
  </si>
  <si>
    <t>INE848E07914</t>
  </si>
  <si>
    <t>8.24% POWER GRID CORPORATION LTD 14.02.2029</t>
  </si>
  <si>
    <t>INE752E08551</t>
  </si>
  <si>
    <t>8.27% NATIONAL HIGHWAY AUTHORITY OF INDIA 28.03.2029</t>
  </si>
  <si>
    <t>INE906B07GP0</t>
  </si>
  <si>
    <t>8.30% NTPC LTD 15.01.2029</t>
  </si>
  <si>
    <t>INE733E07KJ7</t>
  </si>
  <si>
    <t>8.32 % POWER GRID CORP 23.12.2025</t>
  </si>
  <si>
    <t>INE752E07NK9</t>
  </si>
  <si>
    <t>8.35 % HDFC BANK 2025 15.12.2025 INFRA BOND</t>
  </si>
  <si>
    <t>INE040A08351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</si>
  <si>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</si>
  <si>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</si>
  <si>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</si>
  <si>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</si>
  <si>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</si>
  <si>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</si>
  <si>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</si>
  <si>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</si>
  <si>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</si>
  <si>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</si>
  <si>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</si>
  <si>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</si>
  <si>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</si>
  <si>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</si>
  <si>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</si>
  <si>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</si>
  <si>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</si>
  <si>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</si>
  <si>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7.97% LIC HOUSING FINANCE LTD 28.01.2030</t>
  </si>
  <si>
    <t>INE115A07OR0</t>
  </si>
  <si>
    <t>7.99% CANARA BANK BASEL III ADDITIONAL TIER I BOND 15-09-2099</t>
  </si>
  <si>
    <t>INE476A08183</t>
  </si>
  <si>
    <t>8.10% SBI PERPETUAL CALL 14-07-2033</t>
  </si>
  <si>
    <t>INE062A08371</t>
  </si>
  <si>
    <t>8.20% SBI BASEL III AT1 BONDS 21-02-2099</t>
  </si>
  <si>
    <t>INE062A08355</t>
  </si>
  <si>
    <t>8.24% CANARA BANK BASEL III</t>
  </si>
  <si>
    <t>INE476A08167</t>
  </si>
  <si>
    <t>8.32 % LIC HOUSING FINANCE LTD 2026 27.04.2026</t>
  </si>
  <si>
    <t>INE115A07JI9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</si>
  <si>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</si>
  <si>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</si>
  <si>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</si>
  <si>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</si>
  <si>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</si>
  <si>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</si>
  <si>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</si>
  <si>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</si>
  <si>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8.52 % LIC HOUSING FINANCE LTD. 2025 03.03.2025</t>
  </si>
  <si>
    <t>INE115A07GT2</t>
  </si>
  <si>
    <t>8.55 % LIC HOUSING FINANCE LTD 2025 14.08.2025</t>
  </si>
  <si>
    <t>INE115A07HU8</t>
  </si>
  <si>
    <t>8.60% PUNJAB NATIONAL BANK PERPETUAL AT1 22.01.2026</t>
  </si>
  <si>
    <t>INE160A08183</t>
  </si>
  <si>
    <t>IND AA</t>
  </si>
  <si>
    <t>8.70% LIC HOUSING FINANCE LTD 24.12.2025</t>
  </si>
  <si>
    <t>INE115A07NR2</t>
  </si>
  <si>
    <t>8.70% LIC HOUSING FINANCE LTD 23.03.2029</t>
  </si>
  <si>
    <t>INE115A07OB4</t>
  </si>
  <si>
    <t>8.75% LIC HOUSING FINANCE LTD 08.12.2028</t>
  </si>
  <si>
    <t>INE115A07NP6</t>
  </si>
  <si>
    <t>8.75% SBI PERPETUAL BOND 30.08.2024</t>
  </si>
  <si>
    <t>INE062A08215</t>
  </si>
  <si>
    <t>8.80% LIC HOUSING FINANCE LTD 25.01.2029</t>
  </si>
  <si>
    <t>INE115A07NU6</t>
  </si>
  <si>
    <t>9.00% STEEL AUTHORITY OF INDIA 2024 13.10.2024</t>
  </si>
  <si>
    <t>INE114A07869</t>
  </si>
  <si>
    <t>9.08% LIC HOUSING FINANCE LIMITED 2028 10.10.2028</t>
  </si>
  <si>
    <t>INE115A07ND2</t>
  </si>
  <si>
    <t>9.09 % IRFC 2026 31.03.2026</t>
  </si>
  <si>
    <t>INE053F09HN1</t>
  </si>
  <si>
    <t>9.22% LIC HOUSING FINANCE LTD 2024  16.10.2024</t>
  </si>
  <si>
    <t>INE115A07FY4</t>
  </si>
  <si>
    <t>9.29% LIC HOUSING FINANCE 2024 05/07/2024</t>
  </si>
  <si>
    <t>INE115A07FJ5</t>
  </si>
  <si>
    <t>9.39 % LIC HOUSING FINANCE 2024 23.08.2024</t>
  </si>
  <si>
    <t>INE115A07FP2</t>
  </si>
  <si>
    <t>9.45% SBI PERPETUAL BOND 22.03.2024</t>
  </si>
  <si>
    <t>INE062A08199</t>
  </si>
  <si>
    <t>9.47% LIC HOUSING FINANCE LTD. 2024  23.08.2024</t>
  </si>
  <si>
    <t>INE115A07FO5</t>
  </si>
  <si>
    <t>9.55 % CANARA BANK PERPETUAL 05.03.2025</t>
  </si>
  <si>
    <t>INE476A08035</t>
  </si>
  <si>
    <t>7.98% BAJAJ HOUSING FINANCE LTD SECURED REDEEMABLE NON-CONVERTIBLE DEBENTURES 18-11-2027</t>
  </si>
  <si>
    <t>INE377Y07383</t>
  </si>
  <si>
    <t>8.00% BAJAJ FINANCE LIMITED 17-10-2028</t>
  </si>
  <si>
    <t>INE296A07SQ1</t>
  </si>
  <si>
    <t>8.00% HDFC 27-07-2032</t>
  </si>
  <si>
    <t>INE040A08807</t>
  </si>
  <si>
    <t>8%  TCFSL 19-OCT-2027</t>
  </si>
  <si>
    <t>INE306N07ND0</t>
  </si>
  <si>
    <t>8.00% TATA CAPITAL HOUSING FINANCE LIMITED 03-11-2027</t>
  </si>
  <si>
    <t>INE033L07HY2</t>
  </si>
  <si>
    <t>8.00% YES BANK 2026 30.09.2026 INFRA BOND</t>
  </si>
  <si>
    <t>INE528G08345</t>
  </si>
  <si>
    <t>CARE A</t>
  </si>
  <si>
    <t>8.03% TATA STEEL LIMITED 25-02-2028</t>
  </si>
  <si>
    <t>INE081A08330</t>
  </si>
  <si>
    <t>8.05% THE GREAT EASTERN SHIPPING COMPANY LTD 31.08.2024</t>
  </si>
  <si>
    <t>INE017A07542</t>
  </si>
  <si>
    <t>Shipping - Large</t>
  </si>
  <si>
    <t>8.05% HDFC LTD 22.10.2029</t>
  </si>
  <si>
    <t>INE040A08AC9</t>
  </si>
  <si>
    <t>8.15% TATA AIG 27-09-2033</t>
  </si>
  <si>
    <t>INE067X08034</t>
  </si>
  <si>
    <t>8.32 % HDFC LTD 2026 04.05.2026</t>
  </si>
  <si>
    <t>INE040A08468</t>
  </si>
  <si>
    <t>8.40 % HDFC 2025 23.01.2025</t>
  </si>
  <si>
    <t>INE040A08682</t>
  </si>
  <si>
    <t>8.40% IDFC FIRST BANK LIMITED BASEL III TIER 2 BONDS 27/06/2033</t>
  </si>
  <si>
    <t>INE092T08FA3</t>
  </si>
  <si>
    <t>8.42% BANK OF BARODA 07.12.2028</t>
  </si>
  <si>
    <t>INE028A08125</t>
  </si>
  <si>
    <t>8.42% HDB FINANCIAL SERVICES LIMITED 2028. 01.02.2028</t>
  </si>
  <si>
    <t>INE756I08124</t>
  </si>
  <si>
    <t>8.43 % HDFC LTD 2025 04.03.2025</t>
  </si>
  <si>
    <t>INE040A08534</t>
  </si>
  <si>
    <t>8.44% HDFC LTD 2026 01.06.2026</t>
  </si>
  <si>
    <t>INE040A08617</t>
  </si>
  <si>
    <t>8.45 % HDFC LTD 2026 18.05.2026</t>
  </si>
  <si>
    <t>INE040A08542</t>
  </si>
  <si>
    <t>8.45 % HDFC LTD 2025 25.02.2025</t>
  </si>
  <si>
    <t>INE040A08518</t>
  </si>
  <si>
    <t>8.49 % IDFC 2024 11.12.2024</t>
  </si>
  <si>
    <t>INE092T08BR6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</si>
  <si>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</si>
  <si>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</si>
  <si>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</si>
  <si>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</si>
  <si>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</si>
  <si>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</si>
  <si>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8.50 % TATA SONS LIMITED 2025 22.01.2025</t>
  </si>
  <si>
    <t>INE895D07495</t>
  </si>
  <si>
    <t>8.60% AXIS BANK 28.12.2028</t>
  </si>
  <si>
    <t>INE238A08450</t>
  </si>
  <si>
    <t>8.65% RELIANCE INDUSTRIES LTD 11.12.2028</t>
  </si>
  <si>
    <t>INE002A08567</t>
  </si>
  <si>
    <t>8.67% IDFC 2025 03.01.2025</t>
  </si>
  <si>
    <t>INE092T08BS4</t>
  </si>
  <si>
    <t>8.70% BANK OF BARODA PERPETUAL BOND</t>
  </si>
  <si>
    <t>INE028A08174</t>
  </si>
  <si>
    <t>8.70% IDFC FIRST BANK LTD BASEL III TIER 2 BOND 01-12-2032</t>
  </si>
  <si>
    <t>INE092T08EZ3</t>
  </si>
  <si>
    <t>8.71% IDFC 2024 29.05.2024 INFRA BOND</t>
  </si>
  <si>
    <t>INE092T08BW6</t>
  </si>
  <si>
    <t>8.75% ICICI SECURITIES PD LTD 2028  11.05.2028</t>
  </si>
  <si>
    <t>INE849D08TX3</t>
  </si>
  <si>
    <t>8.79 % HDB FINANCIAL SERVICES LTD 2026 22.07.2026</t>
  </si>
  <si>
    <t>INE756I08108</t>
  </si>
  <si>
    <t>10.08% IOTL-UTKAL ENERGY SERVICES 2024 20/01/2024</t>
  </si>
  <si>
    <t>INE310L07803</t>
  </si>
  <si>
    <t>10.08% IOTL-UTKAL ENERGY SERVICES 2024 20/02/2024</t>
  </si>
  <si>
    <t>INE310L07811</t>
  </si>
  <si>
    <t>10.08% IOTL-UTKAL ENERGY SERVICES 2024 20/03/2024</t>
  </si>
  <si>
    <t>INE310L07829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</si>
  <si>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</si>
  <si>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</si>
  <si>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</si>
  <si>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</si>
  <si>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</si>
  <si>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</si>
  <si>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</si>
  <si>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</si>
  <si>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</si>
  <si>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</si>
  <si>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</si>
  <si>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</si>
  <si>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</si>
  <si>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</si>
  <si>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</si>
  <si>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</si>
  <si>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</si>
  <si>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</si>
  <si>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</si>
  <si>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</si>
  <si>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</si>
  <si>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</si>
  <si>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</si>
  <si>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</si>
  <si>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</si>
  <si>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</si>
  <si>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</si>
  <si>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</si>
  <si>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</si>
  <si>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</si>
  <si>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5.45% NTPC LTD 15.10.2025</t>
  </si>
  <si>
    <t>INE733E08163</t>
  </si>
  <si>
    <t>6.44% HDFC BANK 27/9/2028</t>
  </si>
  <si>
    <t>INE040A08401</t>
  </si>
  <si>
    <t>6.67% ICICI BANK LIMITED 26.11.2028</t>
  </si>
  <si>
    <t>INE090A08UF5</t>
  </si>
  <si>
    <t>6.69% NTPC 13.09.2031</t>
  </si>
  <si>
    <t>INE733E08197</t>
  </si>
  <si>
    <t>6.75% HOUSING AND URBAN DEVELOPMENT CORPORATION LIMITED 29.05.2030</t>
  </si>
  <si>
    <t>INE031A08806</t>
  </si>
  <si>
    <t>6.85% IRFC LTD. 29.10.2040</t>
  </si>
  <si>
    <t>INE053F07CS5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</si>
  <si>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</si>
  <si>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</si>
  <si>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</si>
  <si>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</si>
  <si>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</si>
  <si>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</si>
  <si>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</si>
  <si>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</si>
  <si>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</si>
  <si>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</si>
  <si>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</si>
  <si>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</si>
  <si>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</si>
  <si>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</si>
  <si>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8.41% HOUSING &amp; URBAN DEVELOPMENT CORPORATION LTD 15.03.2029</t>
  </si>
  <si>
    <t>INE031A08699</t>
  </si>
  <si>
    <t>8.45% ICICI BANK 2025 31.03.2025 INFRA BOND</t>
  </si>
  <si>
    <t>INE090A08TS0</t>
  </si>
  <si>
    <t>8.45% INDIA INFRADEBT LIMITED 2028. 18.05.2028</t>
  </si>
  <si>
    <t>INE537P08024</t>
  </si>
  <si>
    <t>8.49% NATIONAL HIGHWAYS AUTHORITY OF INDIA 05.02.2029</t>
  </si>
  <si>
    <t>INE906B07GO3</t>
  </si>
  <si>
    <t>8.49% NTPC LTD 2025   25.03.2025</t>
  </si>
  <si>
    <t>INE733E07JP6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</si>
  <si>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</si>
  <si>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</si>
  <si>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</si>
  <si>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</si>
  <si>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</si>
  <si>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</si>
  <si>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8.50 % NHPC 2028 14.07.2028</t>
  </si>
  <si>
    <t>INE848E07880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</si>
  <si>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</si>
  <si>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</si>
  <si>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</si>
  <si>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</si>
  <si>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</si>
  <si>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</si>
  <si>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</si>
  <si>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</si>
  <si>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</si>
  <si>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</si>
  <si>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</si>
  <si>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</si>
  <si>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8.58% HOUSING &amp; URBAN DEVELOPMENT CORPORATION LTD 14.02.2029</t>
  </si>
  <si>
    <t>INE031A08681</t>
  </si>
  <si>
    <t>8.65 % IRFC 2024 15/01/2024</t>
  </si>
  <si>
    <t>INE053F09FV8</t>
  </si>
  <si>
    <t>8.65% NHPC LIMITED 08.02.2029</t>
  </si>
  <si>
    <t>INE848E07AN6</t>
  </si>
  <si>
    <t>8.70% NHPC LTD 2024  11.02.2024</t>
  </si>
  <si>
    <t>INE848E07260</t>
  </si>
  <si>
    <t>8.70% NHPC LTD 2025  11.02.2025</t>
  </si>
  <si>
    <t>INE848E07492</t>
  </si>
  <si>
    <t>8.70% NHPC LTD 2026  11.02.2026</t>
  </si>
  <si>
    <t>INE848E07500</t>
  </si>
  <si>
    <t>8.70 % POWER GRID CORPORATION 2028 15/07/2028</t>
  </si>
  <si>
    <t>INE752E07LC0</t>
  </si>
  <si>
    <t>8.78 % NHPC 2024 11/02/2024</t>
  </si>
  <si>
    <t>INE848E07443</t>
  </si>
  <si>
    <t>8.80 % IRFC 2030 03.02.2030</t>
  </si>
  <si>
    <t>INE053F09GR4</t>
  </si>
  <si>
    <t>8.85% POWER GRID CORPORATION 2024  19.10.2024</t>
  </si>
  <si>
    <t>INE752E07KJ7</t>
  </si>
  <si>
    <t>7.50% TATA STEEL LIMITED 20-09-2027</t>
  </si>
  <si>
    <t>INE081A08314</t>
  </si>
  <si>
    <t>8.83% IDFC LTD. 2025   15.01.2025</t>
  </si>
  <si>
    <t>INE092T08378</t>
  </si>
  <si>
    <t>8.85 % AXIS BANK 2024 05.12.2024 INFRA BOND</t>
  </si>
  <si>
    <t>INE238A08351</t>
  </si>
  <si>
    <t>8.85% TATA AIG 19.12.2029</t>
  </si>
  <si>
    <t>INE067X08026</t>
  </si>
  <si>
    <t>6.87% IRFC  BONDS SERIES 14.04.2032</t>
  </si>
  <si>
    <t>INE053F08163</t>
  </si>
  <si>
    <t>6.87% NHAI 14-04-2032</t>
  </si>
  <si>
    <t>INE906B07JA6</t>
  </si>
  <si>
    <t>6.89% IRFC SERIES 159 19.07.2031</t>
  </si>
  <si>
    <t>INE053F08106</t>
  </si>
  <si>
    <t>6.92%  IRFC BONDS SERIES 31.08.2031</t>
  </si>
  <si>
    <t>INE053F08122</t>
  </si>
  <si>
    <t>6.92% REC LIMITED 20-03-2032</t>
  </si>
  <si>
    <t>INE020B08DV3</t>
  </si>
  <si>
    <t>6.99% AXIS BANK  22/12/2031</t>
  </si>
  <si>
    <t>INE238A08476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</si>
  <si>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</si>
  <si>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</si>
  <si>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</si>
  <si>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</si>
  <si>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</si>
  <si>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</si>
  <si>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7.22% INDIAN RENEWABLE ENERGY DEVELOPMENT 06.02.2027</t>
  </si>
  <si>
    <t>INE202E08011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</si>
  <si>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</si>
  <si>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</si>
  <si>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</si>
  <si>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</si>
  <si>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</si>
  <si>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</si>
  <si>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</si>
  <si>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</si>
  <si>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</si>
  <si>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</si>
  <si>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</si>
  <si>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</si>
  <si>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</si>
  <si>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</si>
  <si>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</si>
  <si>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</si>
  <si>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</si>
  <si>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</si>
  <si>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7.35% NHAI 28.04.2030</t>
  </si>
  <si>
    <t>INE906B07HP8</t>
  </si>
  <si>
    <t>7.37% NTPC LTD 2031 14.12.2031</t>
  </si>
  <si>
    <t>INE733E07KI9</t>
  </si>
  <si>
    <t>7.40% POWER GRID CORPORATION OF INDIA LIMITED 17-02-2033</t>
  </si>
  <si>
    <t>INE752E08676</t>
  </si>
  <si>
    <t>7.42% ICICI BANK LIMITED 15-09-2029</t>
  </si>
  <si>
    <t>INE090A08UI9</t>
  </si>
  <si>
    <t>7.43% NABFID 16-06-2033</t>
  </si>
  <si>
    <t>INE0KUG08019</t>
  </si>
  <si>
    <t>7.44% NTPC LIMITED 25-08-2032</t>
  </si>
  <si>
    <t>INE733E08221</t>
  </si>
  <si>
    <t>7.44% NTPC LIMITED 15-04-2033</t>
  </si>
  <si>
    <t>INE733E08239</t>
  </si>
  <si>
    <t>7.44% PFC LIMITED 10-05-2028</t>
  </si>
  <si>
    <t>INE134E08MN4</t>
  </si>
  <si>
    <t>7.45% IRFC 13-10-2028</t>
  </si>
  <si>
    <t>INE053F08320</t>
  </si>
  <si>
    <t>7.46% REC LIMITED 30-06-2028</t>
  </si>
  <si>
    <t>INE020B08EK4</t>
  </si>
  <si>
    <t>7.47% ICICI BANK LTD 2027 25.06.2027 INFRA BOND</t>
  </si>
  <si>
    <t>INE090A08TY8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</si>
  <si>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</si>
  <si>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</si>
  <si>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</si>
  <si>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</si>
  <si>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</si>
  <si>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</si>
  <si>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</si>
  <si>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</si>
  <si>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</si>
  <si>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</si>
  <si>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</si>
  <si>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</si>
  <si>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</si>
  <si>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</si>
  <si>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</si>
  <si>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</si>
  <si>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</si>
  <si>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</si>
  <si>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</si>
  <si>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</si>
  <si>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</si>
  <si>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8.00% INDIA INFRADEBT LIMITED 28-06-2027</t>
  </si>
  <si>
    <t>INE537P07653</t>
  </si>
  <si>
    <t>9.15% ICICI BANK 2024   06.08.2024 INFRA BOND</t>
  </si>
  <si>
    <t>INE090A08TN1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</si>
  <si>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</si>
  <si>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</si>
  <si>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</si>
  <si>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</si>
  <si>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</si>
  <si>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</si>
  <si>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9.18% NUCLER POWER CORPORATION 2027 23/01/2027</t>
  </si>
  <si>
    <t>INE206D08196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</si>
  <si>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</si>
  <si>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</si>
  <si>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</si>
  <si>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</si>
  <si>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</si>
  <si>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</si>
  <si>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9.25% POWER GRID CORPORATION 2023  26.12.2023</t>
  </si>
  <si>
    <t>INE752E07JJ9</t>
  </si>
  <si>
    <t>9.30% INDIA INFRADEBT LIMITED 2024 19.06.2024</t>
  </si>
  <si>
    <t>INE537P07422</t>
  </si>
  <si>
    <t>9.30% POWERGRID CORP 2024 04.09.2024</t>
  </si>
  <si>
    <t>INE752E07LQ0</t>
  </si>
  <si>
    <t>9.30 % PGC 2026 28/06/2026</t>
  </si>
  <si>
    <t>INE752E07JZ5</t>
  </si>
  <si>
    <t>9.30% POWERGRID CORP 2029 04.09.2029</t>
  </si>
  <si>
    <t>INE752E07LR8</t>
  </si>
  <si>
    <t>5.40 % EXIM BOND 2025</t>
  </si>
  <si>
    <t>INE514E08FX0</t>
  </si>
  <si>
    <t>6.95 % PFC 01-10-2031</t>
  </si>
  <si>
    <t>INE134E08LM8</t>
  </si>
  <si>
    <t>7.10% NABARD GOI 08.02.2030</t>
  </si>
  <si>
    <t>INE261F08BY2</t>
  </si>
  <si>
    <t>7.11 SIDBI SERIES IV 27-02-2026</t>
  </si>
  <si>
    <t>INE556F08KB4</t>
  </si>
  <si>
    <t>7.48% PFC LIMITED 19-06-2038</t>
  </si>
  <si>
    <t>INE134E08MP9</t>
  </si>
  <si>
    <t>7.49%  INDIAN RAILWAY FINANCE CORP  LTD 2027 28.05.2027</t>
  </si>
  <si>
    <t>INE053F07AA7</t>
  </si>
  <si>
    <t>7.49% NATIONAL HIGHWAY AUTHORITY OF INDIA 01.08.2029</t>
  </si>
  <si>
    <t>INE906B07HG7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</si>
  <si>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</si>
  <si>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</si>
  <si>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</si>
  <si>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</si>
  <si>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</si>
  <si>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</si>
  <si>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</si>
  <si>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</si>
  <si>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</si>
  <si>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</si>
  <si>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</si>
  <si>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</si>
  <si>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7.50% POWER GRID CORPORATION OF INDIA LIMITED 24-08-2033</t>
  </si>
  <si>
    <t>INE752E08700</t>
  </si>
  <si>
    <t>7.51% SBI INFRA BOND 06-12-2032</t>
  </si>
  <si>
    <t>INE062A08330</t>
  </si>
  <si>
    <t>7.52% POWER GRID CORPORATION OF INDIA LIMITED 23-03-2033</t>
  </si>
  <si>
    <t>INE752E08684</t>
  </si>
  <si>
    <t>7.54% IRFC 2027 31.10.2027</t>
  </si>
  <si>
    <t>INE053F07AD1</t>
  </si>
  <si>
    <t>7.54% SBI INFRA BOND 01-08-2038</t>
  </si>
  <si>
    <t>INE062A08389</t>
  </si>
  <si>
    <t>7.55% IRFC LTD 12.04.2030</t>
  </si>
  <si>
    <t>INE053F07BY5</t>
  </si>
  <si>
    <t>7.55% KOTAK BANK INFRA BOND 24-06-2030</t>
  </si>
  <si>
    <t>INE237A08973</t>
  </si>
  <si>
    <t>7.55% POWER GRID CORP LTD 2031 21.09.2031</t>
  </si>
  <si>
    <t>INE752E07OB6</t>
  </si>
  <si>
    <t>7.58% PFC LTD 15-04-2033</t>
  </si>
  <si>
    <t>INE134E08LW7</t>
  </si>
  <si>
    <t>7.59% NHPC 20-02-2028</t>
  </si>
  <si>
    <t>INE848E08243</t>
  </si>
  <si>
    <t>7.59% NHPC 20-02-2027</t>
  </si>
  <si>
    <t>INE848E08250</t>
  </si>
  <si>
    <t>7.59% NHPC 20-02-2029</t>
  </si>
  <si>
    <t>INE848E08235</t>
  </si>
  <si>
    <t>7.59% NHPC 20-02-2030</t>
  </si>
  <si>
    <t>INE848E08227</t>
  </si>
  <si>
    <t>7.59% NHPC 20-02-2031</t>
  </si>
  <si>
    <t>INE848E08219</t>
  </si>
  <si>
    <t>7.59% NHPC 20-02-2032</t>
  </si>
  <si>
    <t>INE848E08201</t>
  </si>
  <si>
    <t>7.59% NHPC 20-02-2033</t>
  </si>
  <si>
    <t>INE848E08193</t>
  </si>
  <si>
    <t>7.59% NHPC 20-02-2034</t>
  </si>
  <si>
    <t>INE848E08185</t>
  </si>
  <si>
    <t>7.59% NHPC 20-02-2035</t>
  </si>
  <si>
    <t>INE848E08177</t>
  </si>
  <si>
    <t>7.59% NHPC 20-02-2036</t>
  </si>
  <si>
    <t>INE848E08169</t>
  </si>
  <si>
    <t>7.59% NHPC 20-02-2037</t>
  </si>
  <si>
    <t>INE848E08151</t>
  </si>
  <si>
    <t>7.59% NHPC 20-02-2038</t>
  </si>
  <si>
    <t>INE848E08144</t>
  </si>
  <si>
    <t>7.60% POWER FINANCE CORPORATION LIMITED 25-08-2033</t>
  </si>
  <si>
    <t>INE134E08MR5</t>
  </si>
  <si>
    <t>7.62% PFC LTD 15-07-2033</t>
  </si>
  <si>
    <t>INE134E08MM6</t>
  </si>
  <si>
    <t>7.13 % PFC BS  15-07-2026</t>
  </si>
  <si>
    <t>INE134E08LP1</t>
  </si>
  <si>
    <t>7.15% PFC 08-09-2027</t>
  </si>
  <si>
    <t>INE134E08LT3</t>
  </si>
  <si>
    <t>7.15% SIDBI 02.06.2025</t>
  </si>
  <si>
    <t>INE556F08JY8</t>
  </si>
  <si>
    <t>7.20 % NABARD 2031 21.10.2031</t>
  </si>
  <si>
    <t>INE261F08691</t>
  </si>
  <si>
    <t>7.20% NABARD 23-09-2025</t>
  </si>
  <si>
    <t>INE261F08DR2</t>
  </si>
  <si>
    <t>7.23% SIDBI 09-03-2026</t>
  </si>
  <si>
    <t>INE556F08KC2</t>
  </si>
  <si>
    <t>7.34 % NABARD 2032 13.01.2032</t>
  </si>
  <si>
    <t>INE261F08733</t>
  </si>
  <si>
    <t>7.38 % NABARD 2031 20.10.2031</t>
  </si>
  <si>
    <t>INE261F08683</t>
  </si>
  <si>
    <t>7.42 % PFC BS 217A 08-09-2032</t>
  </si>
  <si>
    <t>INE134E08LQ9</t>
  </si>
  <si>
    <t>7.43% NABARD 31.01.2030</t>
  </si>
  <si>
    <t>INE261F08BX4</t>
  </si>
  <si>
    <t>7.47% SIDBI 25-11-2025</t>
  </si>
  <si>
    <t>INE556F08KE8</t>
  </si>
  <si>
    <t>7.50% NABARD 31-08-2026</t>
  </si>
  <si>
    <t>INE261F08EA6</t>
  </si>
  <si>
    <t>7.50%REC LIMITED 2033</t>
  </si>
  <si>
    <t>INE020B08DX9</t>
  </si>
  <si>
    <t>7.52 % REC LTD 2026 07.11.2026</t>
  </si>
  <si>
    <t>INE020B08AA3</t>
  </si>
  <si>
    <t>7.54% SIDBI 12-01-2026</t>
  </si>
  <si>
    <t>INE556F08KF5</t>
  </si>
  <si>
    <t>7.58% NABARD 31-07-2026</t>
  </si>
  <si>
    <t>INE261F08DX0</t>
  </si>
  <si>
    <t>7.60 % PFC 2027 20.02.2027</t>
  </si>
  <si>
    <t>INE134E08IT9</t>
  </si>
  <si>
    <t>7.62 % EXIM BANK 2026 01.09.2026</t>
  </si>
  <si>
    <t>INE514E08FG5</t>
  </si>
  <si>
    <t>7.62% NABARD BONDS SERIES 23I 31-01-2028</t>
  </si>
  <si>
    <t>INE261F08DV4</t>
  </si>
  <si>
    <t>7.63 % POWER FINANCE CORP 2026 14.08.2026</t>
  </si>
  <si>
    <t>INE134E08II2</t>
  </si>
  <si>
    <t>7.69% NABARD 29.05.2024</t>
  </si>
  <si>
    <t>INE261F08BK1</t>
  </si>
  <si>
    <t>7.75% SIDBI 27-10-2025</t>
  </si>
  <si>
    <t>INE556F08KD0</t>
  </si>
  <si>
    <t>7.78% NABARD 29-03-2038</t>
  </si>
  <si>
    <t>INE261F08DZ5</t>
  </si>
  <si>
    <t>7.85 % POWER FINANCE CORPORATION LTD 2028. 03.04.2028</t>
  </si>
  <si>
    <t>INE134E08JP5</t>
  </si>
  <si>
    <t>8.01% REC LTD 2028. 24.03.2028</t>
  </si>
  <si>
    <t>INE020B08AY3</t>
  </si>
  <si>
    <t>8.02 % EXIM 2025 29.10.2025</t>
  </si>
  <si>
    <t>INE514E08EQ7</t>
  </si>
  <si>
    <t>8.06% REC LTD 2028. 27.03.2028</t>
  </si>
  <si>
    <t>INE020B08AZ0</t>
  </si>
  <si>
    <t>8.09% REC 2028. 21.03.2028</t>
  </si>
  <si>
    <t>INE020B08AX5</t>
  </si>
  <si>
    <t>8.11 % EXIM BANK 2031 11.07.2031</t>
  </si>
  <si>
    <t>INE514E08FF7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</si>
  <si>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</si>
  <si>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</si>
  <si>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</si>
  <si>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</si>
  <si>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</si>
  <si>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</si>
  <si>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</si>
  <si>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</si>
  <si>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7.63% ICICI BANK INFRA 12-12-2029</t>
  </si>
  <si>
    <t>INE090A08UJ7</t>
  </si>
  <si>
    <t>7.63 % KOTAK MAHINDRA BANK LIMITED 01-12-2029</t>
  </si>
  <si>
    <t>INE237A08957</t>
  </si>
  <si>
    <t>7.64 % IRFC BONDS SERIES 28-11-2037</t>
  </si>
  <si>
    <t>INE053F08205</t>
  </si>
  <si>
    <t>7.65% IRFC LIMITED 30-12-2032</t>
  </si>
  <si>
    <t>INE053F08221</t>
  </si>
  <si>
    <t>7.65% IRFC 18-04-2033</t>
  </si>
  <si>
    <t>INE053F08247</t>
  </si>
  <si>
    <t>7.65% PFC LTD 13-11-2037</t>
  </si>
  <si>
    <t>INE134E08LV9</t>
  </si>
  <si>
    <t>7.67%REC LIMITED 30-11-2037</t>
  </si>
  <si>
    <t>INE020B08EB3</t>
  </si>
  <si>
    <t>7.68% CANARA BANK INFRA 29-11-2033</t>
  </si>
  <si>
    <t>INE476A08209</t>
  </si>
  <si>
    <t>7.68% NEEPCO PSU BONDS 2025 15.11.2025</t>
  </si>
  <si>
    <t>INE636F07225</t>
  </si>
  <si>
    <t>7.69% IRFC BOND SERIES164  11-10-2032</t>
  </si>
  <si>
    <t>INE053F08197</t>
  </si>
  <si>
    <t>7.69% REC LTD 31-03-2033</t>
  </si>
  <si>
    <t>INE020B08EG2</t>
  </si>
  <si>
    <t>7.70% NATIONAL HIGHWAY AUTHORITY OF INDIA 13.09.2029</t>
  </si>
  <si>
    <t>INE906B07HH5</t>
  </si>
  <si>
    <t>7.70% POWER GRID CORPORATION OF INDIA LIMITED 12-10-2033</t>
  </si>
  <si>
    <t>INE752E08718</t>
  </si>
  <si>
    <t>7.70% SBI LTB 19-01-2038</t>
  </si>
  <si>
    <t>INE062A08348</t>
  </si>
  <si>
    <t>7.71% REC LIMITED 31-10-2033</t>
  </si>
  <si>
    <t>INE020B08EQ1</t>
  </si>
  <si>
    <t>7.74% IRFC LTD 15-04-2038</t>
  </si>
  <si>
    <t>INE053F08296</t>
  </si>
  <si>
    <t>7.75% IRFC LTD 15-04-2033</t>
  </si>
  <si>
    <t>INE053F08270</t>
  </si>
  <si>
    <t>7.77% INDIA INFRADEBT LIMITED SECURED TRANCHE V SERIES I DEBENTURES 29-08-2027</t>
  </si>
  <si>
    <t>INE537P07661</t>
  </si>
  <si>
    <t>7.82% PFC LTD 06-03-2038</t>
  </si>
  <si>
    <t>INE134E08MB9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</si>
  <si>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</si>
  <si>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</si>
  <si>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</si>
  <si>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</si>
  <si>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</si>
  <si>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</si>
  <si>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7.87% INDIA INFRADEBT LIMITED 22-12-2027</t>
  </si>
  <si>
    <t>INE537P07687</t>
  </si>
  <si>
    <t>7.89% POWER GRID CORPORATION 2027 09.03.2027</t>
  </si>
  <si>
    <t>INE752E07OE0</t>
  </si>
  <si>
    <t>7.90% INLAND WATERWAYS AUTHORITY OF INDIA 03.03.2027</t>
  </si>
  <si>
    <t>INE896W08012</t>
  </si>
  <si>
    <t>7.90% RELIANCE PORTS &amp; TERMINALS LTD. 2026  18.11.2026</t>
  </si>
  <si>
    <t>INE941D07166</t>
  </si>
  <si>
    <t>7.95% HDFC BANK 2026 21.09.2026 INFRA BOND</t>
  </si>
  <si>
    <t>INE040A08369</t>
  </si>
  <si>
    <t>7.95% IRFC LTD 12.06.2029</t>
  </si>
  <si>
    <t>INE053F07BR9</t>
  </si>
  <si>
    <t>7.98% NIIF IFL 24-02-2028</t>
  </si>
  <si>
    <t>INE246R07632</t>
  </si>
  <si>
    <t>7.995% NIIF IFL 24 AUGUST 2027</t>
  </si>
  <si>
    <t>INE246R07608</t>
  </si>
  <si>
    <t>8.04% NIIF INFRASTRUCTURE FINANCE LIMITED 27-05-2032</t>
  </si>
  <si>
    <t>INE246R07616</t>
  </si>
  <si>
    <t>8.05 % NTPC LTD 2026 05.05.2026</t>
  </si>
  <si>
    <t>INE733E07KA6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</si>
  <si>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</si>
  <si>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</si>
  <si>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</si>
  <si>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</si>
  <si>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</si>
  <si>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</si>
  <si>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8.20% NABARD GOI 2028. 09.03.2028</t>
  </si>
  <si>
    <t>INE261F08AD8</t>
  </si>
  <si>
    <t>8.20% NABARD GOI 2028. 16.03.2028</t>
  </si>
  <si>
    <t>INE261F08AE6</t>
  </si>
  <si>
    <t>8.22% NABARD GOI 2028. 25.02.2028</t>
  </si>
  <si>
    <t>INE261F08AA4</t>
  </si>
  <si>
    <t>8.23 % REC LTD 2025 23.01.2025</t>
  </si>
  <si>
    <t>INE020B08898</t>
  </si>
  <si>
    <t>8.24% NABARD GOI 22.03.2029</t>
  </si>
  <si>
    <t>INE261F08BF1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</si>
  <si>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</si>
  <si>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</si>
  <si>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</si>
  <si>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</si>
  <si>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</si>
  <si>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</si>
  <si>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</si>
  <si>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</si>
  <si>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</si>
  <si>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</si>
  <si>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8.48 % PFC 2024 09.12.2024</t>
  </si>
  <si>
    <t>INE134E08GU1</t>
  </si>
  <si>
    <t>8.54% REC LIMITED 15.11.2028</t>
  </si>
  <si>
    <t>INE020B08BE3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</si>
  <si>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</si>
  <si>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</si>
  <si>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</si>
  <si>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</si>
  <si>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</si>
  <si>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</si>
  <si>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8.65% NABARD GOI 2028. 08.06.2028</t>
  </si>
  <si>
    <t>INE261F08AJ5</t>
  </si>
  <si>
    <t>8.67% POWER FINANCE CORPORATION LTD 18.11.2028</t>
  </si>
  <si>
    <t>INE134E08JR1</t>
  </si>
  <si>
    <t>8.80% REC LTD 22.01.2029</t>
  </si>
  <si>
    <t>INE020B08BJ2</t>
  </si>
  <si>
    <t>8.83 % EXPORT IMPORT BANK OF INDIA 2029 03.11.2029</t>
  </si>
  <si>
    <t>INE514E08EE3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</si>
  <si>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</si>
  <si>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</si>
  <si>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</si>
  <si>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</si>
  <si>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</si>
  <si>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</si>
  <si>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8.90% POWER FINANCE CORPORATION 2028 18.03.2028</t>
  </si>
  <si>
    <t>INE134E08FO6</t>
  </si>
  <si>
    <t>8.94 % POWER FINANCE CORPORATION 2028 25/03/2028</t>
  </si>
  <si>
    <t>INE134E08FQ1</t>
  </si>
  <si>
    <t>9.00 % PFC 2028 11.03.2028</t>
  </si>
  <si>
    <t>INE134E08FL2</t>
  </si>
  <si>
    <t>9.25% EXPORT IMPORT 2024 29/05/2024</t>
  </si>
  <si>
    <t>INE514E08DS5</t>
  </si>
  <si>
    <t>9.60% EXPORT IMPORT 2024 07/02/2024</t>
  </si>
  <si>
    <t>INE514E08DM8</t>
  </si>
  <si>
    <t>9.65 % EXIM BANK 2024 04.04.2024</t>
  </si>
  <si>
    <t>INE514E08DP1</t>
  </si>
  <si>
    <t>5.50% IOCL 201025 SERIES XIX  20.10.2025</t>
  </si>
  <si>
    <t>INE242A08486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</si>
  <si>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</si>
  <si>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</si>
  <si>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</si>
  <si>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</si>
  <si>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</si>
  <si>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</si>
  <si>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</si>
  <si>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</si>
  <si>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</si>
  <si>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</si>
  <si>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</si>
  <si>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</si>
  <si>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</si>
  <si>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</si>
  <si>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</si>
  <si>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</si>
  <si>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</si>
  <si>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</si>
  <si>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</si>
  <si>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</si>
  <si>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7.13% LIC HOUSING FINANCE LTD. 28-11-2031</t>
  </si>
  <si>
    <t>INE115A07PP1</t>
  </si>
  <si>
    <t>7.14% BOI A TIER II 30.09.2026</t>
  </si>
  <si>
    <t>INE084A08151</t>
  </si>
  <si>
    <t>7.14% - INDIANOIL 06-09-2027</t>
  </si>
  <si>
    <t>INE242A08536</t>
  </si>
  <si>
    <t>7.18% LIC HOUSING FINANCE LTD 23.03.2032</t>
  </si>
  <si>
    <t>INE115A07PT3</t>
  </si>
  <si>
    <t>7.25% PUNJAB NATIONAL BANK BASEL III TIER II BOND SERIES XXII 14.10.2030</t>
  </si>
  <si>
    <t>INE160A08167</t>
  </si>
  <si>
    <t>7.44% - INDIANOIL 25-11-2027</t>
  </si>
  <si>
    <t>INE242A08544</t>
  </si>
  <si>
    <t>7.45%-THDCIL CORPORATE BONDS SERIES IV</t>
  </si>
  <si>
    <t>INE812V07047</t>
  </si>
  <si>
    <t>[ICRA]AA</t>
  </si>
  <si>
    <t>7.48% CANARA BANK TIER II BONDS 26-08-2032</t>
  </si>
  <si>
    <t>INE476A08175</t>
  </si>
  <si>
    <t>7.60%-THDCIL 14-09-2032</t>
  </si>
  <si>
    <t>INE812V07062</t>
  </si>
  <si>
    <t>CARE AA</t>
  </si>
  <si>
    <t>7.72% SBI BASEL III AT1 BONDS 18.10.26</t>
  </si>
  <si>
    <t>INE062A08298</t>
  </si>
  <si>
    <t>7.74% HPCL 02-03-2028</t>
  </si>
  <si>
    <t>INE094A08150</t>
  </si>
  <si>
    <t>7.75% SBI BASEL III AT1 BONDS 09-09-2099</t>
  </si>
  <si>
    <t>INE062A08314</t>
  </si>
  <si>
    <t>7.78% LIC HOUSING FINANCE LTD 29.08.2024</t>
  </si>
  <si>
    <t>INE115A07OI9</t>
  </si>
  <si>
    <t>7.79% LIC HOUSING FINANCE LTD 18.10.2024</t>
  </si>
  <si>
    <t>INE115A07OM1</t>
  </si>
  <si>
    <t>7.81% SBI TIER II 02-11-2038 (CALL 2033)</t>
  </si>
  <si>
    <t>INE062A08405</t>
  </si>
  <si>
    <t>7.82% LIC HOUSING FINANCE LTD 18-11-2032</t>
  </si>
  <si>
    <t>INE115A07QA1</t>
  </si>
  <si>
    <t>7.85% LIC HOUSING FINANCE LTD 18-08-2032</t>
  </si>
  <si>
    <t>INE115A07PY3</t>
  </si>
  <si>
    <t>7.88% BANK OF BARODA BASEL III AT 1 BONDS</t>
  </si>
  <si>
    <t>INE028A08299</t>
  </si>
  <si>
    <t>7.90% LIC HOUSING FINANCE LTD 08.05.2024</t>
  </si>
  <si>
    <t>INE115A07LS4</t>
  </si>
  <si>
    <t>8.92% TATA CAPITAL HOUSING FINANCE LTD 2026 04.08.2026</t>
  </si>
  <si>
    <t>INE033L08262</t>
  </si>
  <si>
    <t>8.09% NLC INDIA LIMITED 29.05.2029</t>
  </si>
  <si>
    <t>INE589A07037</t>
  </si>
  <si>
    <t>7.95% BANK OF BARODA  BASEL III ADDITIONAL TIER 1 BOND SERIES XVII 26.11.26</t>
  </si>
  <si>
    <t>INE028A08265</t>
  </si>
  <si>
    <t>8.10% NTPC LIMITED 27-05-2031</t>
  </si>
  <si>
    <t>INE733E07KD0</t>
  </si>
  <si>
    <t>Money Market Instruments</t>
  </si>
  <si>
    <t>Name of Security</t>
  </si>
  <si>
    <t>Accrued Interest  Other Current Assets</t>
  </si>
  <si>
    <t>MUTUAL FUND UNITS</t>
  </si>
  <si>
    <t>CASH</t>
  </si>
  <si>
    <t>EF MUTUAL FUND UNITS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</si>
  <si>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</si>
  <si>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</si>
  <si>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</si>
  <si>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</si>
  <si>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</si>
  <si>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</si>
  <si>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</si>
  <si>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</si>
  <si>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</si>
  <si>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</si>
  <si>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</si>
  <si>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</si>
  <si>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</si>
  <si>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 / Equivalent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</si>
  <si>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</si>
  <si>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</si>
  <si>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</si>
  <si>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</si>
  <si>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</si>
  <si>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</si>
  <si>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</si>
  <si>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</si>
  <si>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7.72% BHARAT SANCHAR NIGAM LIMITED 22-12-2032</t>
  </si>
  <si>
    <t>INE103D08039</t>
  </si>
  <si>
    <t>5.74% GSEC 15-11-2026</t>
  </si>
  <si>
    <t>IN0020210186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</si>
  <si>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</si>
  <si>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</si>
  <si>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</si>
  <si>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</si>
  <si>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</si>
  <si>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</si>
  <si>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</si>
  <si>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</si>
  <si>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7.19% TAMIL NADU SDL 2042</t>
  </si>
  <si>
    <t>IN3120210387</t>
  </si>
  <si>
    <t>7.19% UTTARPRADESH SDL 03.03.2031</t>
  </si>
  <si>
    <t>IN3320200311</t>
  </si>
  <si>
    <t>7.23% KARNATAKA SDL 06.11.2028</t>
  </si>
  <si>
    <t>IN1920190098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</si>
  <si>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</si>
  <si>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</si>
  <si>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</si>
  <si>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</si>
  <si>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</si>
  <si>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</si>
  <si>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</si>
  <si>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</si>
  <si>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</si>
  <si>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</si>
  <si>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</si>
  <si>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</si>
  <si>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</si>
  <si>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</si>
  <si>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</si>
  <si>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</si>
  <si>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</si>
  <si>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</si>
  <si>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7.35% TAMIL NADU SDL 14-06-2033</t>
  </si>
  <si>
    <t>IN3120230070</t>
  </si>
  <si>
    <t>7.37 % UTTAR PRADESH SDL2027 13.09.2027</t>
  </si>
  <si>
    <t>IN3320170092</t>
  </si>
  <si>
    <t>7.39% TAMIL NADU SDL 2042</t>
  </si>
  <si>
    <t>IN3120210528</t>
  </si>
  <si>
    <t>7.40% MADHYA PRADESH SDL 14-06-2034</t>
  </si>
  <si>
    <t>IN2120230023</t>
  </si>
  <si>
    <t>7.40% TAMIL NADU SDL 2042</t>
  </si>
  <si>
    <t>IN3120210486</t>
  </si>
  <si>
    <t>5.77%  GSEC 03.08.2030</t>
  </si>
  <si>
    <t>IN0020200153</t>
  </si>
  <si>
    <t>5.79% GSEC 11.05.2030</t>
  </si>
  <si>
    <t>IN0020200070</t>
  </si>
  <si>
    <t>5.85% GSEC 01.12.2030</t>
  </si>
  <si>
    <t>IN0020200294</t>
  </si>
  <si>
    <t>6.79% GSEC 26.12.2029</t>
  </si>
  <si>
    <t>IN0020160118</t>
  </si>
  <si>
    <t>6.90% OIL BOND 2026</t>
  </si>
  <si>
    <t>IN0020089069</t>
  </si>
  <si>
    <t>7.17% GSEC 17-04-2030</t>
  </si>
  <si>
    <t>IN0020230036</t>
  </si>
  <si>
    <t>7.26% GSEC 14.01.2029</t>
  </si>
  <si>
    <t>IN0020180454</t>
  </si>
  <si>
    <t>7.54% KARNATAKA SDL 22.11.2027</t>
  </si>
  <si>
    <t>IN1920170082</t>
  </si>
  <si>
    <t>7.55% KARNATAKA SDL 2027 25.10.2027</t>
  </si>
  <si>
    <t>IN1920170041</t>
  </si>
  <si>
    <t>7.61% MAHARASHTRA SDL 2029</t>
  </si>
  <si>
    <t>IN2220220031</t>
  </si>
  <si>
    <t>7.64% GUJARAT SDL 08.11.2027</t>
  </si>
  <si>
    <t>IN1520170128</t>
  </si>
  <si>
    <t>7.65% KARNATAKA SDL 2027. 06.12.2027</t>
  </si>
  <si>
    <t>IN1920170108</t>
  </si>
  <si>
    <t>7.68% UTTARPRADESH SDL 2034</t>
  </si>
  <si>
    <t>IN3320230102</t>
  </si>
  <si>
    <t>7.69% KERALA SDL 28-09-2040</t>
  </si>
  <si>
    <t>IN2020220066</t>
  </si>
  <si>
    <t>7.69% MADHYA PRADESH SDL 01-03-2043</t>
  </si>
  <si>
    <t>IN2120220099</t>
  </si>
  <si>
    <t>7.69% TAMILNADU SDL 2027 20.12.2027</t>
  </si>
  <si>
    <t>IN3120170102</t>
  </si>
  <si>
    <t>7.70% KARNATAKA SDL 2027 15.11.2027</t>
  </si>
  <si>
    <t>IN1920170074</t>
  </si>
  <si>
    <t>7.70% MAHARASHTRA SDL 15-11-2034</t>
  </si>
  <si>
    <t>IN2220230162</t>
  </si>
  <si>
    <t>7.7% MAHARASHTRA SDL 08-11-2034</t>
  </si>
  <si>
    <t>IN2220230147</t>
  </si>
  <si>
    <t>7.72% MAHARASHTRA SDL 23-03-2032</t>
  </si>
  <si>
    <t>IN2220220239</t>
  </si>
  <si>
    <t>7.72% MADHYA PRADESH SDL 01-02-2038</t>
  </si>
  <si>
    <t>IN2120220057</t>
  </si>
  <si>
    <t>7.73% UTTAR PRADESH SDL 08-11-2033</t>
  </si>
  <si>
    <t>IN3320230136</t>
  </si>
  <si>
    <t>7.75% GUJARAT SDL 2027. 13.12.2027</t>
  </si>
  <si>
    <t>IN1520170136</t>
  </si>
  <si>
    <t>7.75% TAMIL NADU SDL 10-08-2032</t>
  </si>
  <si>
    <t>IN3120220113</t>
  </si>
  <si>
    <t>7.59% GOI 2026 11.01.2026</t>
  </si>
  <si>
    <t>IN0020150093</t>
  </si>
  <si>
    <t>8.00% OIL 2026 23.03.2026</t>
  </si>
  <si>
    <t>IN0020089077</t>
  </si>
  <si>
    <t>7.76% UTTAR PRADESH SDL 2027. 13.12.2027</t>
  </si>
  <si>
    <t>IN3320170159</t>
  </si>
  <si>
    <t>7.77% MADHYA PRADESH SDL 2043</t>
  </si>
  <si>
    <t>IN2120220107</t>
  </si>
  <si>
    <t>7.78% UTTAR PRADESH SDL 23-03-2035</t>
  </si>
  <si>
    <t>IN3320220160</t>
  </si>
  <si>
    <t>7.79% HIMACHAL PRADESH SDL  29-03-2038</t>
  </si>
  <si>
    <t>IN1720220236</t>
  </si>
  <si>
    <t>7.79% UTTAR PRADESH SDL  29-03-2033</t>
  </si>
  <si>
    <t>IN3320220186</t>
  </si>
  <si>
    <t>7.80% GUJARAT SDL 2027. 27.12.2027</t>
  </si>
  <si>
    <t>IN1520170151</t>
  </si>
  <si>
    <t>7.81% UTTAR PRADESH SDL 29-03-2034</t>
  </si>
  <si>
    <t>IN3320220194</t>
  </si>
  <si>
    <t>7.82% KARNATAKA SDL 2027. 27.12.2027</t>
  </si>
  <si>
    <t>IN1920170132</t>
  </si>
  <si>
    <t>7.85% MADHYA PRADESH SDL  29-06-2032</t>
  </si>
  <si>
    <t>IN2120220016</t>
  </si>
  <si>
    <t>7.91% UTTAR PRADESH SDL 27-10-2037</t>
  </si>
  <si>
    <t>IN3320220053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</si>
  <si>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</si>
  <si>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</si>
  <si>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</si>
  <si>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</si>
  <si>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</si>
  <si>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</si>
  <si>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</si>
  <si>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</si>
  <si>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</si>
  <si>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</si>
  <si>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8.14% MAHARASHTRA SDL 2025 27.05.2025</t>
  </si>
  <si>
    <t>IN2220150022</t>
  </si>
  <si>
    <t>8.15% BIHAR SDL 2028. 27.03.2028</t>
  </si>
  <si>
    <t>IN1320170062</t>
  </si>
  <si>
    <t>8.15% GUJURAT SDL 23.09.2025</t>
  </si>
  <si>
    <t>IN1520150054</t>
  </si>
  <si>
    <t>8.33 % GOI 2032 21.09.2032</t>
  </si>
  <si>
    <t>IN0020070077</t>
  </si>
  <si>
    <t>9.15% GOI 2024 14.11.2024</t>
  </si>
  <si>
    <t>IN0020110048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</si>
  <si>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</si>
  <si>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</si>
  <si>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</si>
  <si>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</si>
  <si>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</si>
  <si>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</si>
  <si>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</si>
  <si>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</si>
  <si>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</si>
  <si>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</si>
  <si>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8.24% TAMILNADU SDL 2028. 25.04.2028</t>
  </si>
  <si>
    <t>IN3120180028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</si>
  <si>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</si>
  <si>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</si>
  <si>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</si>
  <si>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</si>
  <si>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</si>
  <si>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</si>
  <si>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</si>
  <si>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</si>
  <si>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</si>
  <si>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</si>
  <si>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</si>
  <si>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</si>
  <si>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</si>
  <si>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</si>
  <si>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</si>
  <si>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</si>
  <si>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</si>
  <si>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</si>
  <si>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</si>
  <si>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</si>
  <si>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</si>
  <si>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</si>
  <si>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</si>
  <si>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</si>
  <si>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</si>
  <si>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</si>
  <si>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</si>
  <si>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</si>
  <si>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</si>
  <si>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</si>
  <si>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</si>
  <si>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</si>
  <si>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</si>
  <si>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</si>
  <si>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</si>
  <si>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</si>
  <si>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</si>
  <si>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</si>
  <si>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8.45% PUNJAB SPL SDL 2027 30.03.2027</t>
  </si>
  <si>
    <t>IN2820150224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</si>
  <si>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</si>
  <si>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</si>
  <si>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</si>
  <si>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</si>
  <si>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</si>
  <si>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</si>
  <si>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</si>
  <si>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</si>
  <si>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</si>
  <si>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</si>
  <si>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</si>
  <si>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</si>
  <si>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</si>
  <si>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</si>
  <si>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</si>
  <si>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</si>
  <si>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</si>
  <si>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</si>
  <si>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</si>
  <si>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</si>
  <si>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9.19% KERELA 2024 28/05/2024</t>
  </si>
  <si>
    <t>IN2020140033</t>
  </si>
  <si>
    <t>9.37% MAHARASTRA SDL 2023 04.12.2023</t>
  </si>
  <si>
    <t>IN2220130131</t>
  </si>
  <si>
    <t>9.38% TAMIL NADU 04.12.2023</t>
  </si>
  <si>
    <t>IN3120130155</t>
  </si>
  <si>
    <t>9.39% KARNATAKA 2023 04.12.2023</t>
  </si>
  <si>
    <t>IN1920130060</t>
  </si>
  <si>
    <t>9.41% KARNATAKA SDL 2024 30.01.2024</t>
  </si>
  <si>
    <t>IN1920130094</t>
  </si>
  <si>
    <t>9.60% CHATTRISHGAR 2024 30.01.2024</t>
  </si>
  <si>
    <t>IN3520130045</t>
  </si>
  <si>
    <t>9.70% UTTARAKHAND 2024 12/03/2024</t>
  </si>
  <si>
    <t>IN3620130036</t>
  </si>
  <si>
    <t>9.71% ANDHRA PRADESH SDL 2024 12/03/2024</t>
  </si>
  <si>
    <t>IN1020130168</t>
  </si>
  <si>
    <t>9.77% GOA SDL 2024 26/02/2024</t>
  </si>
  <si>
    <t>IN1420130065</t>
  </si>
  <si>
    <t>GSEC COUPON STRIP 02/01/2029</t>
  </si>
  <si>
    <t>IN000129C014</t>
  </si>
  <si>
    <t>GSEC COUPON STRIP 02/07/2029</t>
  </si>
  <si>
    <t>IN000729C011</t>
  </si>
  <si>
    <t>GSEC STRIP 12-03-2031</t>
  </si>
  <si>
    <t>IN000331C057</t>
  </si>
  <si>
    <t>GSEC STRIP 12-03-2030</t>
  </si>
  <si>
    <t>IN000330C059</t>
  </si>
  <si>
    <t>GSEC STRIP 12-03-2032</t>
  </si>
  <si>
    <t>IN000332C055</t>
  </si>
  <si>
    <t>GSEC STRIP 12-03-2033</t>
  </si>
  <si>
    <t>IN000333C053</t>
  </si>
  <si>
    <t>GSEC COUPON STRIP 12/06/2029</t>
  </si>
  <si>
    <t>IN000629C047</t>
  </si>
  <si>
    <t>GSEC COUPON STRIP 12/06/2030</t>
  </si>
  <si>
    <t>IN000630C045</t>
  </si>
  <si>
    <t>GSEC STRIP 12-09-2030</t>
  </si>
  <si>
    <t>IN000930C056</t>
  </si>
  <si>
    <t>GSEC STRIP 12-09-2031</t>
  </si>
  <si>
    <t>IN000931C054</t>
  </si>
  <si>
    <t>GSEC STRIP 12-09-2033</t>
  </si>
  <si>
    <t>IN000933C050</t>
  </si>
  <si>
    <t>GSEC COUPON STRIP 12/12/2030</t>
  </si>
  <si>
    <t>IN001230C043</t>
  </si>
  <si>
    <t>GSEC STRIP 15-12-2027</t>
  </si>
  <si>
    <t>IN001227C056</t>
  </si>
  <si>
    <t>GSEC COUPON STRIP 16-12-2028</t>
  </si>
  <si>
    <t>IN001228C070</t>
  </si>
  <si>
    <t>GSEC COUPON STRIP 17/12/2029</t>
  </si>
  <si>
    <t>IN001229C037</t>
  </si>
  <si>
    <t>GSEC COUPON STRIP 17/12/2030</t>
  </si>
  <si>
    <t>IN001230C035</t>
  </si>
  <si>
    <t>GSEC STRIP 19-03-2032</t>
  </si>
  <si>
    <t>IN000332C048</t>
  </si>
  <si>
    <t>GSEC STRIP 19-03-2033</t>
  </si>
  <si>
    <t>IN000333C046</t>
  </si>
  <si>
    <t>GSEC STRIP 19-09-2029</t>
  </si>
  <si>
    <t>IN000929C041</t>
  </si>
  <si>
    <t>GSEC STRIP 19-09-2032</t>
  </si>
  <si>
    <t>IN000932C045</t>
  </si>
  <si>
    <t>GSEC STRIP 19-09-2033</t>
  </si>
  <si>
    <t>IN000933C043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</si>
  <si>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</si>
  <si>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</si>
  <si>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</si>
  <si>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</si>
  <si>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</si>
  <si>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</si>
  <si>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GSEC COUPON STRIP 22/08/2030</t>
  </si>
  <si>
    <t>IN000830C025</t>
  </si>
  <si>
    <t>G-SEC STRIP 12-06-2032</t>
  </si>
  <si>
    <t>IN000632C041</t>
  </si>
  <si>
    <t>G-SEC STRIP 12-06-2034</t>
  </si>
  <si>
    <t>IN000634C047</t>
  </si>
  <si>
    <t>G-SEC STRIP 12-06-2035</t>
  </si>
  <si>
    <t>IN000635C044</t>
  </si>
  <si>
    <t>G-SEC STRIP 12-06-2036</t>
  </si>
  <si>
    <t>IN000636C042</t>
  </si>
  <si>
    <t>G-SEC STRIP 12-12-2032</t>
  </si>
  <si>
    <t>IN001232C049</t>
  </si>
  <si>
    <t>G-SEC STRIP 12-12-2034</t>
  </si>
  <si>
    <t>IN001234C045</t>
  </si>
  <si>
    <t>G-SEC STRIP 12-12-2035</t>
  </si>
  <si>
    <t>IN001235C042</t>
  </si>
  <si>
    <t>G-SEC STRIP 12-12-2036</t>
  </si>
  <si>
    <t>IN001236C032</t>
  </si>
  <si>
    <t>6.24% MAHARASHTRA SDL 22/07/2028</t>
  </si>
  <si>
    <t>IN2220200116</t>
  </si>
  <si>
    <t>6.46% WEST BENGAL 29.07.2030</t>
  </si>
  <si>
    <t>IN3420200070</t>
  </si>
  <si>
    <t>6.53% CHHATTISGARH SDL 15-09-2028</t>
  </si>
  <si>
    <t>IN3520210037</t>
  </si>
  <si>
    <t>6.53% KARNATAKA SDL 02.12.2030</t>
  </si>
  <si>
    <t>IN1920200459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</si>
  <si>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</si>
  <si>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</si>
  <si>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</si>
  <si>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</si>
  <si>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</si>
  <si>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</si>
  <si>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</si>
  <si>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</si>
  <si>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</si>
  <si>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</si>
  <si>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</si>
  <si>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</si>
  <si>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</si>
  <si>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</si>
  <si>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</si>
  <si>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</si>
  <si>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</si>
  <si>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</si>
  <si>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</si>
  <si>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</si>
  <si>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6.82% RAJASTHAN SDL 20.04.2031</t>
  </si>
  <si>
    <t>IN2920210043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</si>
  <si>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</si>
  <si>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</si>
  <si>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</si>
  <si>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</si>
  <si>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</si>
  <si>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</si>
  <si>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6.84% ARUNACHAL PRADESH SDL 20.04.2031</t>
  </si>
  <si>
    <t>IN1120210019</t>
  </si>
  <si>
    <t>6.85% NAGALAND SDL 02.06.2031</t>
  </si>
  <si>
    <t>IN2620210020</t>
  </si>
  <si>
    <t>6.87% JHARKHAND SDL 15-09-2031</t>
  </si>
  <si>
    <t>IN3720210019</t>
  </si>
  <si>
    <t>6.88% GUJARAT SDL 30.6.2031</t>
  </si>
  <si>
    <t>IN1520210031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</si>
  <si>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</si>
  <si>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</si>
  <si>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</si>
  <si>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</si>
  <si>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</si>
  <si>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</si>
  <si>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</si>
  <si>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</si>
  <si>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</si>
  <si>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</si>
  <si>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</si>
  <si>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</si>
  <si>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</si>
  <si>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</si>
  <si>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</si>
  <si>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</si>
  <si>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</si>
  <si>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</si>
  <si>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</si>
  <si>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</si>
  <si>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</si>
  <si>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</si>
  <si>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</si>
  <si>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</si>
  <si>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</si>
  <si>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</si>
  <si>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</si>
  <si>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</si>
  <si>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</si>
  <si>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</si>
  <si>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</si>
  <si>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</si>
  <si>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</si>
  <si>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</si>
  <si>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7.08% KARNATAKA SDL 20.10.2034</t>
  </si>
  <si>
    <t>IN1920210060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</si>
  <si>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</si>
  <si>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</si>
  <si>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</si>
  <si>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</si>
  <si>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</si>
  <si>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</si>
  <si>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</si>
  <si>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</si>
  <si>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</si>
  <si>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</si>
  <si>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</si>
  <si>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</si>
  <si>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</si>
  <si>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</si>
  <si>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</si>
  <si>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</si>
  <si>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</si>
  <si>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</si>
  <si>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8.52% HOUSING &amp; URBAN DEVELOPMENT CORPORATION LTD 28.11.2028</t>
  </si>
  <si>
    <t>INE031A08624</t>
  </si>
  <si>
    <t>8.54 % NHPC LIMITED 2025 26.11.2025</t>
  </si>
  <si>
    <t>INE848E07740</t>
  </si>
  <si>
    <t>8.54 % NHPC LIMITED 2024 26.11.2024</t>
  </si>
  <si>
    <t>INE848E07732</t>
  </si>
  <si>
    <t>8.55% IRFC LTD 2029 21.02.2029</t>
  </si>
  <si>
    <t>INE053F07BA5</t>
  </si>
  <si>
    <t>8.75% IRFC 2026 29/11/2026</t>
  </si>
  <si>
    <t>INE053F09EL2</t>
  </si>
  <si>
    <t>8.79%  INDIAN RAILWAY FINANCE CORP  LTD 2030 04.05.2030</t>
  </si>
  <si>
    <t>INE053F09GX2</t>
  </si>
  <si>
    <t>8.85% NHPCB 2026 11-02-2026</t>
  </si>
  <si>
    <t>INE848E07377</t>
  </si>
  <si>
    <t>9.00 % NTPC 2025 25.01.2025</t>
  </si>
  <si>
    <t>INE733E07HA2</t>
  </si>
  <si>
    <t>9.00 % NTPC LTD 2024 25.01.2024</t>
  </si>
  <si>
    <t>INE733E07GZ1</t>
  </si>
  <si>
    <t>9.00 % NTPC LTD 2027 25.01.2027</t>
  </si>
  <si>
    <t>INE733E07HC8</t>
  </si>
  <si>
    <t>9.25% POWER GRID CORPORATION 2027  09.03.2027</t>
  </si>
  <si>
    <t>INE752E07JN1</t>
  </si>
  <si>
    <t>9.25% POWER GRID CORPORATION 2025  26.12.2025</t>
  </si>
  <si>
    <t>INE752E07JL5</t>
  </si>
  <si>
    <t>9.30% POWER GRID CORPORATION 2027 28/06/2027</t>
  </si>
  <si>
    <t>INE752E07KA6</t>
  </si>
  <si>
    <t>9.33 % PGC 2023 15/12/2023</t>
  </si>
  <si>
    <t>INE752E07FF5</t>
  </si>
  <si>
    <t>9.35% POWER GRID CORP 2027  29.08.2027</t>
  </si>
  <si>
    <t>INE752E07IX2</t>
  </si>
  <si>
    <t>9.64% POWER GRID CORPORATION 2024  31.05.20124</t>
  </si>
  <si>
    <t>INE752E07IJ1</t>
  </si>
  <si>
    <t>9.64% POWER GRID CORPORATION 2025  31.05.2025</t>
  </si>
  <si>
    <t>INE752E07IK9</t>
  </si>
  <si>
    <t>9.64% POWER GRID CORPORATION 2026  31.05.20126</t>
  </si>
  <si>
    <t>INE752E07IL7</t>
  </si>
  <si>
    <t>5.20% EXIM 04.03.2025</t>
  </si>
  <si>
    <t>INE514E08FW2</t>
  </si>
  <si>
    <t>5.23% NABARD BONDS SERIES 22C 31.01.25</t>
  </si>
  <si>
    <t>INE261F08DI1</t>
  </si>
  <si>
    <t>5.27% NABARD 23-07-2024</t>
  </si>
  <si>
    <t>INE261F08DF7</t>
  </si>
  <si>
    <t>10.00 % SHRIRAM  FINANCE  LIMITED 2024 13.11.2024 (SHRIRAM TRANSPORT FINANCE 2024)</t>
  </si>
  <si>
    <t>INE721A07IO4</t>
  </si>
  <si>
    <t>5.44% NABARD 05-02-2024 NCD SERIES 21F</t>
  </si>
  <si>
    <t>INE261F08CU8</t>
  </si>
  <si>
    <t>5.63% NABARD 26.02.2025</t>
  </si>
  <si>
    <t>INE261F08DN1</t>
  </si>
  <si>
    <t>5.70% NABARD 31.07.2025</t>
  </si>
  <si>
    <t>INE261F08DK7</t>
  </si>
  <si>
    <t>6.45% NATIONAL BANK FOR AGRICULTURE AND RURAL DEVELOPMENT 11.04.2031</t>
  </si>
  <si>
    <t>INE261F08CJ1</t>
  </si>
  <si>
    <t>6.57% NABARD 01.06.2027</t>
  </si>
  <si>
    <t>INE261F08CF9</t>
  </si>
  <si>
    <t>6.80% REC LIMITED 20-12-2030</t>
  </si>
  <si>
    <t>INE020B08DE9</t>
  </si>
  <si>
    <t>6.87% NABARD 08.03.2030</t>
  </si>
  <si>
    <t>INE261F08CB8</t>
  </si>
  <si>
    <t>7.15% PFC 08-09-2026</t>
  </si>
  <si>
    <t>INE134E08LS5</t>
  </si>
  <si>
    <t>7.20% EXIM 05.06.2025</t>
  </si>
  <si>
    <t>INE514E08FY8</t>
  </si>
  <si>
    <t>7.23 % PFC 2027 05.01.2027</t>
  </si>
  <si>
    <t>INE134E08IO0</t>
  </si>
  <si>
    <t>7.40% NABARD 30-01-2026</t>
  </si>
  <si>
    <t>INE261F08DO9</t>
  </si>
  <si>
    <t>7.41% PFC 25-02-2030</t>
  </si>
  <si>
    <t>INE134E08KL2</t>
  </si>
  <si>
    <t>7.44 % PFC 2027 11.06.2027</t>
  </si>
  <si>
    <t>INE134E08JC3</t>
  </si>
  <si>
    <t>7.54% NABARD 15-04-2033</t>
  </si>
  <si>
    <t>INE261F08DU6</t>
  </si>
  <si>
    <t>7.15% BAJAJ FINANCE  02.12.2031</t>
  </si>
  <si>
    <t>INE296A07RW1</t>
  </si>
  <si>
    <t>7.40% RELIANCE INDUSTRIES LIMITED 25.04.2025</t>
  </si>
  <si>
    <t>INE002A08617</t>
  </si>
  <si>
    <t>7.49% HDB 24-01-2025</t>
  </si>
  <si>
    <t>INE756I07EE3</t>
  </si>
  <si>
    <t>7.53% ULTRATECH CEMENT LTD 21.08.2026</t>
  </si>
  <si>
    <t>INE481G07190</t>
  </si>
  <si>
    <t>7.68% TATA CAPITAL FINANCIAL SERVICES LIMITED 07-09-2027</t>
  </si>
  <si>
    <t>INE306N07NA6</t>
  </si>
  <si>
    <t>7.70% BAJAJ HOUSING FINANCE LTD 21-05-2027</t>
  </si>
  <si>
    <t>INE377Y07300</t>
  </si>
  <si>
    <t>7.54% REC 2026  30.12.2026</t>
  </si>
  <si>
    <t>INE020B08AC9</t>
  </si>
  <si>
    <t>7.56% EXIM BANK 2027. 18.05.2027</t>
  </si>
  <si>
    <t>INE514E08FN1</t>
  </si>
  <si>
    <t>7.70% RURAL ELECTRIFICATION CORPORATION LTD 2027 10.12.2027</t>
  </si>
  <si>
    <t>INE020B08AQ9</t>
  </si>
  <si>
    <t>7.75 % PFC GOI 2027 22.03.2027</t>
  </si>
  <si>
    <t>INE134E08IX1</t>
  </si>
  <si>
    <t>7.95 % REC LTD 2027 12.03.2027</t>
  </si>
  <si>
    <t>INE020B08AH8</t>
  </si>
  <si>
    <t>8.02% EXIM BOND 2016-17 20.04.2026</t>
  </si>
  <si>
    <t>INE514E08FB6</t>
  </si>
  <si>
    <t>8.20% NABARD GOI 28.03.2034</t>
  </si>
  <si>
    <t>INE261F08BG9</t>
  </si>
  <si>
    <t>7.77% HDFC 28-06-2027</t>
  </si>
  <si>
    <t>INE040A08823</t>
  </si>
  <si>
    <t>7.82% BAJAJ FINANCE 2032</t>
  </si>
  <si>
    <t>INE296A07SD9</t>
  </si>
  <si>
    <t>7.84% BAJAJ HOUSING FINANCE 23-09-2032</t>
  </si>
  <si>
    <t>INE377Y07367</t>
  </si>
  <si>
    <t>7.84% HDFC BANK BASEL III TIER 2 2032</t>
  </si>
  <si>
    <t>INE040A08435</t>
  </si>
  <si>
    <t>7.89% TCFSL NCD E SERIES 26-07-2027</t>
  </si>
  <si>
    <t>INE306N07MX0</t>
  </si>
  <si>
    <t>8.12% PNB METLIFE 27.01.2032</t>
  </si>
  <si>
    <t>INE207O08019</t>
  </si>
  <si>
    <t>6.41% INDIAN RAILWAY FINANCE CORPORATION LIMITED 11.04.2031</t>
  </si>
  <si>
    <t>INE053F07CR7</t>
  </si>
  <si>
    <t>6.43% NTPC LTD 27.01.2031</t>
  </si>
  <si>
    <t>INE733E08171</t>
  </si>
  <si>
    <t>6.45% ICICI SENIOR UNSECURED BOND 15.06.2028</t>
  </si>
  <si>
    <t>INE090A08UE8</t>
  </si>
  <si>
    <t>6.75% STPL 22.04.2026</t>
  </si>
  <si>
    <t>INE941D07208</t>
  </si>
  <si>
    <t>6.90% INDIAN RAILWAY FINANCE CORPORATION LIMITED 05.06.2035</t>
  </si>
  <si>
    <t>INE053F07CD7</t>
  </si>
  <si>
    <t>6.94% NHAI 27.11.2037</t>
  </si>
  <si>
    <t>INE906B07IG5</t>
  </si>
  <si>
    <t>7.08% IRFC LTD 28.02.2030</t>
  </si>
  <si>
    <t>INE053F07CA3</t>
  </si>
  <si>
    <t>7.11% NIIF IFL 28-05-2027</t>
  </si>
  <si>
    <t>INE246R07582</t>
  </si>
  <si>
    <t>7.23% IRFC LIMITED 15-10-2026</t>
  </si>
  <si>
    <t>INE053F08304</t>
  </si>
  <si>
    <t>8.30% REC LTD GOI 23.03.2029</t>
  </si>
  <si>
    <t>INE020B08BO2</t>
  </si>
  <si>
    <t>8.42% NABARD GOI 13.02.2029</t>
  </si>
  <si>
    <t>INE261F08BA2</t>
  </si>
  <si>
    <t>8.50% EXIM 14-03-2033</t>
  </si>
  <si>
    <t>INE514E08FS0</t>
  </si>
  <si>
    <t>8.54% NABARD 30.01.2034</t>
  </si>
  <si>
    <t>INE261F08AZ1</t>
  </si>
  <si>
    <t>8.60% REC LTD GOI 08.03.2029</t>
  </si>
  <si>
    <t>INE020B08BL8</t>
  </si>
  <si>
    <t>8.65 % POWER FINANCE CORPORATION 2024 28.12.2024</t>
  </si>
  <si>
    <t>INE134E08GV9</t>
  </si>
  <si>
    <t>9.39 % PFC 2029 27.08.2029</t>
  </si>
  <si>
    <t>INE134E08GH8</t>
  </si>
  <si>
    <t>9.57% EXPORT IMPORT 2024 10/01/2024</t>
  </si>
  <si>
    <t>INE514E08DK2</t>
  </si>
  <si>
    <t>5.75% BORL DEBENTURES  SERIES II. 15.12.2023</t>
  </si>
  <si>
    <t>INE322J08032</t>
  </si>
  <si>
    <t>8.40% BANK OF BARODA 20.12.2028</t>
  </si>
  <si>
    <t>INE028A08133</t>
  </si>
  <si>
    <t>8.44% HDFC BANK 28.12.2028</t>
  </si>
  <si>
    <t>INE040A08393</t>
  </si>
  <si>
    <t>8.45% HDB FINANCIAL SERVICES LIMITED 2028. 21.02.2028</t>
  </si>
  <si>
    <t>INE756I08132</t>
  </si>
  <si>
    <t>8.46 % HDFC LTD 2026 15.06.2026</t>
  </si>
  <si>
    <t>INE040A08757</t>
  </si>
  <si>
    <t>8.50% MUTHOOT FINANCE LIMITED 24-04-2028</t>
  </si>
  <si>
    <t>INE414G07IF1</t>
  </si>
  <si>
    <t>8.55% HDFC LIMITED 27.03.2029</t>
  </si>
  <si>
    <t>INE040A08724</t>
  </si>
  <si>
    <t>8.60% HOUSING &amp; DEVELOPMENT CORPORATION LTD 12.11.2028</t>
  </si>
  <si>
    <t>INE031A08616</t>
  </si>
  <si>
    <t>8.60% PNB HOUSING FINANCE LIMITED 28-06-2026</t>
  </si>
  <si>
    <t>INE572E07100</t>
  </si>
  <si>
    <t>Finance - Housing - Medium / Small</t>
  </si>
  <si>
    <t>CRISIL AA</t>
  </si>
  <si>
    <t>8.75% SHRIRAM FINANCE LIMITED 15-06-2026</t>
  </si>
  <si>
    <t>INE721A07RH9</t>
  </si>
  <si>
    <t>7.34% POWER GRID CORPORATION OF INDIA LTD 15.07.2024</t>
  </si>
  <si>
    <t>INE752E08569</t>
  </si>
  <si>
    <t>7.39% BANK OF BARODA 17-08-2029</t>
  </si>
  <si>
    <t>INE028A08281</t>
  </si>
  <si>
    <t>7.49% NTPC LTD 2031 07.11.2031</t>
  </si>
  <si>
    <t>INE733E07KG3</t>
  </si>
  <si>
    <t>7.55% INDIAN RAILWAY FINANCE CORPORATION LIMITED 06.11.2029</t>
  </si>
  <si>
    <t>INE053F07BX7</t>
  </si>
  <si>
    <t>7.58% NTPC LTD 2026 23.08.2026</t>
  </si>
  <si>
    <t>INE733E07KE8</t>
  </si>
  <si>
    <t>6.14% - INDIANOIL 18-02-2027</t>
  </si>
  <si>
    <t>INE242A08502</t>
  </si>
  <si>
    <t>6.35% PFC 30.06.2025</t>
  </si>
  <si>
    <t>INE134E08LF2</t>
  </si>
  <si>
    <t>6.35% PFC 30.06.2026</t>
  </si>
  <si>
    <t>INE134E08LG0</t>
  </si>
  <si>
    <t>6.35% PFC 30.06.2027</t>
  </si>
  <si>
    <t>INE134E08LH8</t>
  </si>
  <si>
    <t>6.80% STATE BANK OF INDIA TIER II 21.08.2035</t>
  </si>
  <si>
    <t>INE062A08231</t>
  </si>
  <si>
    <t>6.85% NLCIL BONDS 2021  SERIES II 13-04-2032</t>
  </si>
  <si>
    <t>INE589A08043</t>
  </si>
  <si>
    <t>7.25% PUNJAB NATIONAL BANK 29.07.2030</t>
  </si>
  <si>
    <t>INE160A08159</t>
  </si>
  <si>
    <t>7.33% LIC HOUSING FINANCE LTD 12.02.2025</t>
  </si>
  <si>
    <t>INE115A07OS8</t>
  </si>
  <si>
    <t>7.75% LIC HOUSING FINANCE LTD 23.11.2027</t>
  </si>
  <si>
    <t>INE115A07MQ6</t>
  </si>
  <si>
    <t>7.75% LIC HOUSING FINANCE LTD 23.07.2024</t>
  </si>
  <si>
    <t>INE115A07OL3</t>
  </si>
  <si>
    <t>7.80% LIC HOUSING FINANCE LIMITED 22-12-2027</t>
  </si>
  <si>
    <t>INE115A07QC7</t>
  </si>
  <si>
    <t>INE121H07BM1</t>
  </si>
  <si>
    <t>IND D</t>
  </si>
  <si>
    <t>9.25% RELIANCE INDUSTRIES LIMITED 2024 16/06/2024</t>
  </si>
  <si>
    <t>INE110L08037</t>
  </si>
  <si>
    <t>9.38 % IDFC 2024 12.09.2024</t>
  </si>
  <si>
    <t>INE092T08BP0</t>
  </si>
  <si>
    <t>9.81 % TATA MOTORS LIMITED 20.08.2024</t>
  </si>
  <si>
    <t>INE155A08191</t>
  </si>
  <si>
    <t>7.65%REC LIMITED 30-11-2037</t>
  </si>
  <si>
    <t>INE020B08DZ4</t>
  </si>
  <si>
    <t>7.68% NIIF INFRASTRUCTURE FINANCE LIMITED 25-11-2027</t>
  </si>
  <si>
    <t>INE246R07624</t>
  </si>
  <si>
    <t>7.80% NATIONAL HIGHWAY AUTHORITY OF INDIA 26.06.2029</t>
  </si>
  <si>
    <t>INE906B07HF9</t>
  </si>
  <si>
    <t>7.90% LIC HOUSING FINANCE LTD 23-06-2027</t>
  </si>
  <si>
    <t>INE115A07PV9</t>
  </si>
  <si>
    <t>7.95% LIC HOUSING FINANCE LTD 26.03.2027</t>
  </si>
  <si>
    <t>INE115A07LO3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</si>
  <si>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</si>
  <si>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</si>
  <si>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</si>
  <si>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</si>
  <si>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8.23% IRFC LTD 29.03.2029</t>
  </si>
  <si>
    <t>INE053F07BE7</t>
  </si>
  <si>
    <t>8.40% STATE BANK OF HYDERABAD 2025 30.12.2025</t>
  </si>
  <si>
    <t>INE649A08029</t>
  </si>
  <si>
    <t>8.45% CANFIN HOMES LIMITED 27-05-2026</t>
  </si>
  <si>
    <t>INE477A07373</t>
  </si>
  <si>
    <t>8.47% LIC HOUSING FINANCE LTD  15.06.2026</t>
  </si>
  <si>
    <t>INE115A07JQ2</t>
  </si>
  <si>
    <t>8.48% LIC HOUSING FINANCE LTD  29.06.2026</t>
  </si>
  <si>
    <t>INE115A07JS8</t>
  </si>
  <si>
    <t>8.50% LIC HOUSING FINANCE LTD 2025 04.06.2025</t>
  </si>
  <si>
    <t>INE115A07HH5</t>
  </si>
  <si>
    <t>7.80% NIIF IFL 27.08.2027</t>
  </si>
  <si>
    <t>INE246R07590</t>
  </si>
  <si>
    <t>7.95% RELIANCE PORTS &amp; TERMINALS LTD. 2026  28.10.2026</t>
  </si>
  <si>
    <t>INE941D07158</t>
  </si>
  <si>
    <t>8.15 % POWER GRID CORPORATION 2030 09.03.2030</t>
  </si>
  <si>
    <t>INE752E07MK1</t>
  </si>
  <si>
    <t>8.17 % NHPC LTD 2031 27.06.2031</t>
  </si>
  <si>
    <t>INE848E07922</t>
  </si>
  <si>
    <t>8.20 % IRFC 2024 27.04.2024</t>
  </si>
  <si>
    <t>INE053F09GN3</t>
  </si>
  <si>
    <t>8.95 % IRFC 2025 10.03.2025</t>
  </si>
  <si>
    <t>INE053F09GV6</t>
  </si>
  <si>
    <t>9.09 % IRFC 2026 29.03.2026</t>
  </si>
  <si>
    <t>INE053F09HM3</t>
  </si>
  <si>
    <t>8.25% IRFC LTD 28.02.2024</t>
  </si>
  <si>
    <t>INE053F07BB3</t>
  </si>
  <si>
    <t>8.30% INDIAN RAILWAY FINANCE CORPORATION LIMITED 23.03.2029</t>
  </si>
  <si>
    <t>INE053F07BD9</t>
  </si>
  <si>
    <t>8.40% IRFC LTD 08.01.2029</t>
  </si>
  <si>
    <t>INE053F07AZ4</t>
  </si>
  <si>
    <t>8.40 % POWER GRID CORP LTD 2030 27.05.2030</t>
  </si>
  <si>
    <t>INE752E07MW6</t>
  </si>
  <si>
    <t>8.40 % POWER GRID CORPORATION 2029 27.05.2029</t>
  </si>
  <si>
    <t>INE752E07MV8</t>
  </si>
  <si>
    <t>Lower (Below Investment Grade) (out of above Net NPA)</t>
  </si>
  <si>
    <t>Name Of Scheme : NPS TRUST- A/C SBI PENSION FUND SCHEME E - TIER I</t>
  </si>
  <si>
    <t>CANARA BANK EQUITY</t>
  </si>
  <si>
    <t>INE476A01014</t>
  </si>
  <si>
    <t>SHREE CEMENTS LIMITED</t>
  </si>
  <si>
    <t>INE070A01015</t>
  </si>
  <si>
    <t>THERMAX INDIA LTD</t>
  </si>
  <si>
    <t>INE152A01029</t>
  </si>
  <si>
    <t>VEDANT FASHIONS LTD</t>
  </si>
  <si>
    <t>INE825V01034</t>
  </si>
  <si>
    <t>Wearing Apparel and Accessories</t>
  </si>
  <si>
    <t>JUBILANT FOODWORKS LTD</t>
  </si>
  <si>
    <t>INE797F01020</t>
  </si>
  <si>
    <t>SUNDARAM FINANCE LTD</t>
  </si>
  <si>
    <t>INE660A01013</t>
  </si>
  <si>
    <t>Name Of Scheme : NPS TRUST- A/C SBI PENSION FUND SCHEME C - TIER I</t>
  </si>
  <si>
    <t>7.40% SBI CARDS  AND PAYMENT SERVICES LTD 25.02.2025</t>
  </si>
  <si>
    <t>INE018E08193</t>
  </si>
  <si>
    <t>7.53% INDIGRID 05-08-2025</t>
  </si>
  <si>
    <t>INE219X07348</t>
  </si>
  <si>
    <t>7.60%  MUTHOOT FINANCE LIMITED 20-04-2026</t>
  </si>
  <si>
    <t>INE414G07FU6</t>
  </si>
  <si>
    <t>7.75% BAJAJ FINANCE 16-05-2033</t>
  </si>
  <si>
    <t>INE296A07SL2</t>
  </si>
  <si>
    <t>7.75% MUTHOOT FINANCE LTD 30-09-2025</t>
  </si>
  <si>
    <t>INE414G07GS8</t>
  </si>
  <si>
    <t>7.85% INDIGRID 28-02-2028</t>
  </si>
  <si>
    <t>INE219X07363</t>
  </si>
  <si>
    <t>7.85% SBI CARDS AND PAYMENT SERVICES LTD 17-05-2028</t>
  </si>
  <si>
    <t>INE018E08334</t>
  </si>
  <si>
    <t>7.95% MINDSPACE BUSINESS PARKS REIT 27-07-2027</t>
  </si>
  <si>
    <t>INE0CCU07066</t>
  </si>
  <si>
    <t>7.95% TATA CAPITAL FINANCIAL SERVICES LIMITED 12-08-2032</t>
  </si>
  <si>
    <t>INE306N07MZ5</t>
  </si>
  <si>
    <t>7.9873% TCFSL 17-04-2026</t>
  </si>
  <si>
    <t>INE306N07NH1</t>
  </si>
  <si>
    <t>8.0250% LIC HOUSING FINANCE LIMITED 23-03-2033</t>
  </si>
  <si>
    <t>INE115A07QH6</t>
  </si>
  <si>
    <t>8.09% KOTAK MAHINDRA PRIME LTD 09-11-2026</t>
  </si>
  <si>
    <t>INE916DA7SL3</t>
  </si>
  <si>
    <t>8.1165% TATA CAPITAL FINANCIAL SERVICES LIMITED 21-05-2026</t>
  </si>
  <si>
    <t>INE306N07NK5</t>
  </si>
  <si>
    <t>8.30% MUTHOOT FINANCE LIMITED 06-01-2026</t>
  </si>
  <si>
    <t>INE414G07HI7</t>
  </si>
  <si>
    <t>8.75% SHRIRAM FINANCE LIMITED 05-10-2026</t>
  </si>
  <si>
    <t>INE721A07RQ0</t>
  </si>
  <si>
    <t>9% TATA POWER COMPANY LTD 21.02.2025</t>
  </si>
  <si>
    <t>INE245A08141</t>
  </si>
  <si>
    <t>10.63% IOTL UTKAL 2028 20/10/2028</t>
  </si>
  <si>
    <t>INE310L07985</t>
  </si>
  <si>
    <t>6.85% IRFC SERIES-154 30.11.2040</t>
  </si>
  <si>
    <t>INE053F07CT3</t>
  </si>
  <si>
    <t>7.13% NHPC LTD 09.02.2029</t>
  </si>
  <si>
    <t>INE848E07BB9</t>
  </si>
  <si>
    <t>7.49% SBI INFRA 2038</t>
  </si>
  <si>
    <t>INE062A08397</t>
  </si>
  <si>
    <t>7.66% PFC LIMITED 15-04-2033</t>
  </si>
  <si>
    <t>INE134E08MH6</t>
  </si>
  <si>
    <t>7.69% REC 31-01-2033</t>
  </si>
  <si>
    <t>INE020B08EE7</t>
  </si>
  <si>
    <t>7.72% PFC LTD 19-12-2037</t>
  </si>
  <si>
    <t>INE134E08LY3</t>
  </si>
  <si>
    <t>7.94% INDIAN RENEWABLE ENERGY DEVELOPMENT 27-01-2033</t>
  </si>
  <si>
    <t>INE202E08110</t>
  </si>
  <si>
    <t>8.10 % NTPC LIMITED 2026 27.05.2026</t>
  </si>
  <si>
    <t>INE733E07KC2</t>
  </si>
  <si>
    <t>9.00 % NTPC 2026 25.01.2026</t>
  </si>
  <si>
    <t>INE733E07HB0</t>
  </si>
  <si>
    <t>8.10% EXIM BANK 2025  19.11.2025</t>
  </si>
  <si>
    <t>INE514E08ES3</t>
  </si>
  <si>
    <t>8.11 % EXIM 2025 03.02.2025</t>
  </si>
  <si>
    <t>INE514E08EK0</t>
  </si>
  <si>
    <t>8.70% PFC 2025  14.05.2025</t>
  </si>
  <si>
    <t>INE134E08CY2</t>
  </si>
  <si>
    <t>10.23% GREATER HYDERABAD MUNICIPAL COPORATION 21.08.2029</t>
  </si>
  <si>
    <t>INE477Z24011</t>
  </si>
  <si>
    <t>Construction - Civil / Turnkey - Medium / Small</t>
  </si>
  <si>
    <t>CARE AA-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</si>
  <si>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</si>
  <si>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</si>
  <si>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</si>
  <si>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</si>
  <si>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</si>
  <si>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</si>
  <si>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</si>
  <si>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</si>
  <si>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7.80% CAN FIN HOMES 24-11-2025</t>
  </si>
  <si>
    <t>INE477A07357</t>
  </si>
  <si>
    <t>8.08% CANFIN HOMES LIMITED 23-03-2026</t>
  </si>
  <si>
    <t>INE477A07365</t>
  </si>
  <si>
    <t>8.48 % LIC HOUSING FINANCE LTD 2025 29.08.2025</t>
  </si>
  <si>
    <t>INE115A07HW4</t>
  </si>
  <si>
    <t>8.90% GREATER HYDERABAD MUNICIPAL COPORATION 2028. 16.02.2028</t>
  </si>
  <si>
    <t>INE477Z08014</t>
  </si>
  <si>
    <t>9.38% GREATER HYDERABAD MUNICIPAL COPORATION 14.08.2028</t>
  </si>
  <si>
    <t>INE477Z08022</t>
  </si>
  <si>
    <t>AA- / Equivalent</t>
  </si>
  <si>
    <t>Name Of Scheme : NPS TRUST- A/C SBI PENSION FUND SCHEME G - TIER I</t>
  </si>
  <si>
    <t>6.89% GSEC 16-01-2025</t>
  </si>
  <si>
    <t>IN0020220128</t>
  </si>
  <si>
    <t>6.99% GOI 17-04-2026</t>
  </si>
  <si>
    <t>IN0020230028</t>
  </si>
  <si>
    <t>7.95 % FERT BOND2026 18/02/2026</t>
  </si>
  <si>
    <t>IN0020079037</t>
  </si>
  <si>
    <t>6.79% HARYANA SDL 12.05.2031</t>
  </si>
  <si>
    <t>IN1620210022</t>
  </si>
  <si>
    <t>6.99% MAHARASHTRA SDL 2029</t>
  </si>
  <si>
    <t>IN2220210289</t>
  </si>
  <si>
    <t>6.99% PUDUCHERRY SDL 23-08-2029</t>
  </si>
  <si>
    <t>IN3820210083</t>
  </si>
  <si>
    <t>7.63% TELANGANA SDL 11-01-2036</t>
  </si>
  <si>
    <t>IN4520220307</t>
  </si>
  <si>
    <t>7.64% KARNATAKA SDL 08.11.2027</t>
  </si>
  <si>
    <t>IN1920170066</t>
  </si>
  <si>
    <t>7.64% KARNATAKA SDL 2032</t>
  </si>
  <si>
    <t>IN1920230019</t>
  </si>
  <si>
    <t>7.65% KARNATAKA SDL 2027 29.11.2027</t>
  </si>
  <si>
    <t>IN1920170090</t>
  </si>
  <si>
    <t>7.68% GUJARAT SDL 15-02-2030</t>
  </si>
  <si>
    <t>IN1520220238</t>
  </si>
  <si>
    <t>7.70% MAHARASHTRA SDL 08-03-2031</t>
  </si>
  <si>
    <t>IN2220220197</t>
  </si>
  <si>
    <t>7.70% MAHARASHTRA SDL 19-10-2030</t>
  </si>
  <si>
    <t>IN2220220130</t>
  </si>
  <si>
    <t>7.71% GUJARAT SDL 08-03-2034</t>
  </si>
  <si>
    <t>IN1520220279</t>
  </si>
  <si>
    <t>7.78% UTTAR PRADESH SDL 23-03-2036</t>
  </si>
  <si>
    <t>IN3320220178</t>
  </si>
  <si>
    <t>7.78% WEST BENGAL SDL 01.03.2027</t>
  </si>
  <si>
    <t>IN3420160167</t>
  </si>
  <si>
    <t>7.86% MAHARASHTRA SDL 08-06-2030</t>
  </si>
  <si>
    <t>IN2220220080</t>
  </si>
  <si>
    <t>8.13% KERALA SDL 2028. 21.03.2028</t>
  </si>
  <si>
    <t>IN2020170147</t>
  </si>
  <si>
    <t>8.15% TAMILNADU SDL 2028 09.05.2028</t>
  </si>
  <si>
    <t>IN3120180036</t>
  </si>
  <si>
    <t>8.19% KARNATAKA SDL 23.01.2029</t>
  </si>
  <si>
    <t>IN1920180149</t>
  </si>
  <si>
    <t>8.21% WEST BENGAL SDL 23.01.2019</t>
  </si>
  <si>
    <t>IN3420180124</t>
  </si>
  <si>
    <t>8.30% HIMACHAL PRADESH SDL 09.01.2029</t>
  </si>
  <si>
    <t>IN1720180042</t>
  </si>
  <si>
    <t>8.32% CHHATISGARH SDL 29.07.2025</t>
  </si>
  <si>
    <t>IN3520150019</t>
  </si>
  <si>
    <t>8.43% TAMILNADU SDL 2028 07.03.2028</t>
  </si>
  <si>
    <t>IN3120170144</t>
  </si>
  <si>
    <t>8.83% MAHARSTRA SDL 2024 11/06/2024</t>
  </si>
  <si>
    <t>IN2220140049</t>
  </si>
  <si>
    <t>9.01% KARNATAK SDL 2024 25/06/2024</t>
  </si>
  <si>
    <t>IN1920140028</t>
  </si>
  <si>
    <t>9.07% KERALA SDL 2024  27.08.2024</t>
  </si>
  <si>
    <t>IN2020140074</t>
  </si>
  <si>
    <t>9.37% TAMIL NADU SDL 2024 23/04/2024</t>
  </si>
  <si>
    <t>IN3120140022</t>
  </si>
  <si>
    <t>9.47% TAMIL NADU SDL 26.03.2024</t>
  </si>
  <si>
    <t>IN3120130197</t>
  </si>
  <si>
    <t>9.55% KARNATAKA SDL 2024 12/02/2024</t>
  </si>
  <si>
    <t>IN1920130102</t>
  </si>
  <si>
    <t>9.69% JHARKHAND SDL 2024 12/03/2024</t>
  </si>
  <si>
    <t>IN3720130084</t>
  </si>
  <si>
    <t>9.71% HARYANA SDL 2024 12/03/2024</t>
  </si>
  <si>
    <t>IN1620130204</t>
  </si>
  <si>
    <t>GSEC STRIP 12-09-2032</t>
  </si>
  <si>
    <t>IN000932C052</t>
  </si>
  <si>
    <t>GSEC STRIP 15-06-2027</t>
  </si>
  <si>
    <t>IN000627C058</t>
  </si>
  <si>
    <t>GSEC STRIP 15-06-2030</t>
  </si>
  <si>
    <t>IN000630C052</t>
  </si>
  <si>
    <t>GSEC STRIP 15-12-2030</t>
  </si>
  <si>
    <t>IN001230C050</t>
  </si>
  <si>
    <t>GSEC STRIP 16-06-2030</t>
  </si>
  <si>
    <t>IN000630C078</t>
  </si>
  <si>
    <t>GSEC COUPON STRIP 16-06-2028</t>
  </si>
  <si>
    <t>IN000628C072</t>
  </si>
  <si>
    <t>GSEC COUPON STRIP 16-12-2027</t>
  </si>
  <si>
    <t>IN001227C072</t>
  </si>
  <si>
    <t>GSEC COUPON STRIP 16-12-2030</t>
  </si>
  <si>
    <t>IN001230C076</t>
  </si>
  <si>
    <t>GSEC STRIP 19-06-2030</t>
  </si>
  <si>
    <t>IN000630C094</t>
  </si>
  <si>
    <t>GSEC STRIP 19-06-2031</t>
  </si>
  <si>
    <t>IN000631C092</t>
  </si>
  <si>
    <t>GSEC STRIP 19-06-2032</t>
  </si>
  <si>
    <t>IN000632C090</t>
  </si>
  <si>
    <t>GSEC STRIP 19-12-2030</t>
  </si>
  <si>
    <t>IN001230C092</t>
  </si>
  <si>
    <t>GSEC STRIP 19-12-2031</t>
  </si>
  <si>
    <t>IN001231C090</t>
  </si>
  <si>
    <t>GSEC STRIP 19-12-2032</t>
  </si>
  <si>
    <t>IN001232C098</t>
  </si>
  <si>
    <t>G-SEC STRIP 12-06-2031</t>
  </si>
  <si>
    <t>IN000631C043</t>
  </si>
  <si>
    <t>G-SEC STRIP 12-06-2033</t>
  </si>
  <si>
    <t>IN000633C049</t>
  </si>
  <si>
    <t>G-SEC STRIP 12-12-2029</t>
  </si>
  <si>
    <t>IN001229C045</t>
  </si>
  <si>
    <t>G-SEC STRIP 12-12-2031</t>
  </si>
  <si>
    <t>IN001231C041</t>
  </si>
  <si>
    <t>G-SEC STRIP 12-12-2033</t>
  </si>
  <si>
    <t>IN001233C047</t>
  </si>
  <si>
    <t>G-SEC STRIP 15-12-2033</t>
  </si>
  <si>
    <t>IN001233C054</t>
  </si>
  <si>
    <t>G-SEC STRIP 17-06-2032</t>
  </si>
  <si>
    <t>IN000632C033</t>
  </si>
  <si>
    <t>G-SEC STRIP 17-12-2032</t>
  </si>
  <si>
    <t>IN001232C031</t>
  </si>
  <si>
    <t>G-SEC STRIP 17-12-2033</t>
  </si>
  <si>
    <t>IN001233C039</t>
  </si>
  <si>
    <t>G-SEC STRIP 19-06-2034</t>
  </si>
  <si>
    <t>IN000634C096</t>
  </si>
  <si>
    <t>GSEC STRIP 19-06-2035</t>
  </si>
  <si>
    <t>IN000635C093</t>
  </si>
  <si>
    <t>G-SEC STRIP 19-06-2036</t>
  </si>
  <si>
    <t>IN000636C091</t>
  </si>
  <si>
    <t>G-SEC STRIP 19-12-2034</t>
  </si>
  <si>
    <t>IN001234C094</t>
  </si>
  <si>
    <t>GSEC STRIP 19-12-2035</t>
  </si>
  <si>
    <t>IN001235C091</t>
  </si>
  <si>
    <t>G-SEC STRIP 19-12-2036</t>
  </si>
  <si>
    <t>IN001236C081</t>
  </si>
  <si>
    <t>G-SEC STRIP 22-02-2032</t>
  </si>
  <si>
    <t>IN000232C024</t>
  </si>
  <si>
    <t>G-SEC STRIP 22-02-2033</t>
  </si>
  <si>
    <t>IN000233C022</t>
  </si>
  <si>
    <t>G-SEC STRIP 22-08-2033</t>
  </si>
  <si>
    <t>IN000833C029</t>
  </si>
  <si>
    <t>G-SEC STRIP 26-04-2031</t>
  </si>
  <si>
    <t>IN000431C014</t>
  </si>
  <si>
    <t>Name Of Scheme : NPS TRUST- A/C SBI PENSION FUND SCHEME E - TIER II</t>
  </si>
  <si>
    <t>Name Of Scheme : NPS TRUST- A/C SBI PENSION FUND SCHEME C - TIER II</t>
  </si>
  <si>
    <t>7.95% LIC HOUSING FINANCE 21-02-2033</t>
  </si>
  <si>
    <t>INE115A07QF0</t>
  </si>
  <si>
    <t>6.87% NTPC LIMITED 21-04-2036</t>
  </si>
  <si>
    <t>INE733E08189</t>
  </si>
  <si>
    <t>6.94% NHAI 30-12-2036 (SECURED)</t>
  </si>
  <si>
    <t>INE906B07II1</t>
  </si>
  <si>
    <t>7.82% PFC LTD 13-03-2031</t>
  </si>
  <si>
    <t>INE134E08MG8</t>
  </si>
  <si>
    <t>Name Of Scheme : NPS TRUST- A/C SBI PENSION FUND SCHEME G - TIER II</t>
  </si>
  <si>
    <t>6.58% GOA SDL 23.12.2030</t>
  </si>
  <si>
    <t>IN1420200215</t>
  </si>
  <si>
    <t>6.84% BIHAR SDL 15-12-2030</t>
  </si>
  <si>
    <t>IN1320210124</t>
  </si>
  <si>
    <t>6.89% BIHAR SDL 23.11.2026</t>
  </si>
  <si>
    <t>IN1320160113</t>
  </si>
  <si>
    <t>6.89% UTTARPRADESH SDL 08.09.31</t>
  </si>
  <si>
    <t>IN3320210096</t>
  </si>
  <si>
    <t>7.17% GUJARAT SDL 2027  26.07.2027</t>
  </si>
  <si>
    <t>IN1520170078</t>
  </si>
  <si>
    <t>7.23% TAMIL NADU SDL 14.06.2027</t>
  </si>
  <si>
    <t>IN3120170045</t>
  </si>
  <si>
    <t>7.76% KARNATAKA SDL 2027. 13.12.2027</t>
  </si>
  <si>
    <t>IN1920170116</t>
  </si>
  <si>
    <t>8.05% GUJARAT SDL 25.02.2025</t>
  </si>
  <si>
    <t>IN1520140105</t>
  </si>
  <si>
    <t>8.16 % MADHYA PRADESH SDL 23.09.2025</t>
  </si>
  <si>
    <t>IN2120150056</t>
  </si>
  <si>
    <t>8.31% TELEGANA SDL 13.01.2026</t>
  </si>
  <si>
    <t>IN4520150124</t>
  </si>
  <si>
    <t>8.39 % UTTAR PRADESH SDL 27.01.2026</t>
  </si>
  <si>
    <t>IN3320150367</t>
  </si>
  <si>
    <t>9.37% KERALA SDL 2024 23/04/2024</t>
  </si>
  <si>
    <t>IN2020140025</t>
  </si>
  <si>
    <t>Name Of Scheme : NPS TRUST A/C - SBI PENSION FUNDS PVT. LTD. - NPS LITE SCHEM</t>
  </si>
  <si>
    <t>6.98% RAJASTHAN SDL 02-11-2031</t>
  </si>
  <si>
    <t>IN2920210365</t>
  </si>
  <si>
    <t>7.18% MAHARASHTRA SDL 28.06.2029</t>
  </si>
  <si>
    <t>IN2220170038</t>
  </si>
  <si>
    <t>7.48% KERALA SDL 23.08.2032</t>
  </si>
  <si>
    <t>IN2020170089</t>
  </si>
  <si>
    <t>7.71% UTTARAKHAND SDL 11-10-2033</t>
  </si>
  <si>
    <t>IN3620230042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</si>
  <si>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</si>
  <si>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</si>
  <si>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</si>
  <si>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</si>
  <si>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</si>
  <si>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</si>
  <si>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GSEC STRIP 19-06-2033</t>
  </si>
  <si>
    <t>IN000633C098</t>
  </si>
  <si>
    <t>GSEC STRIP 19-12-2033</t>
  </si>
  <si>
    <t>IN001233C096</t>
  </si>
  <si>
    <t>8.33 % GSEC 2026 09-07-2026</t>
  </si>
  <si>
    <t>IN0020120039</t>
  </si>
  <si>
    <t>6.40% KARNATAKA SDL 28.10.2030</t>
  </si>
  <si>
    <t>IN1920200350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</si>
  <si>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</si>
  <si>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</si>
  <si>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</si>
  <si>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</si>
  <si>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</si>
  <si>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</si>
  <si>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10.63% IOTL UTKAL 2028 20/08/2028</t>
  </si>
  <si>
    <t>INE310L07AC5</t>
  </si>
  <si>
    <t>10.63% IOTL UTKAL 2028 20/09/2028</t>
  </si>
  <si>
    <t>INE310L07AD3</t>
  </si>
  <si>
    <t>7.52% HUDCO LIMITED 15-04-2033</t>
  </si>
  <si>
    <t>INE031A08863</t>
  </si>
  <si>
    <t>8.40 % POWER GRID CORP LTD 2024 27.05.2024</t>
  </si>
  <si>
    <t>INE752E07MQ8</t>
  </si>
  <si>
    <t>8.50 % IRFC 2023 26.12.2023</t>
  </si>
  <si>
    <t>INE053F09FS4</t>
  </si>
  <si>
    <t>9.30 % PGC 2024 28/06/2024</t>
  </si>
  <si>
    <t>INE752E07JX0</t>
  </si>
  <si>
    <t>9.45% POWER FINANCE CORP 2026 01.09.2026</t>
  </si>
  <si>
    <t>INE134E08DU8</t>
  </si>
  <si>
    <t>Name Of Scheme : NPS TRUST - A/C SBI PENSION FUND SCHEME - CORPORATE CG</t>
  </si>
  <si>
    <t>6.50% GUJARAT SDL 25.11.2030</t>
  </si>
  <si>
    <t>IN1520200214</t>
  </si>
  <si>
    <t>6.83% MAHARASHTRA SDL 23.06.2031</t>
  </si>
  <si>
    <t>IN2220210131</t>
  </si>
  <si>
    <t>6.98% TAMILNADU SDL 14.7.2031</t>
  </si>
  <si>
    <t>IN3120210114</t>
  </si>
  <si>
    <t>7.09% RAJASTHAN SDL 16-02-2032</t>
  </si>
  <si>
    <t>IN2920210498</t>
  </si>
  <si>
    <t>7.24% RAJASTHAN SDL 25-01-2032</t>
  </si>
  <si>
    <t>IN2920210456</t>
  </si>
  <si>
    <t>7.62% UTTAR PRADESH SDL 18-01-2035</t>
  </si>
  <si>
    <t>IN3320220061</t>
  </si>
  <si>
    <t>7.69% GUJARAT SDL 2027 20.12.2027</t>
  </si>
  <si>
    <t>IN1520170144</t>
  </si>
  <si>
    <t>7.69% TAMIL NADU SDL 01-03-2043</t>
  </si>
  <si>
    <t>IN3120220329</t>
  </si>
  <si>
    <t>7.77% MADHYA PRADESH SDL 29-03-2047</t>
  </si>
  <si>
    <t>IN2120220149</t>
  </si>
  <si>
    <t>7.99% UTTAR PRADESH SDL 2026 29.06.2026</t>
  </si>
  <si>
    <t>IN3320160176</t>
  </si>
  <si>
    <t>8.00% KARNATAKA SDL 2028. 17.01.2028</t>
  </si>
  <si>
    <t>IN1920170157</t>
  </si>
  <si>
    <t>6.85% NABARD GOI 21-03-2031</t>
  </si>
  <si>
    <t>INE261F08DA8</t>
  </si>
  <si>
    <t>8.08% KARNATAKA SDL 26.12.2028</t>
  </si>
  <si>
    <t>IN1920180115</t>
  </si>
  <si>
    <t>8.16% GUJARAT SDL 30.01.2029</t>
  </si>
  <si>
    <t>IN1520180267</t>
  </si>
  <si>
    <t>8.17% WEST BENGAL SDL 2025  23.09.2025</t>
  </si>
  <si>
    <t>IN3420150069</t>
  </si>
  <si>
    <t>8.25% MADHYA PRADESH SDL 10.06.2025</t>
  </si>
  <si>
    <t>IN2120150015</t>
  </si>
  <si>
    <t>8.29% WEST BENGAL SDL 2028. 21.02.2028</t>
  </si>
  <si>
    <t>IN3420170182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</si>
  <si>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</si>
  <si>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</si>
  <si>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</si>
  <si>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</si>
  <si>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</si>
  <si>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</si>
  <si>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8.43 % UTTAR PRADESH SDL 2026 SPL 04.10.2026</t>
  </si>
  <si>
    <t>IN3320150110</t>
  </si>
  <si>
    <t>8.50% J K SPL SDL 2024 30.03.2024</t>
  </si>
  <si>
    <t>IN1820150093</t>
  </si>
  <si>
    <t>8.62% J K SPL SDL 2030 30.03.2030</t>
  </si>
  <si>
    <t>IN1820150150</t>
  </si>
  <si>
    <t>8.99% KERALA SDL 2024 25/06/2024</t>
  </si>
  <si>
    <t>IN2020140041</t>
  </si>
  <si>
    <t>9.80% HARIYANA SDL 2024 26/02/2024</t>
  </si>
  <si>
    <t>IN1620130196</t>
  </si>
  <si>
    <t>G-SEC STRIP 12-06-2037</t>
  </si>
  <si>
    <t>IN000637C032</t>
  </si>
  <si>
    <t>G-SEC STRIP 12-12-2037</t>
  </si>
  <si>
    <t>IN001237C030</t>
  </si>
  <si>
    <t>G-SEC STRIP 15-06-2031</t>
  </si>
  <si>
    <t>IN000631C050</t>
  </si>
  <si>
    <t>G-SEC STRIP 15-06-2032</t>
  </si>
  <si>
    <t>IN000632C058</t>
  </si>
  <si>
    <t>G-SEC STRIP 15-06-2033</t>
  </si>
  <si>
    <t>IN000633C056</t>
  </si>
  <si>
    <t>G-SEC STRIP 15-12-2031</t>
  </si>
  <si>
    <t>IN001231C058</t>
  </si>
  <si>
    <t>G-SEC STRIP 15-12-2032</t>
  </si>
  <si>
    <t>IN001232C056</t>
  </si>
  <si>
    <t>8.93% POWER GRID CORP LTD 2024 20.10.2024</t>
  </si>
  <si>
    <t>INE752E07LY4</t>
  </si>
  <si>
    <t>9.25% POWER GRID CORPORATION 2026  26.12.2026</t>
  </si>
  <si>
    <t>INE752E07JM3</t>
  </si>
  <si>
    <t>6.90% REC LIMITED 31.01.2031</t>
  </si>
  <si>
    <t>INE020B08DG4</t>
  </si>
  <si>
    <t>7.15% PFC 08-09-2025</t>
  </si>
  <si>
    <t>INE134E08LR7</t>
  </si>
  <si>
    <t>7.59% PFC LTD 17-01-2028</t>
  </si>
  <si>
    <t>INE134E08LX5</t>
  </si>
  <si>
    <t>7.74% POWER FINANCE CORPORATION 29-01-2028</t>
  </si>
  <si>
    <t>INE134E08JI0</t>
  </si>
  <si>
    <t>7.79% POWER FINANCE CORPORATION 22.07.2030</t>
  </si>
  <si>
    <t>INE134E08KU3</t>
  </si>
  <si>
    <t>8.75% REC 2025 12.07.2025</t>
  </si>
  <si>
    <t>INE020B08443</t>
  </si>
  <si>
    <t>8.80% PFC 2025 15.01.2025</t>
  </si>
  <si>
    <t>INE134E08CP0</t>
  </si>
  <si>
    <t>5.36% HPCL 11.04.2025</t>
  </si>
  <si>
    <t>INE094A08077</t>
  </si>
  <si>
    <t>5.84% - INDIANOIL 19-04-2024</t>
  </si>
  <si>
    <t>INE242A08510</t>
  </si>
  <si>
    <t>7.54% HPCL 15-04-2033</t>
  </si>
  <si>
    <t>INE094A08143</t>
  </si>
  <si>
    <t>7.68% PFC LTD 15/07/2030</t>
  </si>
  <si>
    <t>INE134E08KR9</t>
  </si>
  <si>
    <t>7.73% SBI AT1 24.11.2025</t>
  </si>
  <si>
    <t>INE062A08272</t>
  </si>
  <si>
    <t>7.75% TATA CAPITAL FINANCIAL SERVICES LIMITED 25-07-2025</t>
  </si>
  <si>
    <t>INE306N07MV4</t>
  </si>
  <si>
    <t>8.59% PNB CALL 27 SEP 2028 PERPETUAL</t>
  </si>
  <si>
    <t>INE160A08282</t>
  </si>
  <si>
    <t>9.71% TATA SONS LIMITED 2023 13/12/2023</t>
  </si>
  <si>
    <t>INE895D07370</t>
  </si>
  <si>
    <t>6.92% PFC LIMITED 14-04-2032</t>
  </si>
  <si>
    <t>INE134E08LN6</t>
  </si>
  <si>
    <t>7.55% PFC 2038</t>
  </si>
  <si>
    <t>INE134E07CK3</t>
  </si>
  <si>
    <t>7.64% PFC LTD 22-02-2033</t>
  </si>
  <si>
    <t>INE134E08MA1</t>
  </si>
  <si>
    <t>7.86% PFC LTD 12-04-2030</t>
  </si>
  <si>
    <t>INE134E08KK4</t>
  </si>
  <si>
    <t>7.89% REC LIMITED 30-03-2030</t>
  </si>
  <si>
    <t>INE020B08CI2</t>
  </si>
  <si>
    <t>8.45% IRFC LTD 04.12.2028</t>
  </si>
  <si>
    <t>INE053F07AY7</t>
  </si>
  <si>
    <t>GOVT SERVICED BOND</t>
  </si>
  <si>
    <t>Name Of Scheme : NPS TRUST-A/C SBI PENSION FUND SCHEME ATAL PENSION YOJANA</t>
  </si>
  <si>
    <t>6.53% TAMIL NADU SDL 06.01.2031</t>
  </si>
  <si>
    <t>IN3120200339</t>
  </si>
  <si>
    <t>6.71% TAMILNADU SDL 17-11-2029</t>
  </si>
  <si>
    <t>IN3120210239</t>
  </si>
  <si>
    <t>6.78% KERALA SDL 25.05.2031</t>
  </si>
  <si>
    <t>IN2020210018</t>
  </si>
  <si>
    <t>6.96% TAMIL NADU SDL 19-05-2056</t>
  </si>
  <si>
    <t>IN3120210031</t>
  </si>
  <si>
    <t>7.51% MAHARASHTRA SDL 24.05.2027</t>
  </si>
  <si>
    <t>IN2220170020</t>
  </si>
  <si>
    <t>7.68% KARNATAKA SDL 2034</t>
  </si>
  <si>
    <t>IN1920220127</t>
  </si>
  <si>
    <t>7.27% IRFC LTD 15.06.2027</t>
  </si>
  <si>
    <t>INE053F07AB5</t>
  </si>
  <si>
    <t>6.07% NABARD 19-11-2027</t>
  </si>
  <si>
    <t>INE261F08CM5</t>
  </si>
  <si>
    <t>6.80% CANFIN HOMES LTD. 25-06-2025</t>
  </si>
  <si>
    <t>INE477A07332</t>
  </si>
  <si>
    <t>Name Of Scheme : NPS TRUST-A/C SBI PENSION FUND SCHEME A-TIER I</t>
  </si>
  <si>
    <t>EMBASSY OFFICE PARKS REIT</t>
  </si>
  <si>
    <t>INE041025011</t>
  </si>
  <si>
    <t>MINDSPACE BUSINESS PARKS REIT</t>
  </si>
  <si>
    <t>INE0CCU25019</t>
  </si>
  <si>
    <t>INDIA GRID TRUST</t>
  </si>
  <si>
    <t>INE219X23014</t>
  </si>
  <si>
    <t>8% BANK OF BARODA PERPETUAL CALL 2027</t>
  </si>
  <si>
    <t>INE028A08273</t>
  </si>
  <si>
    <t>8.44% INDIAN BANK PERPETUAL CALL 14-12-2025</t>
  </si>
  <si>
    <t>INE562A08065</t>
  </si>
  <si>
    <t>8.75% PUNJAB NATIONAL BANK BASEL III AT1 BOND CALL 27-03-2099</t>
  </si>
  <si>
    <t>INE160A08266</t>
  </si>
  <si>
    <t>Name Of Scheme : NPS TRUST A/C SBI PENSION FUND SCHEME TAX SAVER TIER 2</t>
  </si>
  <si>
    <t>CP Deccan Chronicle ( Commercial Paper)</t>
  </si>
  <si>
    <t>INE137G14095</t>
  </si>
  <si>
    <t>12.50% GUJRAT NRE COKE LIMITED 2014</t>
  </si>
  <si>
    <t>INE110D07085</t>
  </si>
  <si>
    <t xml:space="preserve">12.50% GUJRAT NRE COKE LIMITED 2015  </t>
  </si>
  <si>
    <t>INE110D07093</t>
  </si>
  <si>
    <t>10.20% Parekh Aluminex 2014</t>
  </si>
  <si>
    <t>INE620C07069</t>
  </si>
  <si>
    <t>10.20% Parekh Aluminex 2013</t>
  </si>
  <si>
    <t>INE620C07051</t>
  </si>
  <si>
    <t>10.20% Parekh Aluminex 2015</t>
  </si>
  <si>
    <t>INE620C07077</t>
  </si>
  <si>
    <t>10.30% IL&amp;FS Financial Services Ltd 2021*</t>
  </si>
  <si>
    <t>INE121H08016</t>
  </si>
  <si>
    <t>9.55% IL&amp;FS Financial Services Ltd. 2022</t>
  </si>
  <si>
    <t>INE121H08057</t>
  </si>
  <si>
    <t>NPA Details</t>
  </si>
  <si>
    <t>% of AUM</t>
  </si>
  <si>
    <t>12.50 % Gujarat NRE Coke Ltd. 2014</t>
  </si>
  <si>
    <t xml:space="preserve">8.90% Il &amp; Fs Financial Services Ltd 2026 </t>
  </si>
  <si>
    <t>Total Amount Due</t>
  </si>
  <si>
    <t>Total Amount of Haircut</t>
  </si>
  <si>
    <t>10.30% IL&amp;FS Financial Services Ltd 2021</t>
  </si>
  <si>
    <t>8.90% IL &amp; FS FINANCIAL SERVICES LTD 2026  01.08.2026*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</si>
</sst>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9" x14ac:knownFonts="1">
    <font>
      <sz val="11"/>
      <color rgb="FF000000"/>
      <name val="Calibri"/>
    </font>
    <font>
      <sz val="10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 applyAlignment="1">
      <alignment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165" fontId="5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right" vertical="top" wrapText="1" readingOrder="1"/>
    </xf>
    <xf numFmtId="166" fontId="5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0" fontId="3" fillId="3" borderId="4" xfId="0" applyFont="1" applyFill="1" applyBorder="1" applyAlignment="1">
      <alignment horizontal="left" vertical="top" wrapText="1" readingOrder="1"/>
    </xf>
    <xf numFmtId="0" fontId="0" fillId="0" borderId="3" xfId="0" applyBorder="1" applyAlignment="1">
      <alignment wrapText="1" readingOrder="1"/>
    </xf>
    <xf numFmtId="43" fontId="0" fillId="0" borderId="3" xfId="6" applyFont="1" applyBorder="1" applyAlignment="1">
      <alignment wrapText="1" readingOrder="1"/>
    </xf>
    <xf numFmtId="0" fontId="8" fillId="0" borderId="0" xfId="0" applyFont="1" applyAlignment="1">
      <alignment wrapText="1" readingOrder="1"/>
    </xf>
    <xf numFmtId="0" fontId="3" fillId="3" borderId="5" xfId="0" applyFont="1" applyFill="1" applyBorder="1" applyAlignment="1">
      <alignment horizontal="left" vertical="top" wrapText="1" readingOrder="1"/>
    </xf>
    <xf numFmtId="0" fontId="0" fillId="0" borderId="6" xfId="0" applyBorder="1" applyAlignment="1">
      <alignment wrapText="1" readingOrder="1"/>
    </xf>
    <xf numFmtId="43" fontId="8" fillId="0" borderId="3" xfId="0" applyNumberFormat="1" applyFont="1" applyBorder="1" applyAlignment="1">
      <alignment wrapText="1" readingOrder="1"/>
    </xf>
    <xf numFmtId="0" fontId="8" fillId="0" borderId="3" xfId="0" applyFont="1" applyBorder="1" applyAlignment="1">
      <alignment wrapText="1" readingOrder="1"/>
    </xf>
    <xf numFmtId="0" fontId="8" fillId="0" borderId="7" xfId="0" applyFont="1" applyBorder="1" applyAlignment="1">
      <alignment wrapText="1" readingOrder="1"/>
    </xf>
    <xf numFmtId="43" fontId="8" fillId="0" borderId="7" xfId="0" applyNumberFormat="1" applyFont="1" applyBorder="1" applyAlignment="1">
      <alignment wrapText="1" readingOrder="1"/>
    </xf>
    <xf numFmtId="0" fontId="1" fillId="2" borderId="0" xfId="0" applyFont="1" applyFill="1" applyAlignment="1">
      <alignment horizontal="left" vertical="top" wrapText="1" readingOrder="1"/>
    </xf>
    <xf numFmtId="0" fontId="4" fillId="2" borderId="0" xfId="0" applyFont="1" applyFill="1" applyAlignment="1">
      <alignment horizontal="center" vertical="top" wrapText="1" readingOrder="1"/>
    </xf>
    <xf numFmtId="0" fontId="3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</cellXfs>
  <cellStyles count="7">
    <cellStyle name="Comma" xfId="6" builtinId="3"/>
    <cellStyle name="Comma 2" xfId="1" xr:uid="{5FAA8B18-FEA2-4D20-AFD1-51A108EE4D3F}"/>
    <cellStyle name="Comma 2 2 2" xfId="2" xr:uid="{3F99E1A0-CE66-404A-A88B-32C93B8E1EFF}"/>
    <cellStyle name="Comma 2 2 2 2" xfId="5" xr:uid="{09581BE6-EF2A-4697-811E-FDED16E778E9}"/>
    <cellStyle name="Comma 2 5" xfId="4" xr:uid="{84068135-BE63-4777-94FA-5758CDCA7D73}"/>
    <cellStyle name="Comma 5 2" xfId="3" xr:uid="{72F5058C-F784-477C-96B8-50E00EC5AD14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1"/>
  <sheetViews>
    <sheetView showGridLines="0" tabSelected="1" topLeftCell="A845" workbookViewId="0">
      <selection activeCell="E871" sqref="E871"/>
    </sheetView>
  </sheetViews>
  <sheetFormatPr defaultRowHeight="15" customHeight="1" x14ac:dyDescent="0.25"/>
  <cols>
    <col min="1" max="1" width="38.28515625" bestFit="1" customWidth="1"/>
    <col min="2" max="2" width="17.28515625" bestFit="1" customWidth="1"/>
    <col min="3" max="3" width="20.5703125" customWidth="1"/>
    <col min="4" max="4" width="15.28515625" bestFit="1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26" t="s">
        <v>4</v>
      </c>
      <c r="B6" s="26"/>
      <c r="C6" s="26"/>
      <c r="D6" s="26"/>
      <c r="E6" s="26"/>
      <c r="F6" s="26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1260449</v>
      </c>
      <c r="E8" s="6">
        <v>649950526.85000002</v>
      </c>
      <c r="F8" s="6">
        <v>6.5799999999999997E-2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3454875</v>
      </c>
      <c r="E9" s="6">
        <v>632760356.25</v>
      </c>
      <c r="F9" s="6">
        <v>6.4100000000000004E-2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344686</v>
      </c>
      <c r="E10" s="6">
        <v>1343206873.4000001</v>
      </c>
      <c r="F10" s="6">
        <v>0.13600000000000001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1789509</v>
      </c>
      <c r="E11" s="6">
        <v>1264109157.5999999</v>
      </c>
      <c r="F11" s="6">
        <v>0.128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224129</v>
      </c>
      <c r="E12" s="6">
        <v>2377717322.3000002</v>
      </c>
      <c r="F12" s="6">
        <v>0.24079999999999999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177406</v>
      </c>
      <c r="E13" s="6">
        <v>1080500113.3</v>
      </c>
      <c r="F13" s="6">
        <v>0.1094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1559883</v>
      </c>
      <c r="E14" s="6">
        <v>2570297213.25</v>
      </c>
      <c r="F14" s="6">
        <v>0.26029999999999998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4807058</v>
      </c>
      <c r="E15" s="6">
        <v>5163982056.5</v>
      </c>
      <c r="F15" s="6">
        <v>0.52300000000000002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7316454</v>
      </c>
      <c r="E16" s="6">
        <v>11404888495.200001</v>
      </c>
      <c r="F16" s="6">
        <v>1.1551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12231383</v>
      </c>
      <c r="E17" s="6">
        <v>11435731535.85</v>
      </c>
      <c r="F17" s="6">
        <v>1.1583000000000001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1227126</v>
      </c>
      <c r="E18" s="6">
        <v>1799089428.5999999</v>
      </c>
      <c r="F18" s="6">
        <v>0.1822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2548341</v>
      </c>
      <c r="E19" s="6">
        <v>4473485208.4499998</v>
      </c>
      <c r="F19" s="6">
        <v>0.4531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5962182</v>
      </c>
      <c r="E20" s="6">
        <v>1175146072.2</v>
      </c>
      <c r="F20" s="6">
        <v>0.11899999999999999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9915480</v>
      </c>
      <c r="E21" s="6">
        <v>5599767330</v>
      </c>
      <c r="F21" s="6">
        <v>0.56720000000000004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285163</v>
      </c>
      <c r="E22" s="6">
        <v>534837464.64999998</v>
      </c>
      <c r="F22" s="6">
        <v>5.4199999999999998E-2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1712656</v>
      </c>
      <c r="E23" s="6">
        <v>752284148</v>
      </c>
      <c r="F23" s="6">
        <v>7.6200000000000004E-2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289069</v>
      </c>
      <c r="E24" s="6">
        <v>2602676101.8499999</v>
      </c>
      <c r="F24" s="6">
        <v>0.2636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10666145</v>
      </c>
      <c r="E25" s="6">
        <v>4648305991</v>
      </c>
      <c r="F25" s="6">
        <v>0.4708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1440254</v>
      </c>
      <c r="E26" s="6">
        <v>1931236588.5999999</v>
      </c>
      <c r="F26" s="6">
        <v>0.1956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5127239</v>
      </c>
      <c r="E27" s="6">
        <v>7460901830.8500004</v>
      </c>
      <c r="F27" s="6">
        <v>0.75570000000000004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62998</v>
      </c>
      <c r="E28" s="6">
        <v>348801026.60000002</v>
      </c>
      <c r="F28" s="6">
        <v>3.5299999999999998E-2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1350499</v>
      </c>
      <c r="E29" s="6">
        <v>4710000312.3999996</v>
      </c>
      <c r="F29" s="6">
        <v>0.47699999999999998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867773</v>
      </c>
      <c r="E30" s="6">
        <v>1059507444.35</v>
      </c>
      <c r="F30" s="6">
        <v>0.10730000000000001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699368</v>
      </c>
      <c r="E31" s="6">
        <v>733532126.79999995</v>
      </c>
      <c r="F31" s="6">
        <v>7.4300000000000005E-2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259792</v>
      </c>
      <c r="E32" s="6">
        <v>950215219.20000005</v>
      </c>
      <c r="F32" s="6">
        <v>9.6199999999999994E-2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900230</v>
      </c>
      <c r="E33" s="6">
        <v>1172684609.5</v>
      </c>
      <c r="F33" s="6">
        <v>0.1188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46963</v>
      </c>
      <c r="E34" s="6">
        <v>247396387.69999999</v>
      </c>
      <c r="F34" s="6">
        <v>2.5100000000000001E-2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8608821</v>
      </c>
      <c r="E35" s="6">
        <v>1256026983.9000001</v>
      </c>
      <c r="F35" s="6">
        <v>0.12720000000000001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1942853</v>
      </c>
      <c r="E36" s="6">
        <v>6040718547.6000004</v>
      </c>
      <c r="F36" s="6">
        <v>0.61180000000000001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383527</v>
      </c>
      <c r="E37" s="6">
        <v>732191395.70000005</v>
      </c>
      <c r="F37" s="6">
        <v>7.4200000000000002E-2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1038558</v>
      </c>
      <c r="E38" s="6">
        <v>1738026813</v>
      </c>
      <c r="F38" s="6">
        <v>0.17599999999999999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757128</v>
      </c>
      <c r="E39" s="6">
        <v>846052683.60000002</v>
      </c>
      <c r="F39" s="6">
        <v>8.5699999999999998E-2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308205</v>
      </c>
      <c r="E40" s="6">
        <v>456728989.5</v>
      </c>
      <c r="F40" s="6">
        <v>4.6300000000000001E-2</v>
      </c>
      <c r="G40" s="1"/>
    </row>
    <row r="41" spans="1:7" ht="14.45" customHeight="1" x14ac:dyDescent="0.25">
      <c r="A41" s="4" t="s">
        <v>94</v>
      </c>
      <c r="B41" s="4" t="s">
        <v>95</v>
      </c>
      <c r="C41" s="4" t="s">
        <v>89</v>
      </c>
      <c r="D41" s="5">
        <v>2100802</v>
      </c>
      <c r="E41" s="6">
        <v>481923978.80000001</v>
      </c>
      <c r="F41" s="6">
        <v>4.8800000000000003E-2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395643</v>
      </c>
      <c r="E42" s="6">
        <v>2817729881.6999998</v>
      </c>
      <c r="F42" s="6">
        <v>0.28539999999999999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1571481</v>
      </c>
      <c r="E43" s="6">
        <v>547975424.70000005</v>
      </c>
      <c r="F43" s="6">
        <v>5.5500000000000001E-2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172853</v>
      </c>
      <c r="E44" s="6">
        <v>838795110.45000005</v>
      </c>
      <c r="F44" s="6">
        <v>8.5000000000000006E-2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31751</v>
      </c>
      <c r="E45" s="6">
        <v>769521998.64999998</v>
      </c>
      <c r="F45" s="6">
        <v>7.7899999999999997E-2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459531</v>
      </c>
      <c r="E46" s="6">
        <v>432303788.25</v>
      </c>
      <c r="F46" s="6">
        <v>4.3799999999999999E-2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1099141</v>
      </c>
      <c r="E47" s="6">
        <v>1231312705.25</v>
      </c>
      <c r="F47" s="6">
        <v>0.12470000000000001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5346713</v>
      </c>
      <c r="E48" s="6">
        <v>705231444.70000005</v>
      </c>
      <c r="F48" s="6">
        <v>7.1400000000000005E-2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1664444</v>
      </c>
      <c r="E49" s="6">
        <v>1149714693</v>
      </c>
      <c r="F49" s="6">
        <v>0.1164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289858</v>
      </c>
      <c r="E50" s="6">
        <v>416018694.5</v>
      </c>
      <c r="F50" s="6">
        <v>4.2099999999999999E-2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5001165</v>
      </c>
      <c r="E51" s="6">
        <v>974977116.75</v>
      </c>
      <c r="F51" s="6">
        <v>9.8699999999999996E-2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557950</v>
      </c>
      <c r="E52" s="6">
        <v>1740748205</v>
      </c>
      <c r="F52" s="6">
        <v>0.17630000000000001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2109717</v>
      </c>
      <c r="E53" s="6">
        <v>1135133231.8499999</v>
      </c>
      <c r="F53" s="6">
        <v>0.115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571580</v>
      </c>
      <c r="E54" s="6">
        <v>576266956</v>
      </c>
      <c r="F54" s="6">
        <v>5.8400000000000001E-2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1523663</v>
      </c>
      <c r="E55" s="6">
        <v>3878560349.6500001</v>
      </c>
      <c r="F55" s="6">
        <v>0.39279999999999998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44095</v>
      </c>
      <c r="E56" s="6">
        <v>166277835.5</v>
      </c>
      <c r="F56" s="6">
        <v>1.6799999999999999E-2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192006</v>
      </c>
      <c r="E57" s="6">
        <v>1061591573.7</v>
      </c>
      <c r="F57" s="6">
        <v>0.1075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1005830</v>
      </c>
      <c r="E58" s="6">
        <v>1219367709</v>
      </c>
      <c r="F58" s="6">
        <v>0.1235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230546</v>
      </c>
      <c r="E59" s="6">
        <v>1334434829.9000001</v>
      </c>
      <c r="F59" s="6">
        <v>0.13519999999999999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2375602</v>
      </c>
      <c r="E60" s="6">
        <v>2912131711.6999998</v>
      </c>
      <c r="F60" s="6">
        <v>0.29499999999999998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427828</v>
      </c>
      <c r="E61" s="6">
        <v>909797633.39999998</v>
      </c>
      <c r="F61" s="6">
        <v>9.2100000000000001E-2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10462004</v>
      </c>
      <c r="E62" s="6">
        <v>569133017.60000002</v>
      </c>
      <c r="F62" s="6">
        <v>5.7599999999999998E-2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9080884</v>
      </c>
      <c r="E63" s="6">
        <v>2372834989.1999998</v>
      </c>
      <c r="F63" s="6">
        <v>0.24030000000000001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6310430</v>
      </c>
      <c r="E64" s="6">
        <v>1318564348.5</v>
      </c>
      <c r="F64" s="6">
        <v>0.13350000000000001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2449452</v>
      </c>
      <c r="E65" s="6">
        <v>1067226236.4</v>
      </c>
      <c r="F65" s="6">
        <v>0.1081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4452172</v>
      </c>
      <c r="E66" s="6">
        <v>10584816321.4</v>
      </c>
      <c r="F66" s="6">
        <v>1.0721000000000001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10573660</v>
      </c>
      <c r="E67" s="6">
        <v>1352371114</v>
      </c>
      <c r="F67" s="6">
        <v>0.13700000000000001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319065</v>
      </c>
      <c r="E68" s="6">
        <v>214028802</v>
      </c>
      <c r="F68" s="6">
        <v>2.1700000000000001E-2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4652230</v>
      </c>
      <c r="E69" s="6">
        <v>4720617781</v>
      </c>
      <c r="F69" s="6">
        <v>0.47810000000000002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515000</v>
      </c>
      <c r="E70" s="6">
        <v>1797659000</v>
      </c>
      <c r="F70" s="6">
        <v>0.18210000000000001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163885</v>
      </c>
      <c r="E71" s="6">
        <v>319526584.5</v>
      </c>
      <c r="F71" s="6">
        <v>3.2399999999999998E-2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410920</v>
      </c>
      <c r="E72" s="6">
        <v>318873920</v>
      </c>
      <c r="F72" s="6">
        <v>3.2300000000000002E-2</v>
      </c>
      <c r="G72" s="1"/>
    </row>
    <row r="73" spans="1:7" ht="14.45" customHeight="1" x14ac:dyDescent="0.25">
      <c r="A73" s="4" t="s">
        <v>177</v>
      </c>
      <c r="B73" s="4" t="s">
        <v>178</v>
      </c>
      <c r="C73" s="4"/>
      <c r="D73" s="5">
        <v>1580555</v>
      </c>
      <c r="E73" s="6">
        <v>851365950.75</v>
      </c>
      <c r="F73" s="6">
        <v>8.6199999999999999E-2</v>
      </c>
      <c r="G73" s="1"/>
    </row>
    <row r="74" spans="1:7" ht="14.45" customHeight="1" x14ac:dyDescent="0.25">
      <c r="A74" s="4" t="s">
        <v>179</v>
      </c>
      <c r="B74" s="4" t="s">
        <v>180</v>
      </c>
      <c r="C74" s="4"/>
      <c r="D74" s="5">
        <v>9934</v>
      </c>
      <c r="E74" s="6">
        <v>370134879.60000002</v>
      </c>
      <c r="F74" s="6">
        <v>3.7499999999999999E-2</v>
      </c>
      <c r="G74" s="1"/>
    </row>
    <row r="75" spans="1:7" ht="14.45" customHeight="1" x14ac:dyDescent="0.25">
      <c r="A75" s="4" t="s">
        <v>181</v>
      </c>
      <c r="B75" s="4" t="s">
        <v>182</v>
      </c>
      <c r="C75" s="4"/>
      <c r="D75" s="5">
        <v>493666</v>
      </c>
      <c r="E75" s="6">
        <v>1168704888.4000001</v>
      </c>
      <c r="F75" s="6">
        <v>0.11840000000000001</v>
      </c>
      <c r="G75" s="1"/>
    </row>
    <row r="76" spans="1:7" ht="14.45" customHeight="1" x14ac:dyDescent="0.25">
      <c r="A76" s="4" t="s">
        <v>183</v>
      </c>
      <c r="B76" s="4" t="s">
        <v>184</v>
      </c>
      <c r="C76" s="4"/>
      <c r="D76" s="5">
        <v>464630</v>
      </c>
      <c r="E76" s="6">
        <v>384690408.5</v>
      </c>
      <c r="F76" s="6">
        <v>3.9E-2</v>
      </c>
      <c r="G76" s="1"/>
    </row>
    <row r="77" spans="1:7" ht="14.45" customHeight="1" x14ac:dyDescent="0.25">
      <c r="A77" s="4" t="s">
        <v>0</v>
      </c>
      <c r="B77" s="4" t="s">
        <v>0</v>
      </c>
      <c r="C77" s="7" t="s">
        <v>185</v>
      </c>
      <c r="D77" s="5">
        <v>168676888</v>
      </c>
      <c r="E77" s="6">
        <v>141903119468.85001</v>
      </c>
      <c r="F77" s="6">
        <v>14.372199999999999</v>
      </c>
      <c r="G77" s="1"/>
    </row>
    <row r="78" spans="1:7" ht="18.399999999999999" customHeight="1" x14ac:dyDescent="0.25">
      <c r="A78" s="25" t="s">
        <v>0</v>
      </c>
      <c r="B78" s="25"/>
      <c r="C78" s="25"/>
      <c r="D78" s="25"/>
      <c r="E78" s="25"/>
      <c r="F78" s="25"/>
      <c r="G78" s="25"/>
    </row>
    <row r="79" spans="1:7" ht="14.45" customHeight="1" x14ac:dyDescent="0.25">
      <c r="A79" s="26" t="s">
        <v>186</v>
      </c>
      <c r="B79" s="26"/>
      <c r="C79" s="26"/>
      <c r="D79" s="26"/>
      <c r="E79" s="26"/>
      <c r="F79" s="26"/>
      <c r="G79" s="1"/>
    </row>
    <row r="80" spans="1:7" ht="23.45" customHeight="1" x14ac:dyDescent="0.25">
      <c r="A80" s="3" t="s">
        <v>5</v>
      </c>
      <c r="B80" s="3" t="s">
        <v>6</v>
      </c>
      <c r="C80" s="3" t="s">
        <v>7</v>
      </c>
      <c r="D80" s="3" t="s">
        <v>8</v>
      </c>
      <c r="E80" s="3" t="s">
        <v>9</v>
      </c>
      <c r="F80" s="3" t="s">
        <v>10</v>
      </c>
      <c r="G80" s="1"/>
    </row>
    <row r="81" spans="1:7" ht="14.45" customHeight="1" x14ac:dyDescent="0.25">
      <c r="A81" s="4" t="s">
        <v>187</v>
      </c>
      <c r="B81" s="4" t="s">
        <v>188</v>
      </c>
      <c r="C81" s="4" t="s">
        <v>189</v>
      </c>
      <c r="D81" s="5">
        <v>2400000</v>
      </c>
      <c r="E81" s="6">
        <v>315480000</v>
      </c>
      <c r="F81" s="6">
        <v>3.2000000000000001E-2</v>
      </c>
      <c r="G81" s="1"/>
    </row>
    <row r="82" spans="1:7" ht="32.65" customHeight="1" x14ac:dyDescent="0.25">
      <c r="A82" s="4" t="s">
        <v>190</v>
      </c>
      <c r="B82" s="4" t="s">
        <v>191</v>
      </c>
      <c r="C82" s="4" t="s">
        <v>189</v>
      </c>
      <c r="D82" s="5">
        <v>6400000</v>
      </c>
      <c r="E82" s="6">
        <v>761600000</v>
      </c>
      <c r="F82" s="6">
        <v>7.7100000000000002E-2</v>
      </c>
      <c r="G82" s="1"/>
    </row>
    <row r="83" spans="1:7" ht="23.45" customHeight="1" x14ac:dyDescent="0.25">
      <c r="A83" s="4" t="s">
        <v>192</v>
      </c>
      <c r="B83" s="4" t="s">
        <v>193</v>
      </c>
      <c r="C83" s="4" t="s">
        <v>150</v>
      </c>
      <c r="D83" s="5">
        <v>19333600</v>
      </c>
      <c r="E83" s="6">
        <v>1836885336</v>
      </c>
      <c r="F83" s="6">
        <v>0.186</v>
      </c>
      <c r="G83" s="1"/>
    </row>
    <row r="84" spans="1:7" ht="14.45" customHeight="1" x14ac:dyDescent="0.25">
      <c r="A84" s="4" t="s">
        <v>0</v>
      </c>
      <c r="B84" s="4" t="s">
        <v>0</v>
      </c>
      <c r="C84" s="7" t="s">
        <v>185</v>
      </c>
      <c r="D84" s="5">
        <v>28133600</v>
      </c>
      <c r="E84" s="6">
        <v>2913965336</v>
      </c>
      <c r="F84" s="6">
        <v>0.29509999999999997</v>
      </c>
      <c r="G84" s="1"/>
    </row>
    <row r="85" spans="1:7" ht="14.45" customHeight="1" x14ac:dyDescent="0.25">
      <c r="A85" s="25" t="s">
        <v>0</v>
      </c>
      <c r="B85" s="25"/>
      <c r="C85" s="25"/>
      <c r="D85" s="25"/>
      <c r="E85" s="25"/>
      <c r="F85" s="25"/>
      <c r="G85" s="25"/>
    </row>
    <row r="86" spans="1:7" ht="14.45" customHeight="1" x14ac:dyDescent="0.25">
      <c r="A86" s="26" t="s">
        <v>194</v>
      </c>
      <c r="B86" s="26"/>
      <c r="C86" s="26"/>
      <c r="D86" s="26"/>
      <c r="E86" s="26"/>
      <c r="F86" s="26"/>
      <c r="G86" s="1"/>
    </row>
    <row r="87" spans="1:7" ht="23.45" customHeight="1" x14ac:dyDescent="0.25">
      <c r="A87" s="3" t="s">
        <v>5</v>
      </c>
      <c r="B87" s="3" t="s">
        <v>6</v>
      </c>
      <c r="C87" s="3" t="s">
        <v>7</v>
      </c>
      <c r="D87" s="3" t="s">
        <v>8</v>
      </c>
      <c r="E87" s="3" t="s">
        <v>9</v>
      </c>
      <c r="F87" s="3" t="s">
        <v>10</v>
      </c>
      <c r="G87" s="1"/>
    </row>
    <row r="88" spans="1:7" ht="32.65" customHeight="1" x14ac:dyDescent="0.25">
      <c r="A88" s="4" t="s">
        <v>195</v>
      </c>
      <c r="B88" s="4" t="s">
        <v>196</v>
      </c>
      <c r="C88" s="4" t="s">
        <v>197</v>
      </c>
      <c r="D88" s="5">
        <v>10000000</v>
      </c>
      <c r="E88" s="6">
        <v>1007329000</v>
      </c>
      <c r="F88" s="6">
        <v>0.10199999999999999</v>
      </c>
      <c r="G88" s="1"/>
    </row>
    <row r="89" spans="1:7" ht="32.65" customHeight="1" x14ac:dyDescent="0.25">
      <c r="A89" s="4" t="s">
        <v>198</v>
      </c>
      <c r="B89" s="4" t="s">
        <v>199</v>
      </c>
      <c r="C89" s="4" t="s">
        <v>197</v>
      </c>
      <c r="D89" s="5">
        <v>145000000</v>
      </c>
      <c r="E89" s="6">
        <v>14673246000</v>
      </c>
      <c r="F89" s="6">
        <v>1.4862</v>
      </c>
      <c r="G89" s="1"/>
    </row>
    <row r="90" spans="1:7" ht="32.65" customHeight="1" x14ac:dyDescent="0.25">
      <c r="A90" s="4" t="s">
        <v>200</v>
      </c>
      <c r="B90" s="4" t="s">
        <v>201</v>
      </c>
      <c r="C90" s="4" t="s">
        <v>197</v>
      </c>
      <c r="D90" s="5">
        <v>90500000</v>
      </c>
      <c r="E90" s="6">
        <v>9203831900</v>
      </c>
      <c r="F90" s="6">
        <v>0.93220000000000003</v>
      </c>
      <c r="G90" s="1"/>
    </row>
    <row r="91" spans="1:7" ht="32.65" customHeight="1" x14ac:dyDescent="0.25">
      <c r="A91" s="4" t="s">
        <v>202</v>
      </c>
      <c r="B91" s="4" t="s">
        <v>203</v>
      </c>
      <c r="C91" s="4" t="s">
        <v>197</v>
      </c>
      <c r="D91" s="5">
        <v>46181100</v>
      </c>
      <c r="E91" s="6">
        <v>4677425004.8400002</v>
      </c>
      <c r="F91" s="6">
        <v>0.47370000000000001</v>
      </c>
      <c r="G91" s="1"/>
    </row>
    <row r="92" spans="1:7" ht="32.65" customHeight="1" x14ac:dyDescent="0.25">
      <c r="A92" s="4" t="s">
        <v>204</v>
      </c>
      <c r="B92" s="4" t="s">
        <v>205</v>
      </c>
      <c r="C92" s="4" t="s">
        <v>197</v>
      </c>
      <c r="D92" s="5">
        <v>25614000</v>
      </c>
      <c r="E92" s="6">
        <v>2602062225</v>
      </c>
      <c r="F92" s="6">
        <v>0.26350000000000001</v>
      </c>
      <c r="G92" s="1"/>
    </row>
    <row r="93" spans="1:7" ht="32.65" customHeight="1" x14ac:dyDescent="0.25">
      <c r="A93" s="4" t="s">
        <v>206</v>
      </c>
      <c r="B93" s="4" t="s">
        <v>207</v>
      </c>
      <c r="C93" s="4" t="s">
        <v>197</v>
      </c>
      <c r="D93" s="5">
        <v>67500000</v>
      </c>
      <c r="E93" s="6">
        <v>6860504250</v>
      </c>
      <c r="F93" s="6">
        <v>0.69489999999999996</v>
      </c>
      <c r="G93" s="1"/>
    </row>
    <row r="94" spans="1:7" ht="32.65" customHeight="1" x14ac:dyDescent="0.25">
      <c r="A94" s="4" t="s">
        <v>208</v>
      </c>
      <c r="B94" s="4" t="s">
        <v>209</v>
      </c>
      <c r="C94" s="4" t="s">
        <v>197</v>
      </c>
      <c r="D94" s="5">
        <v>20000000</v>
      </c>
      <c r="E94" s="6">
        <v>2035636000</v>
      </c>
      <c r="F94" s="6">
        <v>0.20619999999999999</v>
      </c>
      <c r="G94" s="1"/>
    </row>
    <row r="95" spans="1:7" ht="32.65" customHeight="1" x14ac:dyDescent="0.25">
      <c r="A95" s="4" t="s">
        <v>210</v>
      </c>
      <c r="B95" s="4" t="s">
        <v>211</v>
      </c>
      <c r="C95" s="4" t="s">
        <v>197</v>
      </c>
      <c r="D95" s="5">
        <v>93382200</v>
      </c>
      <c r="E95" s="6">
        <v>9572805424.6200008</v>
      </c>
      <c r="F95" s="6">
        <v>0.96960000000000002</v>
      </c>
      <c r="G95" s="1"/>
    </row>
    <row r="96" spans="1:7" ht="32.65" customHeight="1" x14ac:dyDescent="0.25">
      <c r="A96" s="4" t="s">
        <v>212</v>
      </c>
      <c r="B96" s="4" t="s">
        <v>213</v>
      </c>
      <c r="C96" s="4" t="s">
        <v>197</v>
      </c>
      <c r="D96" s="5">
        <v>12493500</v>
      </c>
      <c r="E96" s="6">
        <v>1289011865.0999999</v>
      </c>
      <c r="F96" s="6">
        <v>0.13059999999999999</v>
      </c>
      <c r="G96" s="1"/>
    </row>
    <row r="97" spans="1:7" ht="32.65" customHeight="1" x14ac:dyDescent="0.25">
      <c r="A97" s="4" t="s">
        <v>214</v>
      </c>
      <c r="B97" s="4" t="s">
        <v>215</v>
      </c>
      <c r="C97" s="4" t="s">
        <v>197</v>
      </c>
      <c r="D97" s="5">
        <v>7500000</v>
      </c>
      <c r="E97" s="6">
        <v>773250750</v>
      </c>
      <c r="F97" s="6">
        <v>7.8299999999999995E-2</v>
      </c>
      <c r="G97" s="1"/>
    </row>
    <row r="98" spans="1:7" ht="32.65" customHeight="1" x14ac:dyDescent="0.25">
      <c r="A98" s="4" t="s">
        <v>216</v>
      </c>
      <c r="B98" s="4" t="s">
        <v>217</v>
      </c>
      <c r="C98" s="4" t="s">
        <v>197</v>
      </c>
      <c r="D98" s="5">
        <v>43144500</v>
      </c>
      <c r="E98" s="6">
        <v>4426630014.4499998</v>
      </c>
      <c r="F98" s="6">
        <v>0.44829999999999998</v>
      </c>
      <c r="G98" s="1"/>
    </row>
    <row r="99" spans="1:7" ht="32.65" customHeight="1" x14ac:dyDescent="0.25">
      <c r="A99" s="4" t="s">
        <v>218</v>
      </c>
      <c r="B99" s="4" t="s">
        <v>219</v>
      </c>
      <c r="C99" s="4" t="s">
        <v>197</v>
      </c>
      <c r="D99" s="5">
        <v>65046800</v>
      </c>
      <c r="E99" s="6">
        <v>6691780615.5200005</v>
      </c>
      <c r="F99" s="6">
        <v>0.67779999999999996</v>
      </c>
      <c r="G99" s="1"/>
    </row>
    <row r="100" spans="1:7" ht="32.65" customHeight="1" x14ac:dyDescent="0.25">
      <c r="A100" s="4" t="s">
        <v>220</v>
      </c>
      <c r="B100" s="4" t="s">
        <v>221</v>
      </c>
      <c r="C100" s="4" t="s">
        <v>197</v>
      </c>
      <c r="D100" s="5">
        <v>2200000</v>
      </c>
      <c r="E100" s="6">
        <v>221013980</v>
      </c>
      <c r="F100" s="6">
        <v>2.24E-2</v>
      </c>
      <c r="G100" s="1"/>
    </row>
    <row r="101" spans="1:7" ht="32.65" customHeight="1" x14ac:dyDescent="0.25">
      <c r="A101" s="4" t="s">
        <v>222</v>
      </c>
      <c r="B101" s="4" t="s">
        <v>223</v>
      </c>
      <c r="C101" s="4" t="s">
        <v>197</v>
      </c>
      <c r="D101" s="5">
        <v>5000000</v>
      </c>
      <c r="E101" s="6">
        <v>500173500</v>
      </c>
      <c r="F101" s="6">
        <v>5.0700000000000002E-2</v>
      </c>
      <c r="G101" s="1"/>
    </row>
    <row r="102" spans="1:7" ht="32.65" customHeight="1" x14ac:dyDescent="0.25">
      <c r="A102" s="4" t="s">
        <v>224</v>
      </c>
      <c r="B102" s="4" t="s">
        <v>225</v>
      </c>
      <c r="C102" s="4" t="s">
        <v>197</v>
      </c>
      <c r="D102" s="5">
        <v>5000000</v>
      </c>
      <c r="E102" s="6">
        <v>502792000</v>
      </c>
      <c r="F102" s="6">
        <v>5.0900000000000001E-2</v>
      </c>
      <c r="G102" s="1"/>
    </row>
    <row r="103" spans="1:7" ht="32.65" customHeight="1" x14ac:dyDescent="0.25">
      <c r="A103" s="4" t="s">
        <v>226</v>
      </c>
      <c r="B103" s="4" t="s">
        <v>227</v>
      </c>
      <c r="C103" s="4" t="s">
        <v>197</v>
      </c>
      <c r="D103" s="5">
        <v>44164300</v>
      </c>
      <c r="E103" s="6">
        <v>4675917344.6499996</v>
      </c>
      <c r="F103" s="6">
        <v>0.47360000000000002</v>
      </c>
      <c r="G103" s="1"/>
    </row>
    <row r="104" spans="1:7" ht="32.65" customHeight="1" x14ac:dyDescent="0.25">
      <c r="A104" s="4" t="s">
        <v>228</v>
      </c>
      <c r="B104" s="4" t="s">
        <v>229</v>
      </c>
      <c r="C104" s="4" t="s">
        <v>197</v>
      </c>
      <c r="D104" s="5">
        <v>500000</v>
      </c>
      <c r="E104" s="6">
        <v>50064750</v>
      </c>
      <c r="F104" s="6">
        <v>5.1000000000000004E-3</v>
      </c>
      <c r="G104" s="1"/>
    </row>
    <row r="105" spans="1:7" ht="32.65" customHeight="1" x14ac:dyDescent="0.25">
      <c r="A105" s="4" t="s">
        <v>230</v>
      </c>
      <c r="B105" s="4" t="s">
        <v>231</v>
      </c>
      <c r="C105" s="4" t="s">
        <v>197</v>
      </c>
      <c r="D105" s="5">
        <v>16642800</v>
      </c>
      <c r="E105" s="6">
        <v>1802411911.4400001</v>
      </c>
      <c r="F105" s="6">
        <v>0.18260000000000001</v>
      </c>
      <c r="G105" s="1"/>
    </row>
    <row r="106" spans="1:7" ht="32.65" customHeight="1" x14ac:dyDescent="0.25">
      <c r="A106" s="4" t="s">
        <v>232</v>
      </c>
      <c r="B106" s="4" t="s">
        <v>233</v>
      </c>
      <c r="C106" s="4" t="s">
        <v>197</v>
      </c>
      <c r="D106" s="5">
        <v>61067700</v>
      </c>
      <c r="E106" s="6">
        <v>6565015914.0299997</v>
      </c>
      <c r="F106" s="6">
        <v>0.66490000000000005</v>
      </c>
      <c r="G106" s="1"/>
    </row>
    <row r="107" spans="1:7" ht="32.65" customHeight="1" x14ac:dyDescent="0.25">
      <c r="A107" s="4" t="s">
        <v>234</v>
      </c>
      <c r="B107" s="4" t="s">
        <v>235</v>
      </c>
      <c r="C107" s="4" t="s">
        <v>197</v>
      </c>
      <c r="D107" s="5">
        <v>12500000</v>
      </c>
      <c r="E107" s="6">
        <v>1250227500</v>
      </c>
      <c r="F107" s="6">
        <v>0.12659999999999999</v>
      </c>
      <c r="G107" s="1"/>
    </row>
    <row r="108" spans="1:7" ht="32.65" customHeight="1" x14ac:dyDescent="0.25">
      <c r="A108" s="4" t="s">
        <v>236</v>
      </c>
      <c r="B108" s="4" t="s">
        <v>237</v>
      </c>
      <c r="C108" s="4" t="s">
        <v>197</v>
      </c>
      <c r="D108" s="5">
        <v>53709700</v>
      </c>
      <c r="E108" s="6">
        <v>5765177714.1199999</v>
      </c>
      <c r="F108" s="6">
        <v>0.58389999999999997</v>
      </c>
      <c r="G108" s="1"/>
    </row>
    <row r="109" spans="1:7" ht="32.65" customHeight="1" x14ac:dyDescent="0.25">
      <c r="A109" s="4" t="s">
        <v>238</v>
      </c>
      <c r="B109" s="4" t="s">
        <v>239</v>
      </c>
      <c r="C109" s="4" t="s">
        <v>197</v>
      </c>
      <c r="D109" s="5">
        <v>12500000</v>
      </c>
      <c r="E109" s="6">
        <v>1278686250</v>
      </c>
      <c r="F109" s="6">
        <v>0.1295</v>
      </c>
      <c r="G109" s="1"/>
    </row>
    <row r="110" spans="1:7" ht="32.65" customHeight="1" x14ac:dyDescent="0.25">
      <c r="A110" s="4" t="s">
        <v>240</v>
      </c>
      <c r="B110" s="4" t="s">
        <v>241</v>
      </c>
      <c r="C110" s="4" t="s">
        <v>197</v>
      </c>
      <c r="D110" s="5">
        <v>137488700</v>
      </c>
      <c r="E110" s="6">
        <v>14797152593.15</v>
      </c>
      <c r="F110" s="6">
        <v>1.4986999999999999</v>
      </c>
      <c r="G110" s="1"/>
    </row>
    <row r="111" spans="1:7" ht="32.65" customHeight="1" x14ac:dyDescent="0.25">
      <c r="A111" s="4" t="s">
        <v>242</v>
      </c>
      <c r="B111" s="4" t="s">
        <v>243</v>
      </c>
      <c r="C111" s="4" t="s">
        <v>197</v>
      </c>
      <c r="D111" s="5">
        <v>5000000</v>
      </c>
      <c r="E111" s="6">
        <v>508117500</v>
      </c>
      <c r="F111" s="6">
        <v>5.1499999999999997E-2</v>
      </c>
      <c r="G111" s="1"/>
    </row>
    <row r="112" spans="1:7" ht="32.65" customHeight="1" x14ac:dyDescent="0.25">
      <c r="A112" s="4" t="s">
        <v>244</v>
      </c>
      <c r="B112" s="4" t="s">
        <v>245</v>
      </c>
      <c r="C112" s="4" t="s">
        <v>197</v>
      </c>
      <c r="D112" s="5">
        <v>3750000</v>
      </c>
      <c r="E112" s="6">
        <v>376834875</v>
      </c>
      <c r="F112" s="6">
        <v>3.8199999999999998E-2</v>
      </c>
      <c r="G112" s="1"/>
    </row>
    <row r="113" spans="1:7" ht="32.65" customHeight="1" x14ac:dyDescent="0.25">
      <c r="A113" s="4" t="s">
        <v>246</v>
      </c>
      <c r="B113" s="4" t="s">
        <v>247</v>
      </c>
      <c r="C113" s="4" t="s">
        <v>197</v>
      </c>
      <c r="D113" s="5">
        <v>6505600</v>
      </c>
      <c r="E113" s="6">
        <v>667268983.03999996</v>
      </c>
      <c r="F113" s="6">
        <v>6.7599999999999993E-2</v>
      </c>
      <c r="G113" s="1"/>
    </row>
    <row r="114" spans="1:7" ht="32.65" customHeight="1" x14ac:dyDescent="0.25">
      <c r="A114" s="4" t="s">
        <v>248</v>
      </c>
      <c r="B114" s="4" t="s">
        <v>249</v>
      </c>
      <c r="C114" s="4" t="s">
        <v>197</v>
      </c>
      <c r="D114" s="5">
        <v>74370000</v>
      </c>
      <c r="E114" s="6">
        <v>7899358290</v>
      </c>
      <c r="F114" s="6">
        <v>0.80010000000000003</v>
      </c>
      <c r="G114" s="1"/>
    </row>
    <row r="115" spans="1:7" ht="32.65" customHeight="1" x14ac:dyDescent="0.25">
      <c r="A115" s="4" t="s">
        <v>250</v>
      </c>
      <c r="B115" s="4" t="s">
        <v>251</v>
      </c>
      <c r="C115" s="4" t="s">
        <v>197</v>
      </c>
      <c r="D115" s="5">
        <v>4000000</v>
      </c>
      <c r="E115" s="6">
        <v>410275600</v>
      </c>
      <c r="F115" s="6">
        <v>4.1599999999999998E-2</v>
      </c>
      <c r="G115" s="1"/>
    </row>
    <row r="116" spans="1:7" ht="32.65" customHeight="1" x14ac:dyDescent="0.25">
      <c r="A116" s="4" t="s">
        <v>252</v>
      </c>
      <c r="B116" s="4" t="s">
        <v>253</v>
      </c>
      <c r="C116" s="4" t="s">
        <v>197</v>
      </c>
      <c r="D116" s="5">
        <v>15700</v>
      </c>
      <c r="E116" s="6">
        <v>1617815.92</v>
      </c>
      <c r="F116" s="6">
        <v>2.0000000000000001E-4</v>
      </c>
      <c r="G116" s="1"/>
    </row>
    <row r="117" spans="1:7" ht="32.65" customHeight="1" x14ac:dyDescent="0.25">
      <c r="A117" s="4" t="s">
        <v>254</v>
      </c>
      <c r="B117" s="4" t="s">
        <v>255</v>
      </c>
      <c r="C117" s="4" t="s">
        <v>197</v>
      </c>
      <c r="D117" s="5">
        <v>15894700</v>
      </c>
      <c r="E117" s="6">
        <v>1640177271.9400001</v>
      </c>
      <c r="F117" s="6">
        <v>0.1661</v>
      </c>
      <c r="G117" s="1"/>
    </row>
    <row r="118" spans="1:7" ht="14.45" customHeight="1" x14ac:dyDescent="0.25">
      <c r="A118" s="4" t="s">
        <v>256</v>
      </c>
      <c r="B118" s="4" t="s">
        <v>257</v>
      </c>
      <c r="C118" s="4" t="s">
        <v>258</v>
      </c>
      <c r="D118" s="5">
        <v>500000</v>
      </c>
      <c r="E118" s="6">
        <v>51663450</v>
      </c>
      <c r="F118" s="6">
        <v>5.1999999999999998E-3</v>
      </c>
      <c r="G118" s="1"/>
    </row>
    <row r="119" spans="1:7" ht="14.45" customHeight="1" x14ac:dyDescent="0.25">
      <c r="A119" s="4" t="s">
        <v>259</v>
      </c>
      <c r="B119" s="4" t="s">
        <v>260</v>
      </c>
      <c r="C119" s="4" t="s">
        <v>258</v>
      </c>
      <c r="D119" s="5">
        <v>4000000</v>
      </c>
      <c r="E119" s="6">
        <v>419133200</v>
      </c>
      <c r="F119" s="6">
        <v>4.2500000000000003E-2</v>
      </c>
      <c r="G119" s="1"/>
    </row>
    <row r="120" spans="1:7" ht="32.65" customHeight="1" x14ac:dyDescent="0.25">
      <c r="A120" s="4" t="s">
        <v>261</v>
      </c>
      <c r="B120" s="4" t="s">
        <v>262</v>
      </c>
      <c r="C120" s="4" t="s">
        <v>197</v>
      </c>
      <c r="D120" s="5">
        <v>5839900</v>
      </c>
      <c r="E120" s="6">
        <v>546558576.96000004</v>
      </c>
      <c r="F120" s="6">
        <v>5.5399999999999998E-2</v>
      </c>
      <c r="G120" s="1"/>
    </row>
    <row r="121" spans="1:7" ht="32.65" customHeight="1" x14ac:dyDescent="0.25">
      <c r="A121" s="4" t="s">
        <v>263</v>
      </c>
      <c r="B121" s="4" t="s">
        <v>264</v>
      </c>
      <c r="C121" s="4" t="s">
        <v>197</v>
      </c>
      <c r="D121" s="5">
        <v>5000000</v>
      </c>
      <c r="E121" s="6">
        <v>468669000</v>
      </c>
      <c r="F121" s="6">
        <v>4.7500000000000001E-2</v>
      </c>
      <c r="G121" s="1"/>
    </row>
    <row r="122" spans="1:7" ht="32.65" customHeight="1" x14ac:dyDescent="0.25">
      <c r="A122" s="4" t="s">
        <v>265</v>
      </c>
      <c r="B122" s="4" t="s">
        <v>266</v>
      </c>
      <c r="C122" s="4" t="s">
        <v>197</v>
      </c>
      <c r="D122" s="5">
        <v>2500000</v>
      </c>
      <c r="E122" s="6">
        <v>159224500</v>
      </c>
      <c r="F122" s="6">
        <v>1.61E-2</v>
      </c>
      <c r="G122" s="1"/>
    </row>
    <row r="123" spans="1:7" ht="32.65" customHeight="1" x14ac:dyDescent="0.25">
      <c r="A123" s="4" t="s">
        <v>267</v>
      </c>
      <c r="B123" s="4" t="s">
        <v>268</v>
      </c>
      <c r="C123" s="4" t="s">
        <v>197</v>
      </c>
      <c r="D123" s="5">
        <v>2500000</v>
      </c>
      <c r="E123" s="6">
        <v>147997750</v>
      </c>
      <c r="F123" s="6">
        <v>1.4999999999999999E-2</v>
      </c>
      <c r="G123" s="1"/>
    </row>
    <row r="124" spans="1:7" ht="32.65" customHeight="1" x14ac:dyDescent="0.25">
      <c r="A124" s="4" t="s">
        <v>269</v>
      </c>
      <c r="B124" s="4" t="s">
        <v>270</v>
      </c>
      <c r="C124" s="4" t="s">
        <v>197</v>
      </c>
      <c r="D124" s="5">
        <v>2500000</v>
      </c>
      <c r="E124" s="6">
        <v>153628250</v>
      </c>
      <c r="F124" s="6">
        <v>1.5599999999999999E-2</v>
      </c>
      <c r="G124" s="1"/>
    </row>
    <row r="125" spans="1:7" ht="32.65" customHeight="1" x14ac:dyDescent="0.25">
      <c r="A125" s="4" t="s">
        <v>271</v>
      </c>
      <c r="B125" s="4" t="s">
        <v>272</v>
      </c>
      <c r="C125" s="4" t="s">
        <v>197</v>
      </c>
      <c r="D125" s="5">
        <v>2500000</v>
      </c>
      <c r="E125" s="6">
        <v>142385000</v>
      </c>
      <c r="F125" s="6">
        <v>1.44E-2</v>
      </c>
      <c r="G125" s="1"/>
    </row>
    <row r="126" spans="1:7" ht="32.65" customHeight="1" x14ac:dyDescent="0.25">
      <c r="A126" s="4" t="s">
        <v>273</v>
      </c>
      <c r="B126" s="4" t="s">
        <v>274</v>
      </c>
      <c r="C126" s="4" t="s">
        <v>197</v>
      </c>
      <c r="D126" s="5">
        <v>75744100</v>
      </c>
      <c r="E126" s="6">
        <v>8248229513.6000004</v>
      </c>
      <c r="F126" s="6">
        <v>0.83540000000000003</v>
      </c>
      <c r="G126" s="1"/>
    </row>
    <row r="127" spans="1:7" ht="32.65" customHeight="1" x14ac:dyDescent="0.25">
      <c r="A127" s="4" t="s">
        <v>275</v>
      </c>
      <c r="B127" s="4" t="s">
        <v>276</v>
      </c>
      <c r="C127" s="4" t="s">
        <v>197</v>
      </c>
      <c r="D127" s="5">
        <v>48215000</v>
      </c>
      <c r="E127" s="6">
        <v>5129116521.5</v>
      </c>
      <c r="F127" s="6">
        <v>0.51949999999999996</v>
      </c>
      <c r="G127" s="1"/>
    </row>
    <row r="128" spans="1:7" ht="32.65" customHeight="1" x14ac:dyDescent="0.25">
      <c r="A128" s="4" t="s">
        <v>277</v>
      </c>
      <c r="B128" s="4" t="s">
        <v>278</v>
      </c>
      <c r="C128" s="4" t="s">
        <v>197</v>
      </c>
      <c r="D128" s="5">
        <v>22320000</v>
      </c>
      <c r="E128" s="6">
        <v>2340245304</v>
      </c>
      <c r="F128" s="6">
        <v>0.23699999999999999</v>
      </c>
      <c r="G128" s="1"/>
    </row>
    <row r="129" spans="1:7" ht="32.65" customHeight="1" x14ac:dyDescent="0.25">
      <c r="A129" s="4" t="s">
        <v>279</v>
      </c>
      <c r="B129" s="4" t="s">
        <v>280</v>
      </c>
      <c r="C129" s="4" t="s">
        <v>197</v>
      </c>
      <c r="D129" s="5">
        <v>77798300</v>
      </c>
      <c r="E129" s="6">
        <v>8859896019.0699997</v>
      </c>
      <c r="F129" s="6">
        <v>0.89739999999999998</v>
      </c>
      <c r="G129" s="1"/>
    </row>
    <row r="130" spans="1:7" ht="32.65" customHeight="1" x14ac:dyDescent="0.25">
      <c r="A130" s="4" t="s">
        <v>281</v>
      </c>
      <c r="B130" s="4" t="s">
        <v>282</v>
      </c>
      <c r="C130" s="4" t="s">
        <v>197</v>
      </c>
      <c r="D130" s="5">
        <v>28861900</v>
      </c>
      <c r="E130" s="6">
        <v>3142905055.7399998</v>
      </c>
      <c r="F130" s="6">
        <v>0.31830000000000003</v>
      </c>
      <c r="G130" s="1"/>
    </row>
    <row r="131" spans="1:7" ht="32.65" customHeight="1" x14ac:dyDescent="0.25">
      <c r="A131" s="4" t="s">
        <v>283</v>
      </c>
      <c r="B131" s="4" t="s">
        <v>284</v>
      </c>
      <c r="C131" s="4" t="s">
        <v>197</v>
      </c>
      <c r="D131" s="5">
        <v>53457000</v>
      </c>
      <c r="E131" s="6">
        <v>5878618178.6999998</v>
      </c>
      <c r="F131" s="6">
        <v>0.59540000000000004</v>
      </c>
      <c r="G131" s="1"/>
    </row>
    <row r="132" spans="1:7" ht="32.65" customHeight="1" x14ac:dyDescent="0.25">
      <c r="A132" s="4" t="s">
        <v>285</v>
      </c>
      <c r="B132" s="4" t="s">
        <v>286</v>
      </c>
      <c r="C132" s="4" t="s">
        <v>197</v>
      </c>
      <c r="D132" s="5">
        <v>62996700</v>
      </c>
      <c r="E132" s="6">
        <v>7493545660.3800001</v>
      </c>
      <c r="F132" s="6">
        <v>0.75900000000000001</v>
      </c>
      <c r="G132" s="1"/>
    </row>
    <row r="133" spans="1:7" ht="32.65" customHeight="1" x14ac:dyDescent="0.25">
      <c r="A133" s="4" t="s">
        <v>287</v>
      </c>
      <c r="B133" s="4" t="s">
        <v>288</v>
      </c>
      <c r="C133" s="4" t="s">
        <v>197</v>
      </c>
      <c r="D133" s="5">
        <v>20000000</v>
      </c>
      <c r="E133" s="6">
        <v>1880842000</v>
      </c>
      <c r="F133" s="6">
        <v>0.1905</v>
      </c>
      <c r="G133" s="1"/>
    </row>
    <row r="134" spans="1:7" ht="32.65" customHeight="1" x14ac:dyDescent="0.25">
      <c r="A134" s="4" t="s">
        <v>289</v>
      </c>
      <c r="B134" s="4" t="s">
        <v>290</v>
      </c>
      <c r="C134" s="4" t="s">
        <v>197</v>
      </c>
      <c r="D134" s="5">
        <v>3500000</v>
      </c>
      <c r="E134" s="6">
        <v>330148000</v>
      </c>
      <c r="F134" s="6">
        <v>3.3399999999999999E-2</v>
      </c>
      <c r="G134" s="1"/>
    </row>
    <row r="135" spans="1:7" ht="32.65" customHeight="1" x14ac:dyDescent="0.25">
      <c r="A135" s="4" t="s">
        <v>291</v>
      </c>
      <c r="B135" s="4" t="s">
        <v>292</v>
      </c>
      <c r="C135" s="4" t="s">
        <v>197</v>
      </c>
      <c r="D135" s="5">
        <v>5000000</v>
      </c>
      <c r="E135" s="6">
        <v>472859500</v>
      </c>
      <c r="F135" s="6">
        <v>4.7899999999999998E-2</v>
      </c>
      <c r="G135" s="1"/>
    </row>
    <row r="136" spans="1:7" ht="32.65" customHeight="1" x14ac:dyDescent="0.25">
      <c r="A136" s="4" t="s">
        <v>293</v>
      </c>
      <c r="B136" s="4" t="s">
        <v>294</v>
      </c>
      <c r="C136" s="4" t="s">
        <v>197</v>
      </c>
      <c r="D136" s="5">
        <v>2500000</v>
      </c>
      <c r="E136" s="6">
        <v>228374500</v>
      </c>
      <c r="F136" s="6">
        <v>2.3099999999999999E-2</v>
      </c>
      <c r="G136" s="1"/>
    </row>
    <row r="137" spans="1:7" ht="32.65" customHeight="1" x14ac:dyDescent="0.25">
      <c r="A137" s="4" t="s">
        <v>295</v>
      </c>
      <c r="B137" s="4" t="s">
        <v>296</v>
      </c>
      <c r="C137" s="4" t="s">
        <v>197</v>
      </c>
      <c r="D137" s="5">
        <v>2500000</v>
      </c>
      <c r="E137" s="6">
        <v>235747000</v>
      </c>
      <c r="F137" s="6">
        <v>2.3900000000000001E-2</v>
      </c>
      <c r="G137" s="1"/>
    </row>
    <row r="138" spans="1:7" ht="32.65" customHeight="1" x14ac:dyDescent="0.25">
      <c r="A138" s="4" t="s">
        <v>297</v>
      </c>
      <c r="B138" s="4" t="s">
        <v>298</v>
      </c>
      <c r="C138" s="4" t="s">
        <v>197</v>
      </c>
      <c r="D138" s="5">
        <v>10000000</v>
      </c>
      <c r="E138" s="6">
        <v>942068000</v>
      </c>
      <c r="F138" s="6">
        <v>9.5399999999999999E-2</v>
      </c>
      <c r="G138" s="1"/>
    </row>
    <row r="139" spans="1:7" ht="32.65" customHeight="1" x14ac:dyDescent="0.25">
      <c r="A139" s="4" t="s">
        <v>299</v>
      </c>
      <c r="B139" s="4" t="s">
        <v>300</v>
      </c>
      <c r="C139" s="4" t="s">
        <v>197</v>
      </c>
      <c r="D139" s="5">
        <v>5000000</v>
      </c>
      <c r="E139" s="6">
        <v>454987000</v>
      </c>
      <c r="F139" s="6">
        <v>4.6100000000000002E-2</v>
      </c>
      <c r="G139" s="1"/>
    </row>
    <row r="140" spans="1:7" ht="32.65" customHeight="1" x14ac:dyDescent="0.25">
      <c r="A140" s="4" t="s">
        <v>301</v>
      </c>
      <c r="B140" s="4" t="s">
        <v>302</v>
      </c>
      <c r="C140" s="4" t="s">
        <v>197</v>
      </c>
      <c r="D140" s="5">
        <v>10000000</v>
      </c>
      <c r="E140" s="6">
        <v>950875000</v>
      </c>
      <c r="F140" s="6">
        <v>9.6299999999999997E-2</v>
      </c>
      <c r="G140" s="1"/>
    </row>
    <row r="141" spans="1:7" ht="32.65" customHeight="1" x14ac:dyDescent="0.25">
      <c r="A141" s="4" t="s">
        <v>303</v>
      </c>
      <c r="B141" s="4" t="s">
        <v>304</v>
      </c>
      <c r="C141" s="4" t="s">
        <v>197</v>
      </c>
      <c r="D141" s="5">
        <v>9000000</v>
      </c>
      <c r="E141" s="6">
        <v>855170100</v>
      </c>
      <c r="F141" s="6">
        <v>8.6599999999999996E-2</v>
      </c>
      <c r="G141" s="1"/>
    </row>
    <row r="142" spans="1:7" ht="32.65" customHeight="1" x14ac:dyDescent="0.25">
      <c r="A142" s="4" t="s">
        <v>305</v>
      </c>
      <c r="B142" s="4" t="s">
        <v>306</v>
      </c>
      <c r="C142" s="4" t="s">
        <v>197</v>
      </c>
      <c r="D142" s="5">
        <v>10000000</v>
      </c>
      <c r="E142" s="6">
        <v>923705000</v>
      </c>
      <c r="F142" s="6">
        <v>9.3600000000000003E-2</v>
      </c>
      <c r="G142" s="1"/>
    </row>
    <row r="143" spans="1:7" ht="32.65" customHeight="1" x14ac:dyDescent="0.25">
      <c r="A143" s="4" t="s">
        <v>307</v>
      </c>
      <c r="B143" s="4" t="s">
        <v>308</v>
      </c>
      <c r="C143" s="4" t="s">
        <v>197</v>
      </c>
      <c r="D143" s="5">
        <v>5000000</v>
      </c>
      <c r="E143" s="6">
        <v>476243000</v>
      </c>
      <c r="F143" s="6">
        <v>4.82E-2</v>
      </c>
      <c r="G143" s="1"/>
    </row>
    <row r="144" spans="1:7" ht="32.65" customHeight="1" x14ac:dyDescent="0.25">
      <c r="A144" s="4" t="s">
        <v>309</v>
      </c>
      <c r="B144" s="4" t="s">
        <v>310</v>
      </c>
      <c r="C144" s="4" t="s">
        <v>197</v>
      </c>
      <c r="D144" s="5">
        <v>2300000</v>
      </c>
      <c r="E144" s="6">
        <v>222657250</v>
      </c>
      <c r="F144" s="6">
        <v>2.2599999999999999E-2</v>
      </c>
      <c r="G144" s="1"/>
    </row>
    <row r="145" spans="1:7" ht="32.65" customHeight="1" x14ac:dyDescent="0.25">
      <c r="A145" s="4" t="s">
        <v>311</v>
      </c>
      <c r="B145" s="4" t="s">
        <v>312</v>
      </c>
      <c r="C145" s="4" t="s">
        <v>197</v>
      </c>
      <c r="D145" s="5">
        <v>10000000</v>
      </c>
      <c r="E145" s="6">
        <v>954779000</v>
      </c>
      <c r="F145" s="6">
        <v>9.6699999999999994E-2</v>
      </c>
      <c r="G145" s="1"/>
    </row>
    <row r="146" spans="1:7" ht="32.65" customHeight="1" x14ac:dyDescent="0.25">
      <c r="A146" s="4" t="s">
        <v>313</v>
      </c>
      <c r="B146" s="4" t="s">
        <v>314</v>
      </c>
      <c r="C146" s="4" t="s">
        <v>197</v>
      </c>
      <c r="D146" s="5">
        <v>11000000</v>
      </c>
      <c r="E146" s="6">
        <v>1033232200</v>
      </c>
      <c r="F146" s="6">
        <v>0.1046</v>
      </c>
      <c r="G146" s="1"/>
    </row>
    <row r="147" spans="1:7" ht="32.65" customHeight="1" x14ac:dyDescent="0.25">
      <c r="A147" s="4" t="s">
        <v>315</v>
      </c>
      <c r="B147" s="4" t="s">
        <v>316</v>
      </c>
      <c r="C147" s="4" t="s">
        <v>197</v>
      </c>
      <c r="D147" s="5">
        <v>10000000</v>
      </c>
      <c r="E147" s="6">
        <v>953251000</v>
      </c>
      <c r="F147" s="6">
        <v>9.6500000000000002E-2</v>
      </c>
      <c r="G147" s="1"/>
    </row>
    <row r="148" spans="1:7" ht="32.65" customHeight="1" x14ac:dyDescent="0.25">
      <c r="A148" s="4" t="s">
        <v>317</v>
      </c>
      <c r="B148" s="4" t="s">
        <v>318</v>
      </c>
      <c r="C148" s="4" t="s">
        <v>197</v>
      </c>
      <c r="D148" s="5">
        <v>15000000</v>
      </c>
      <c r="E148" s="6">
        <v>1431754500</v>
      </c>
      <c r="F148" s="6">
        <v>0.14499999999999999</v>
      </c>
      <c r="G148" s="1"/>
    </row>
    <row r="149" spans="1:7" ht="32.65" customHeight="1" x14ac:dyDescent="0.25">
      <c r="A149" s="4" t="s">
        <v>319</v>
      </c>
      <c r="B149" s="4" t="s">
        <v>320</v>
      </c>
      <c r="C149" s="4" t="s">
        <v>197</v>
      </c>
      <c r="D149" s="5">
        <v>10000000</v>
      </c>
      <c r="E149" s="6">
        <v>966610000</v>
      </c>
      <c r="F149" s="6">
        <v>9.7900000000000001E-2</v>
      </c>
      <c r="G149" s="1"/>
    </row>
    <row r="150" spans="1:7" ht="32.65" customHeight="1" x14ac:dyDescent="0.25">
      <c r="A150" s="4" t="s">
        <v>321</v>
      </c>
      <c r="B150" s="4" t="s">
        <v>322</v>
      </c>
      <c r="C150" s="4" t="s">
        <v>197</v>
      </c>
      <c r="D150" s="5">
        <v>5000000</v>
      </c>
      <c r="E150" s="6">
        <v>475792000</v>
      </c>
      <c r="F150" s="6">
        <v>4.82E-2</v>
      </c>
      <c r="G150" s="1"/>
    </row>
    <row r="151" spans="1:7" ht="32.65" customHeight="1" x14ac:dyDescent="0.25">
      <c r="A151" s="4" t="s">
        <v>323</v>
      </c>
      <c r="B151" s="4" t="s">
        <v>324</v>
      </c>
      <c r="C151" s="4" t="s">
        <v>197</v>
      </c>
      <c r="D151" s="5">
        <v>5000000</v>
      </c>
      <c r="E151" s="6">
        <v>474961000</v>
      </c>
      <c r="F151" s="6">
        <v>4.8099999999999997E-2</v>
      </c>
      <c r="G151" s="1"/>
    </row>
    <row r="152" spans="1:7" ht="32.65" customHeight="1" x14ac:dyDescent="0.25">
      <c r="A152" s="4" t="s">
        <v>325</v>
      </c>
      <c r="B152" s="4" t="s">
        <v>326</v>
      </c>
      <c r="C152" s="4" t="s">
        <v>197</v>
      </c>
      <c r="D152" s="5">
        <v>6326500</v>
      </c>
      <c r="E152" s="6">
        <v>605556131.10000002</v>
      </c>
      <c r="F152" s="6">
        <v>6.13E-2</v>
      </c>
      <c r="G152" s="1"/>
    </row>
    <row r="153" spans="1:7" ht="32.65" customHeight="1" x14ac:dyDescent="0.25">
      <c r="A153" s="4" t="s">
        <v>327</v>
      </c>
      <c r="B153" s="4" t="s">
        <v>328</v>
      </c>
      <c r="C153" s="4" t="s">
        <v>197</v>
      </c>
      <c r="D153" s="5">
        <v>3824500</v>
      </c>
      <c r="E153" s="6">
        <v>365773267.75</v>
      </c>
      <c r="F153" s="6">
        <v>3.6999999999999998E-2</v>
      </c>
      <c r="G153" s="1"/>
    </row>
    <row r="154" spans="1:7" ht="32.65" customHeight="1" x14ac:dyDescent="0.25">
      <c r="A154" s="4" t="s">
        <v>329</v>
      </c>
      <c r="B154" s="4" t="s">
        <v>330</v>
      </c>
      <c r="C154" s="4" t="s">
        <v>197</v>
      </c>
      <c r="D154" s="5">
        <v>15000000</v>
      </c>
      <c r="E154" s="6">
        <v>1436989500</v>
      </c>
      <c r="F154" s="6">
        <v>0.14549999999999999</v>
      </c>
      <c r="G154" s="1"/>
    </row>
    <row r="155" spans="1:7" ht="32.65" customHeight="1" x14ac:dyDescent="0.25">
      <c r="A155" s="4" t="s">
        <v>331</v>
      </c>
      <c r="B155" s="4" t="s">
        <v>332</v>
      </c>
      <c r="C155" s="4" t="s">
        <v>197</v>
      </c>
      <c r="D155" s="5">
        <v>25000000</v>
      </c>
      <c r="E155" s="6">
        <v>2391432500</v>
      </c>
      <c r="F155" s="6">
        <v>0.2422</v>
      </c>
      <c r="G155" s="1"/>
    </row>
    <row r="156" spans="1:7" ht="32.65" customHeight="1" x14ac:dyDescent="0.25">
      <c r="A156" s="4" t="s">
        <v>333</v>
      </c>
      <c r="B156" s="4" t="s">
        <v>334</v>
      </c>
      <c r="C156" s="4" t="s">
        <v>197</v>
      </c>
      <c r="D156" s="5">
        <v>12500000</v>
      </c>
      <c r="E156" s="6">
        <v>1200838750</v>
      </c>
      <c r="F156" s="6">
        <v>0.1216</v>
      </c>
      <c r="G156" s="1"/>
    </row>
    <row r="157" spans="1:7" ht="32.65" customHeight="1" x14ac:dyDescent="0.25">
      <c r="A157" s="4" t="s">
        <v>335</v>
      </c>
      <c r="B157" s="4" t="s">
        <v>336</v>
      </c>
      <c r="C157" s="4" t="s">
        <v>197</v>
      </c>
      <c r="D157" s="5">
        <v>20000000</v>
      </c>
      <c r="E157" s="6">
        <v>1918630000</v>
      </c>
      <c r="F157" s="6">
        <v>0.1943</v>
      </c>
      <c r="G157" s="1"/>
    </row>
    <row r="158" spans="1:7" ht="32.65" customHeight="1" x14ac:dyDescent="0.25">
      <c r="A158" s="4" t="s">
        <v>337</v>
      </c>
      <c r="B158" s="4" t="s">
        <v>338</v>
      </c>
      <c r="C158" s="4" t="s">
        <v>197</v>
      </c>
      <c r="D158" s="5">
        <v>25000000</v>
      </c>
      <c r="E158" s="6">
        <v>2387732500</v>
      </c>
      <c r="F158" s="6">
        <v>0.24179999999999999</v>
      </c>
      <c r="G158" s="1"/>
    </row>
    <row r="159" spans="1:7" ht="32.65" customHeight="1" x14ac:dyDescent="0.25">
      <c r="A159" s="4" t="s">
        <v>339</v>
      </c>
      <c r="B159" s="4" t="s">
        <v>340</v>
      </c>
      <c r="C159" s="4" t="s">
        <v>197</v>
      </c>
      <c r="D159" s="5">
        <v>10000000</v>
      </c>
      <c r="E159" s="6">
        <v>959090000</v>
      </c>
      <c r="F159" s="6">
        <v>9.7100000000000006E-2</v>
      </c>
      <c r="G159" s="1"/>
    </row>
    <row r="160" spans="1:7" ht="32.65" customHeight="1" x14ac:dyDescent="0.25">
      <c r="A160" s="4" t="s">
        <v>341</v>
      </c>
      <c r="B160" s="4" t="s">
        <v>342</v>
      </c>
      <c r="C160" s="4" t="s">
        <v>197</v>
      </c>
      <c r="D160" s="5">
        <v>5000000</v>
      </c>
      <c r="E160" s="6">
        <v>479584000</v>
      </c>
      <c r="F160" s="6">
        <v>4.8599999999999997E-2</v>
      </c>
      <c r="G160" s="1"/>
    </row>
    <row r="161" spans="1:7" ht="32.65" customHeight="1" x14ac:dyDescent="0.25">
      <c r="A161" s="4" t="s">
        <v>343</v>
      </c>
      <c r="B161" s="4" t="s">
        <v>344</v>
      </c>
      <c r="C161" s="4" t="s">
        <v>197</v>
      </c>
      <c r="D161" s="5">
        <v>12500000</v>
      </c>
      <c r="E161" s="6">
        <v>1203986250</v>
      </c>
      <c r="F161" s="6">
        <v>0.12189999999999999</v>
      </c>
      <c r="G161" s="1"/>
    </row>
    <row r="162" spans="1:7" ht="32.65" customHeight="1" x14ac:dyDescent="0.25">
      <c r="A162" s="4" t="s">
        <v>345</v>
      </c>
      <c r="B162" s="4" t="s">
        <v>346</v>
      </c>
      <c r="C162" s="4" t="s">
        <v>197</v>
      </c>
      <c r="D162" s="5">
        <v>10000000</v>
      </c>
      <c r="E162" s="6">
        <v>961107000</v>
      </c>
      <c r="F162" s="6">
        <v>9.7299999999999998E-2</v>
      </c>
      <c r="G162" s="1"/>
    </row>
    <row r="163" spans="1:7" ht="32.65" customHeight="1" x14ac:dyDescent="0.25">
      <c r="A163" s="4" t="s">
        <v>347</v>
      </c>
      <c r="B163" s="4" t="s">
        <v>348</v>
      </c>
      <c r="C163" s="4" t="s">
        <v>197</v>
      </c>
      <c r="D163" s="5">
        <v>15000000</v>
      </c>
      <c r="E163" s="6">
        <v>1445961000</v>
      </c>
      <c r="F163" s="6">
        <v>0.14649999999999999</v>
      </c>
      <c r="G163" s="1"/>
    </row>
    <row r="164" spans="1:7" ht="32.65" customHeight="1" x14ac:dyDescent="0.25">
      <c r="A164" s="4" t="s">
        <v>349</v>
      </c>
      <c r="B164" s="4" t="s">
        <v>350</v>
      </c>
      <c r="C164" s="4" t="s">
        <v>197</v>
      </c>
      <c r="D164" s="5">
        <v>10000000</v>
      </c>
      <c r="E164" s="6">
        <v>963004000</v>
      </c>
      <c r="F164" s="6">
        <v>9.7500000000000003E-2</v>
      </c>
      <c r="G164" s="1"/>
    </row>
    <row r="165" spans="1:7" ht="32.65" customHeight="1" x14ac:dyDescent="0.25">
      <c r="A165" s="4" t="s">
        <v>351</v>
      </c>
      <c r="B165" s="4" t="s">
        <v>352</v>
      </c>
      <c r="C165" s="4" t="s">
        <v>197</v>
      </c>
      <c r="D165" s="5">
        <v>5000000</v>
      </c>
      <c r="E165" s="6">
        <v>482423500</v>
      </c>
      <c r="F165" s="6">
        <v>4.8899999999999999E-2</v>
      </c>
      <c r="G165" s="1"/>
    </row>
    <row r="166" spans="1:7" ht="23.45" customHeight="1" x14ac:dyDescent="0.25">
      <c r="A166" s="4" t="s">
        <v>353</v>
      </c>
      <c r="B166" s="4" t="s">
        <v>354</v>
      </c>
      <c r="C166" s="4" t="s">
        <v>43</v>
      </c>
      <c r="D166" s="5">
        <v>15000000</v>
      </c>
      <c r="E166" s="6">
        <v>1404255000</v>
      </c>
      <c r="F166" s="6">
        <v>0.14219999999999999</v>
      </c>
      <c r="G166" s="1"/>
    </row>
    <row r="167" spans="1:7" ht="32.65" customHeight="1" x14ac:dyDescent="0.25">
      <c r="A167" s="4" t="s">
        <v>355</v>
      </c>
      <c r="B167" s="4" t="s">
        <v>356</v>
      </c>
      <c r="C167" s="4" t="s">
        <v>258</v>
      </c>
      <c r="D167" s="5">
        <v>9000000</v>
      </c>
      <c r="E167" s="6">
        <v>846610200</v>
      </c>
      <c r="F167" s="6">
        <v>8.5699999999999998E-2</v>
      </c>
      <c r="G167" s="1"/>
    </row>
    <row r="168" spans="1:7" ht="32.65" customHeight="1" x14ac:dyDescent="0.25">
      <c r="A168" s="4" t="s">
        <v>357</v>
      </c>
      <c r="B168" s="4" t="s">
        <v>358</v>
      </c>
      <c r="C168" s="4" t="s">
        <v>168</v>
      </c>
      <c r="D168" s="5">
        <v>10000000</v>
      </c>
      <c r="E168" s="6">
        <v>957121000</v>
      </c>
      <c r="F168" s="6">
        <v>9.69E-2</v>
      </c>
      <c r="G168" s="1"/>
    </row>
    <row r="169" spans="1:7" ht="23.45" customHeight="1" x14ac:dyDescent="0.25">
      <c r="A169" s="4" t="s">
        <v>359</v>
      </c>
      <c r="B169" s="4" t="s">
        <v>360</v>
      </c>
      <c r="C169" s="4" t="s">
        <v>168</v>
      </c>
      <c r="D169" s="5">
        <v>5000000</v>
      </c>
      <c r="E169" s="6">
        <v>477001000</v>
      </c>
      <c r="F169" s="6">
        <v>4.8300000000000003E-2</v>
      </c>
      <c r="G169" s="1"/>
    </row>
    <row r="170" spans="1:7" ht="23.45" customHeight="1" x14ac:dyDescent="0.25">
      <c r="A170" s="4" t="s">
        <v>361</v>
      </c>
      <c r="B170" s="4" t="s">
        <v>362</v>
      </c>
      <c r="C170" s="4" t="s">
        <v>168</v>
      </c>
      <c r="D170" s="5">
        <v>5000000</v>
      </c>
      <c r="E170" s="6">
        <v>482694500</v>
      </c>
      <c r="F170" s="6">
        <v>4.8899999999999999E-2</v>
      </c>
      <c r="G170" s="1"/>
    </row>
    <row r="171" spans="1:7" ht="32.65" customHeight="1" x14ac:dyDescent="0.25">
      <c r="A171" s="4" t="s">
        <v>363</v>
      </c>
      <c r="B171" s="4" t="s">
        <v>364</v>
      </c>
      <c r="C171" s="4" t="s">
        <v>258</v>
      </c>
      <c r="D171" s="5">
        <v>5500000</v>
      </c>
      <c r="E171" s="6">
        <v>528010450</v>
      </c>
      <c r="F171" s="6">
        <v>5.3499999999999999E-2</v>
      </c>
      <c r="G171" s="1"/>
    </row>
    <row r="172" spans="1:7" ht="32.65" customHeight="1" x14ac:dyDescent="0.25">
      <c r="A172" s="4" t="s">
        <v>365</v>
      </c>
      <c r="B172" s="4" t="s">
        <v>366</v>
      </c>
      <c r="C172" s="4" t="s">
        <v>258</v>
      </c>
      <c r="D172" s="5">
        <v>12500000</v>
      </c>
      <c r="E172" s="6">
        <v>1238451250</v>
      </c>
      <c r="F172" s="6">
        <v>0.12540000000000001</v>
      </c>
      <c r="G172" s="1"/>
    </row>
    <row r="173" spans="1:7" ht="23.45" customHeight="1" x14ac:dyDescent="0.25">
      <c r="A173" s="4" t="s">
        <v>367</v>
      </c>
      <c r="B173" s="4" t="s">
        <v>368</v>
      </c>
      <c r="C173" s="4" t="s">
        <v>168</v>
      </c>
      <c r="D173" s="5">
        <v>10000000</v>
      </c>
      <c r="E173" s="6">
        <v>1008922000</v>
      </c>
      <c r="F173" s="6">
        <v>0.1022</v>
      </c>
      <c r="G173" s="1"/>
    </row>
    <row r="174" spans="1:7" ht="23.45" customHeight="1" x14ac:dyDescent="0.25">
      <c r="A174" s="4" t="s">
        <v>369</v>
      </c>
      <c r="B174" s="4" t="s">
        <v>370</v>
      </c>
      <c r="C174" s="4" t="s">
        <v>168</v>
      </c>
      <c r="D174" s="5">
        <v>14000000</v>
      </c>
      <c r="E174" s="6">
        <v>1423972200</v>
      </c>
      <c r="F174" s="6">
        <v>0.14419999999999999</v>
      </c>
      <c r="G174" s="1"/>
    </row>
    <row r="175" spans="1:7" ht="32.65" customHeight="1" x14ac:dyDescent="0.25">
      <c r="A175" s="4" t="s">
        <v>371</v>
      </c>
      <c r="B175" s="4" t="s">
        <v>372</v>
      </c>
      <c r="C175" s="4" t="s">
        <v>197</v>
      </c>
      <c r="D175" s="5">
        <v>1751700</v>
      </c>
      <c r="E175" s="6">
        <v>187322068.41</v>
      </c>
      <c r="F175" s="6">
        <v>1.9E-2</v>
      </c>
      <c r="G175" s="1"/>
    </row>
    <row r="176" spans="1:7" ht="32.65" customHeight="1" x14ac:dyDescent="0.25">
      <c r="A176" s="4" t="s">
        <v>373</v>
      </c>
      <c r="B176" s="4" t="s">
        <v>374</v>
      </c>
      <c r="C176" s="4" t="s">
        <v>197</v>
      </c>
      <c r="D176" s="5">
        <v>62500000</v>
      </c>
      <c r="E176" s="6">
        <v>5808400000</v>
      </c>
      <c r="F176" s="6">
        <v>0.58830000000000005</v>
      </c>
      <c r="G176" s="1"/>
    </row>
    <row r="177" spans="1:7" ht="32.65" customHeight="1" x14ac:dyDescent="0.25">
      <c r="A177" s="4" t="s">
        <v>375</v>
      </c>
      <c r="B177" s="4" t="s">
        <v>376</v>
      </c>
      <c r="C177" s="4" t="s">
        <v>197</v>
      </c>
      <c r="D177" s="5">
        <v>257000000</v>
      </c>
      <c r="E177" s="6">
        <v>23418251200</v>
      </c>
      <c r="F177" s="6">
        <v>2.3719000000000001</v>
      </c>
      <c r="G177" s="1"/>
    </row>
    <row r="178" spans="1:7" ht="32.65" customHeight="1" x14ac:dyDescent="0.25">
      <c r="A178" s="4" t="s">
        <v>377</v>
      </c>
      <c r="B178" s="4" t="s">
        <v>378</v>
      </c>
      <c r="C178" s="4" t="s">
        <v>197</v>
      </c>
      <c r="D178" s="5">
        <v>193000000</v>
      </c>
      <c r="E178" s="6">
        <v>17582280700</v>
      </c>
      <c r="F178" s="6">
        <v>1.7807999999999999</v>
      </c>
      <c r="G178" s="1"/>
    </row>
    <row r="179" spans="1:7" ht="32.65" customHeight="1" x14ac:dyDescent="0.25">
      <c r="A179" s="4" t="s">
        <v>379</v>
      </c>
      <c r="B179" s="4" t="s">
        <v>380</v>
      </c>
      <c r="C179" s="4" t="s">
        <v>197</v>
      </c>
      <c r="D179" s="5">
        <v>1000000</v>
      </c>
      <c r="E179" s="6">
        <v>98982900</v>
      </c>
      <c r="F179" s="6">
        <v>0.01</v>
      </c>
      <c r="G179" s="1"/>
    </row>
    <row r="180" spans="1:7" ht="32.65" customHeight="1" x14ac:dyDescent="0.25">
      <c r="A180" s="4" t="s">
        <v>381</v>
      </c>
      <c r="B180" s="4" t="s">
        <v>382</v>
      </c>
      <c r="C180" s="4" t="s">
        <v>197</v>
      </c>
      <c r="D180" s="5">
        <v>50000000</v>
      </c>
      <c r="E180" s="6">
        <v>4804640000</v>
      </c>
      <c r="F180" s="6">
        <v>0.48659999999999998</v>
      </c>
      <c r="G180" s="1"/>
    </row>
    <row r="181" spans="1:7" ht="32.65" customHeight="1" x14ac:dyDescent="0.25">
      <c r="A181" s="4" t="s">
        <v>383</v>
      </c>
      <c r="B181" s="4" t="s">
        <v>384</v>
      </c>
      <c r="C181" s="4" t="s">
        <v>197</v>
      </c>
      <c r="D181" s="5">
        <v>15000000</v>
      </c>
      <c r="E181" s="6">
        <v>1441323000</v>
      </c>
      <c r="F181" s="6">
        <v>0.14599999999999999</v>
      </c>
      <c r="G181" s="1"/>
    </row>
    <row r="182" spans="1:7" ht="32.65" customHeight="1" x14ac:dyDescent="0.25">
      <c r="A182" s="4" t="s">
        <v>385</v>
      </c>
      <c r="B182" s="4" t="s">
        <v>386</v>
      </c>
      <c r="C182" s="4" t="s">
        <v>197</v>
      </c>
      <c r="D182" s="5">
        <v>10000000</v>
      </c>
      <c r="E182" s="6">
        <v>963404000</v>
      </c>
      <c r="F182" s="6">
        <v>9.7600000000000006E-2</v>
      </c>
      <c r="G182" s="1"/>
    </row>
    <row r="183" spans="1:7" ht="32.65" customHeight="1" x14ac:dyDescent="0.25">
      <c r="A183" s="4" t="s">
        <v>387</v>
      </c>
      <c r="B183" s="4" t="s">
        <v>388</v>
      </c>
      <c r="C183" s="4" t="s">
        <v>197</v>
      </c>
      <c r="D183" s="5">
        <v>10000000</v>
      </c>
      <c r="E183" s="6">
        <v>962615000</v>
      </c>
      <c r="F183" s="6">
        <v>9.7500000000000003E-2</v>
      </c>
      <c r="G183" s="1"/>
    </row>
    <row r="184" spans="1:7" ht="32.65" customHeight="1" x14ac:dyDescent="0.25">
      <c r="A184" s="4" t="s">
        <v>389</v>
      </c>
      <c r="B184" s="4" t="s">
        <v>390</v>
      </c>
      <c r="C184" s="4" t="s">
        <v>197</v>
      </c>
      <c r="D184" s="5">
        <v>6000000</v>
      </c>
      <c r="E184" s="6">
        <v>575238600</v>
      </c>
      <c r="F184" s="6">
        <v>5.8299999999999998E-2</v>
      </c>
      <c r="G184" s="1"/>
    </row>
    <row r="185" spans="1:7" ht="32.65" customHeight="1" x14ac:dyDescent="0.25">
      <c r="A185" s="4" t="s">
        <v>391</v>
      </c>
      <c r="B185" s="4" t="s">
        <v>392</v>
      </c>
      <c r="C185" s="4" t="s">
        <v>197</v>
      </c>
      <c r="D185" s="5">
        <v>15000000</v>
      </c>
      <c r="E185" s="6">
        <v>1447570500</v>
      </c>
      <c r="F185" s="6">
        <v>0.14660000000000001</v>
      </c>
      <c r="G185" s="1"/>
    </row>
    <row r="186" spans="1:7" ht="32.65" customHeight="1" x14ac:dyDescent="0.25">
      <c r="A186" s="4" t="s">
        <v>393</v>
      </c>
      <c r="B186" s="4" t="s">
        <v>394</v>
      </c>
      <c r="C186" s="4" t="s">
        <v>197</v>
      </c>
      <c r="D186" s="5">
        <v>10000000</v>
      </c>
      <c r="E186" s="6">
        <v>952051000</v>
      </c>
      <c r="F186" s="6">
        <v>9.64E-2</v>
      </c>
      <c r="G186" s="1"/>
    </row>
    <row r="187" spans="1:7" ht="32.65" customHeight="1" x14ac:dyDescent="0.25">
      <c r="A187" s="4" t="s">
        <v>395</v>
      </c>
      <c r="B187" s="4" t="s">
        <v>396</v>
      </c>
      <c r="C187" s="4" t="s">
        <v>197</v>
      </c>
      <c r="D187" s="5">
        <v>10000000</v>
      </c>
      <c r="E187" s="6">
        <v>967621000</v>
      </c>
      <c r="F187" s="6">
        <v>9.8000000000000004E-2</v>
      </c>
      <c r="G187" s="1"/>
    </row>
    <row r="188" spans="1:7" ht="32.65" customHeight="1" x14ac:dyDescent="0.25">
      <c r="A188" s="4" t="s">
        <v>397</v>
      </c>
      <c r="B188" s="4" t="s">
        <v>398</v>
      </c>
      <c r="C188" s="4" t="s">
        <v>197</v>
      </c>
      <c r="D188" s="5">
        <v>5000000</v>
      </c>
      <c r="E188" s="6">
        <v>485707000</v>
      </c>
      <c r="F188" s="6">
        <v>4.9200000000000001E-2</v>
      </c>
      <c r="G188" s="1"/>
    </row>
    <row r="189" spans="1:7" ht="32.65" customHeight="1" x14ac:dyDescent="0.25">
      <c r="A189" s="4" t="s">
        <v>399</v>
      </c>
      <c r="B189" s="4" t="s">
        <v>400</v>
      </c>
      <c r="C189" s="4" t="s">
        <v>197</v>
      </c>
      <c r="D189" s="5">
        <v>10000000</v>
      </c>
      <c r="E189" s="6">
        <v>968008000</v>
      </c>
      <c r="F189" s="6">
        <v>9.8000000000000004E-2</v>
      </c>
      <c r="G189" s="1"/>
    </row>
    <row r="190" spans="1:7" ht="32.65" customHeight="1" x14ac:dyDescent="0.25">
      <c r="A190" s="4" t="s">
        <v>401</v>
      </c>
      <c r="B190" s="4" t="s">
        <v>402</v>
      </c>
      <c r="C190" s="4" t="s">
        <v>197</v>
      </c>
      <c r="D190" s="5">
        <v>5000000</v>
      </c>
      <c r="E190" s="6">
        <v>483606500</v>
      </c>
      <c r="F190" s="6">
        <v>4.9000000000000002E-2</v>
      </c>
      <c r="G190" s="1"/>
    </row>
    <row r="191" spans="1:7" ht="32.65" customHeight="1" x14ac:dyDescent="0.25">
      <c r="A191" s="4" t="s">
        <v>403</v>
      </c>
      <c r="B191" s="4" t="s">
        <v>404</v>
      </c>
      <c r="C191" s="4" t="s">
        <v>197</v>
      </c>
      <c r="D191" s="5">
        <v>15000000</v>
      </c>
      <c r="E191" s="6">
        <v>1451677500</v>
      </c>
      <c r="F191" s="6">
        <v>0.14699999999999999</v>
      </c>
      <c r="G191" s="1"/>
    </row>
    <row r="192" spans="1:7" ht="32.65" customHeight="1" x14ac:dyDescent="0.25">
      <c r="A192" s="4" t="s">
        <v>405</v>
      </c>
      <c r="B192" s="4" t="s">
        <v>406</v>
      </c>
      <c r="C192" s="4" t="s">
        <v>197</v>
      </c>
      <c r="D192" s="5">
        <v>20000000</v>
      </c>
      <c r="E192" s="6">
        <v>1940610000</v>
      </c>
      <c r="F192" s="6">
        <v>0.1966</v>
      </c>
      <c r="G192" s="1"/>
    </row>
    <row r="193" spans="1:7" ht="32.65" customHeight="1" x14ac:dyDescent="0.25">
      <c r="A193" s="4" t="s">
        <v>407</v>
      </c>
      <c r="B193" s="4" t="s">
        <v>408</v>
      </c>
      <c r="C193" s="4" t="s">
        <v>197</v>
      </c>
      <c r="D193" s="5">
        <v>10000000</v>
      </c>
      <c r="E193" s="6">
        <v>972292000</v>
      </c>
      <c r="F193" s="6">
        <v>9.8500000000000004E-2</v>
      </c>
      <c r="G193" s="1"/>
    </row>
    <row r="194" spans="1:7" ht="32.65" customHeight="1" x14ac:dyDescent="0.25">
      <c r="A194" s="4" t="s">
        <v>409</v>
      </c>
      <c r="B194" s="4" t="s">
        <v>410</v>
      </c>
      <c r="C194" s="4" t="s">
        <v>197</v>
      </c>
      <c r="D194" s="5">
        <v>6500000</v>
      </c>
      <c r="E194" s="6">
        <v>630689800</v>
      </c>
      <c r="F194" s="6">
        <v>6.3899999999999998E-2</v>
      </c>
      <c r="G194" s="1"/>
    </row>
    <row r="195" spans="1:7" ht="32.65" customHeight="1" x14ac:dyDescent="0.25">
      <c r="A195" s="4" t="s">
        <v>411</v>
      </c>
      <c r="B195" s="4" t="s">
        <v>412</v>
      </c>
      <c r="C195" s="4" t="s">
        <v>197</v>
      </c>
      <c r="D195" s="5">
        <v>5000000</v>
      </c>
      <c r="E195" s="6">
        <v>486807500</v>
      </c>
      <c r="F195" s="6">
        <v>4.9299999999999997E-2</v>
      </c>
      <c r="G195" s="1"/>
    </row>
    <row r="196" spans="1:7" ht="32.65" customHeight="1" x14ac:dyDescent="0.25">
      <c r="A196" s="4" t="s">
        <v>413</v>
      </c>
      <c r="B196" s="4" t="s">
        <v>414</v>
      </c>
      <c r="C196" s="4" t="s">
        <v>197</v>
      </c>
      <c r="D196" s="5">
        <v>5000000</v>
      </c>
      <c r="E196" s="6">
        <v>481850000</v>
      </c>
      <c r="F196" s="6">
        <v>4.8800000000000003E-2</v>
      </c>
      <c r="G196" s="1"/>
    </row>
    <row r="197" spans="1:7" ht="32.65" customHeight="1" x14ac:dyDescent="0.25">
      <c r="A197" s="4" t="s">
        <v>415</v>
      </c>
      <c r="B197" s="4" t="s">
        <v>416</v>
      </c>
      <c r="C197" s="4" t="s">
        <v>197</v>
      </c>
      <c r="D197" s="5">
        <v>5000000</v>
      </c>
      <c r="E197" s="6">
        <v>486396000</v>
      </c>
      <c r="F197" s="6">
        <v>4.9299999999999997E-2</v>
      </c>
      <c r="G197" s="1"/>
    </row>
    <row r="198" spans="1:7" ht="32.65" customHeight="1" x14ac:dyDescent="0.25">
      <c r="A198" s="4" t="s">
        <v>417</v>
      </c>
      <c r="B198" s="4" t="s">
        <v>418</v>
      </c>
      <c r="C198" s="4" t="s">
        <v>197</v>
      </c>
      <c r="D198" s="5">
        <v>5500000</v>
      </c>
      <c r="E198" s="6">
        <v>537244950</v>
      </c>
      <c r="F198" s="6">
        <v>5.4399999999999997E-2</v>
      </c>
      <c r="G198" s="1"/>
    </row>
    <row r="199" spans="1:7" ht="32.65" customHeight="1" x14ac:dyDescent="0.25">
      <c r="A199" s="4" t="s">
        <v>419</v>
      </c>
      <c r="B199" s="4" t="s">
        <v>420</v>
      </c>
      <c r="C199" s="4" t="s">
        <v>197</v>
      </c>
      <c r="D199" s="5">
        <v>5000000</v>
      </c>
      <c r="E199" s="6">
        <v>483566500</v>
      </c>
      <c r="F199" s="6">
        <v>4.9000000000000002E-2</v>
      </c>
      <c r="G199" s="1"/>
    </row>
    <row r="200" spans="1:7" ht="32.65" customHeight="1" x14ac:dyDescent="0.25">
      <c r="A200" s="4" t="s">
        <v>421</v>
      </c>
      <c r="B200" s="4" t="s">
        <v>422</v>
      </c>
      <c r="C200" s="4" t="s">
        <v>197</v>
      </c>
      <c r="D200" s="5">
        <v>30000000</v>
      </c>
      <c r="E200" s="6">
        <v>2923386000</v>
      </c>
      <c r="F200" s="6">
        <v>0.29609999999999997</v>
      </c>
      <c r="G200" s="1"/>
    </row>
    <row r="201" spans="1:7" ht="32.65" customHeight="1" x14ac:dyDescent="0.25">
      <c r="A201" s="4" t="s">
        <v>423</v>
      </c>
      <c r="B201" s="4" t="s">
        <v>424</v>
      </c>
      <c r="C201" s="4" t="s">
        <v>197</v>
      </c>
      <c r="D201" s="5">
        <v>7000000</v>
      </c>
      <c r="E201" s="6">
        <v>682517500</v>
      </c>
      <c r="F201" s="6">
        <v>6.9099999999999995E-2</v>
      </c>
      <c r="G201" s="1"/>
    </row>
    <row r="202" spans="1:7" ht="32.65" customHeight="1" x14ac:dyDescent="0.25">
      <c r="A202" s="4" t="s">
        <v>425</v>
      </c>
      <c r="B202" s="4" t="s">
        <v>426</v>
      </c>
      <c r="C202" s="4" t="s">
        <v>197</v>
      </c>
      <c r="D202" s="5">
        <v>3532200</v>
      </c>
      <c r="E202" s="6">
        <v>344808065.69999999</v>
      </c>
      <c r="F202" s="6">
        <v>3.49E-2</v>
      </c>
      <c r="G202" s="1"/>
    </row>
    <row r="203" spans="1:7" ht="32.65" customHeight="1" x14ac:dyDescent="0.25">
      <c r="A203" s="4" t="s">
        <v>427</v>
      </c>
      <c r="B203" s="4" t="s">
        <v>428</v>
      </c>
      <c r="C203" s="4" t="s">
        <v>197</v>
      </c>
      <c r="D203" s="5">
        <v>10000000</v>
      </c>
      <c r="E203" s="6">
        <v>986434000</v>
      </c>
      <c r="F203" s="6">
        <v>9.9900000000000003E-2</v>
      </c>
      <c r="G203" s="1"/>
    </row>
    <row r="204" spans="1:7" ht="32.65" customHeight="1" x14ac:dyDescent="0.25">
      <c r="A204" s="4" t="s">
        <v>429</v>
      </c>
      <c r="B204" s="4" t="s">
        <v>430</v>
      </c>
      <c r="C204" s="4" t="s">
        <v>197</v>
      </c>
      <c r="D204" s="5">
        <v>15000000</v>
      </c>
      <c r="E204" s="6">
        <v>1462183500</v>
      </c>
      <c r="F204" s="6">
        <v>0.14810000000000001</v>
      </c>
      <c r="G204" s="1"/>
    </row>
    <row r="205" spans="1:7" ht="32.65" customHeight="1" x14ac:dyDescent="0.25">
      <c r="A205" s="4" t="s">
        <v>431</v>
      </c>
      <c r="B205" s="4" t="s">
        <v>432</v>
      </c>
      <c r="C205" s="4" t="s">
        <v>197</v>
      </c>
      <c r="D205" s="5">
        <v>2500000</v>
      </c>
      <c r="E205" s="6">
        <v>246759250</v>
      </c>
      <c r="F205" s="6">
        <v>2.5000000000000001E-2</v>
      </c>
      <c r="G205" s="1"/>
    </row>
    <row r="206" spans="1:7" ht="32.65" customHeight="1" x14ac:dyDescent="0.25">
      <c r="A206" s="4" t="s">
        <v>433</v>
      </c>
      <c r="B206" s="4" t="s">
        <v>434</v>
      </c>
      <c r="C206" s="4" t="s">
        <v>197</v>
      </c>
      <c r="D206" s="5">
        <v>5000000</v>
      </c>
      <c r="E206" s="6">
        <v>490450500</v>
      </c>
      <c r="F206" s="6">
        <v>4.9700000000000001E-2</v>
      </c>
      <c r="G206" s="1"/>
    </row>
    <row r="207" spans="1:7" ht="32.65" customHeight="1" x14ac:dyDescent="0.25">
      <c r="A207" s="4" t="s">
        <v>435</v>
      </c>
      <c r="B207" s="4" t="s">
        <v>436</v>
      </c>
      <c r="C207" s="4" t="s">
        <v>197</v>
      </c>
      <c r="D207" s="5">
        <v>2000000</v>
      </c>
      <c r="E207" s="6">
        <v>197828000</v>
      </c>
      <c r="F207" s="6">
        <v>0.02</v>
      </c>
      <c r="G207" s="1"/>
    </row>
    <row r="208" spans="1:7" ht="32.65" customHeight="1" x14ac:dyDescent="0.25">
      <c r="A208" s="4" t="s">
        <v>437</v>
      </c>
      <c r="B208" s="4" t="s">
        <v>438</v>
      </c>
      <c r="C208" s="4" t="s">
        <v>197</v>
      </c>
      <c r="D208" s="5">
        <v>10000000</v>
      </c>
      <c r="E208" s="6">
        <v>979378000</v>
      </c>
      <c r="F208" s="6">
        <v>9.9199999999999997E-2</v>
      </c>
      <c r="G208" s="1"/>
    </row>
    <row r="209" spans="1:7" ht="32.65" customHeight="1" x14ac:dyDescent="0.25">
      <c r="A209" s="4" t="s">
        <v>439</v>
      </c>
      <c r="B209" s="4" t="s">
        <v>440</v>
      </c>
      <c r="C209" s="4" t="s">
        <v>197</v>
      </c>
      <c r="D209" s="5">
        <v>25000000</v>
      </c>
      <c r="E209" s="6">
        <v>2431160000</v>
      </c>
      <c r="F209" s="6">
        <v>0.2462</v>
      </c>
      <c r="G209" s="1"/>
    </row>
    <row r="210" spans="1:7" ht="32.65" customHeight="1" x14ac:dyDescent="0.25">
      <c r="A210" s="4" t="s">
        <v>441</v>
      </c>
      <c r="B210" s="4" t="s">
        <v>442</v>
      </c>
      <c r="C210" s="4" t="s">
        <v>197</v>
      </c>
      <c r="D210" s="5">
        <v>9047500</v>
      </c>
      <c r="E210" s="6">
        <v>879804233</v>
      </c>
      <c r="F210" s="6">
        <v>8.9099999999999999E-2</v>
      </c>
      <c r="G210" s="1"/>
    </row>
    <row r="211" spans="1:7" ht="32.65" customHeight="1" x14ac:dyDescent="0.25">
      <c r="A211" s="4" t="s">
        <v>443</v>
      </c>
      <c r="B211" s="4" t="s">
        <v>444</v>
      </c>
      <c r="C211" s="4" t="s">
        <v>197</v>
      </c>
      <c r="D211" s="5">
        <v>1500000</v>
      </c>
      <c r="E211" s="6">
        <v>148340550</v>
      </c>
      <c r="F211" s="6">
        <v>1.4999999999999999E-2</v>
      </c>
      <c r="G211" s="1"/>
    </row>
    <row r="212" spans="1:7" ht="32.65" customHeight="1" x14ac:dyDescent="0.25">
      <c r="A212" s="4" t="s">
        <v>445</v>
      </c>
      <c r="B212" s="4" t="s">
        <v>446</v>
      </c>
      <c r="C212" s="4" t="s">
        <v>197</v>
      </c>
      <c r="D212" s="5">
        <v>10000000</v>
      </c>
      <c r="E212" s="6">
        <v>974504000</v>
      </c>
      <c r="F212" s="6">
        <v>9.8699999999999996E-2</v>
      </c>
      <c r="G212" s="1"/>
    </row>
    <row r="213" spans="1:7" ht="32.65" customHeight="1" x14ac:dyDescent="0.25">
      <c r="A213" s="4" t="s">
        <v>447</v>
      </c>
      <c r="B213" s="4" t="s">
        <v>448</v>
      </c>
      <c r="C213" s="4" t="s">
        <v>197</v>
      </c>
      <c r="D213" s="5">
        <v>187500000</v>
      </c>
      <c r="E213" s="6">
        <v>17838806250</v>
      </c>
      <c r="F213" s="6">
        <v>1.8068</v>
      </c>
      <c r="G213" s="1"/>
    </row>
    <row r="214" spans="1:7" ht="32.65" customHeight="1" x14ac:dyDescent="0.25">
      <c r="A214" s="4" t="s">
        <v>449</v>
      </c>
      <c r="B214" s="4" t="s">
        <v>450</v>
      </c>
      <c r="C214" s="4" t="s">
        <v>197</v>
      </c>
      <c r="D214" s="5">
        <v>37000000</v>
      </c>
      <c r="E214" s="6">
        <v>3506083000</v>
      </c>
      <c r="F214" s="6">
        <v>0.35510000000000003</v>
      </c>
      <c r="G214" s="1"/>
    </row>
    <row r="215" spans="1:7" ht="32.65" customHeight="1" x14ac:dyDescent="0.25">
      <c r="A215" s="4" t="s">
        <v>451</v>
      </c>
      <c r="B215" s="4" t="s">
        <v>452</v>
      </c>
      <c r="C215" s="4" t="s">
        <v>197</v>
      </c>
      <c r="D215" s="5">
        <v>2500000</v>
      </c>
      <c r="E215" s="6">
        <v>225484000</v>
      </c>
      <c r="F215" s="6">
        <v>2.2800000000000001E-2</v>
      </c>
      <c r="G215" s="1"/>
    </row>
    <row r="216" spans="1:7" ht="32.65" customHeight="1" x14ac:dyDescent="0.25">
      <c r="A216" s="4" t="s">
        <v>453</v>
      </c>
      <c r="B216" s="4" t="s">
        <v>454</v>
      </c>
      <c r="C216" s="4" t="s">
        <v>197</v>
      </c>
      <c r="D216" s="5">
        <v>102500000</v>
      </c>
      <c r="E216" s="6">
        <v>9652876000</v>
      </c>
      <c r="F216" s="6">
        <v>0.97770000000000001</v>
      </c>
      <c r="G216" s="1"/>
    </row>
    <row r="217" spans="1:7" ht="32.65" customHeight="1" x14ac:dyDescent="0.25">
      <c r="A217" s="4" t="s">
        <v>455</v>
      </c>
      <c r="B217" s="4" t="s">
        <v>456</v>
      </c>
      <c r="C217" s="4" t="s">
        <v>197</v>
      </c>
      <c r="D217" s="5">
        <v>162000000</v>
      </c>
      <c r="E217" s="6">
        <v>15290256600</v>
      </c>
      <c r="F217" s="6">
        <v>1.5487</v>
      </c>
      <c r="G217" s="1"/>
    </row>
    <row r="218" spans="1:7" ht="32.65" customHeight="1" x14ac:dyDescent="0.25">
      <c r="A218" s="4" t="s">
        <v>457</v>
      </c>
      <c r="B218" s="4" t="s">
        <v>458</v>
      </c>
      <c r="C218" s="4" t="s">
        <v>197</v>
      </c>
      <c r="D218" s="5">
        <v>46870100</v>
      </c>
      <c r="E218" s="6">
        <v>4255744148.8699999</v>
      </c>
      <c r="F218" s="6">
        <v>0.43099999999999999</v>
      </c>
      <c r="G218" s="1"/>
    </row>
    <row r="219" spans="1:7" ht="32.65" customHeight="1" x14ac:dyDescent="0.25">
      <c r="A219" s="4" t="s">
        <v>459</v>
      </c>
      <c r="B219" s="4" t="s">
        <v>460</v>
      </c>
      <c r="C219" s="4" t="s">
        <v>197</v>
      </c>
      <c r="D219" s="5">
        <v>12611000</v>
      </c>
      <c r="E219" s="6">
        <v>1212844008.5</v>
      </c>
      <c r="F219" s="6">
        <v>0.12280000000000001</v>
      </c>
      <c r="G219" s="1"/>
    </row>
    <row r="220" spans="1:7" ht="32.65" customHeight="1" x14ac:dyDescent="0.25">
      <c r="A220" s="4" t="s">
        <v>461</v>
      </c>
      <c r="B220" s="4" t="s">
        <v>462</v>
      </c>
      <c r="C220" s="4" t="s">
        <v>197</v>
      </c>
      <c r="D220" s="5">
        <v>7500000</v>
      </c>
      <c r="E220" s="6">
        <v>682383750</v>
      </c>
      <c r="F220" s="6">
        <v>6.9099999999999995E-2</v>
      </c>
      <c r="G220" s="1"/>
    </row>
    <row r="221" spans="1:7" ht="32.65" customHeight="1" x14ac:dyDescent="0.25">
      <c r="A221" s="4" t="s">
        <v>463</v>
      </c>
      <c r="B221" s="4" t="s">
        <v>464</v>
      </c>
      <c r="C221" s="4" t="s">
        <v>197</v>
      </c>
      <c r="D221" s="5">
        <v>8500000</v>
      </c>
      <c r="E221" s="6">
        <v>838193500</v>
      </c>
      <c r="F221" s="6">
        <v>8.4900000000000003E-2</v>
      </c>
      <c r="G221" s="1"/>
    </row>
    <row r="222" spans="1:7" ht="32.65" customHeight="1" x14ac:dyDescent="0.25">
      <c r="A222" s="4" t="s">
        <v>465</v>
      </c>
      <c r="B222" s="4" t="s">
        <v>466</v>
      </c>
      <c r="C222" s="4" t="s">
        <v>197</v>
      </c>
      <c r="D222" s="5">
        <v>19500000</v>
      </c>
      <c r="E222" s="6">
        <v>1781681850</v>
      </c>
      <c r="F222" s="6">
        <v>0.18049999999999999</v>
      </c>
      <c r="G222" s="1"/>
    </row>
    <row r="223" spans="1:7" ht="32.65" customHeight="1" x14ac:dyDescent="0.25">
      <c r="A223" s="4" t="s">
        <v>467</v>
      </c>
      <c r="B223" s="4" t="s">
        <v>468</v>
      </c>
      <c r="C223" s="4" t="s">
        <v>197</v>
      </c>
      <c r="D223" s="5">
        <v>12500000</v>
      </c>
      <c r="E223" s="6">
        <v>1180975000</v>
      </c>
      <c r="F223" s="6">
        <v>0.1196</v>
      </c>
      <c r="G223" s="1"/>
    </row>
    <row r="224" spans="1:7" ht="32.65" customHeight="1" x14ac:dyDescent="0.25">
      <c r="A224" s="4" t="s">
        <v>469</v>
      </c>
      <c r="B224" s="4" t="s">
        <v>470</v>
      </c>
      <c r="C224" s="4" t="s">
        <v>197</v>
      </c>
      <c r="D224" s="5">
        <v>25815000</v>
      </c>
      <c r="E224" s="6">
        <v>2409654708</v>
      </c>
      <c r="F224" s="6">
        <v>0.24410000000000001</v>
      </c>
      <c r="G224" s="1"/>
    </row>
    <row r="225" spans="1:7" ht="32.65" customHeight="1" x14ac:dyDescent="0.25">
      <c r="A225" s="4" t="s">
        <v>471</v>
      </c>
      <c r="B225" s="4" t="s">
        <v>472</v>
      </c>
      <c r="C225" s="4" t="s">
        <v>197</v>
      </c>
      <c r="D225" s="5">
        <v>47500000</v>
      </c>
      <c r="E225" s="6">
        <v>4483178250</v>
      </c>
      <c r="F225" s="6">
        <v>0.4541</v>
      </c>
      <c r="G225" s="1"/>
    </row>
    <row r="226" spans="1:7" ht="32.65" customHeight="1" x14ac:dyDescent="0.25">
      <c r="A226" s="4" t="s">
        <v>473</v>
      </c>
      <c r="B226" s="4" t="s">
        <v>474</v>
      </c>
      <c r="C226" s="4" t="s">
        <v>197</v>
      </c>
      <c r="D226" s="5">
        <v>33000000</v>
      </c>
      <c r="E226" s="6">
        <v>3431000100</v>
      </c>
      <c r="F226" s="6">
        <v>0.34749999999999998</v>
      </c>
      <c r="G226" s="1"/>
    </row>
    <row r="227" spans="1:7" ht="32.65" customHeight="1" x14ac:dyDescent="0.25">
      <c r="A227" s="4" t="s">
        <v>475</v>
      </c>
      <c r="B227" s="4" t="s">
        <v>476</v>
      </c>
      <c r="C227" s="4" t="s">
        <v>197</v>
      </c>
      <c r="D227" s="5">
        <v>10000000</v>
      </c>
      <c r="E227" s="6">
        <v>992506000</v>
      </c>
      <c r="F227" s="6">
        <v>0.10050000000000001</v>
      </c>
      <c r="G227" s="1"/>
    </row>
    <row r="228" spans="1:7" ht="32.65" customHeight="1" x14ac:dyDescent="0.25">
      <c r="A228" s="4" t="s">
        <v>477</v>
      </c>
      <c r="B228" s="4" t="s">
        <v>478</v>
      </c>
      <c r="C228" s="4" t="s">
        <v>197</v>
      </c>
      <c r="D228" s="5">
        <v>3500000</v>
      </c>
      <c r="E228" s="6">
        <v>335255200</v>
      </c>
      <c r="F228" s="6">
        <v>3.4000000000000002E-2</v>
      </c>
      <c r="G228" s="1"/>
    </row>
    <row r="229" spans="1:7" ht="32.65" customHeight="1" x14ac:dyDescent="0.25">
      <c r="A229" s="4" t="s">
        <v>479</v>
      </c>
      <c r="B229" s="4" t="s">
        <v>480</v>
      </c>
      <c r="C229" s="4" t="s">
        <v>197</v>
      </c>
      <c r="D229" s="5">
        <v>30500000</v>
      </c>
      <c r="E229" s="6">
        <v>3024352550</v>
      </c>
      <c r="F229" s="6">
        <v>0.30630000000000002</v>
      </c>
      <c r="G229" s="1"/>
    </row>
    <row r="230" spans="1:7" ht="32.65" customHeight="1" x14ac:dyDescent="0.25">
      <c r="A230" s="4" t="s">
        <v>481</v>
      </c>
      <c r="B230" s="4" t="s">
        <v>482</v>
      </c>
      <c r="C230" s="4" t="s">
        <v>197</v>
      </c>
      <c r="D230" s="5">
        <v>76500000</v>
      </c>
      <c r="E230" s="6">
        <v>7360761150</v>
      </c>
      <c r="F230" s="6">
        <v>0.74550000000000005</v>
      </c>
      <c r="G230" s="1"/>
    </row>
    <row r="231" spans="1:7" ht="32.65" customHeight="1" x14ac:dyDescent="0.25">
      <c r="A231" s="4" t="s">
        <v>483</v>
      </c>
      <c r="B231" s="4" t="s">
        <v>484</v>
      </c>
      <c r="C231" s="4" t="s">
        <v>197</v>
      </c>
      <c r="D231" s="5">
        <v>18000000</v>
      </c>
      <c r="E231" s="6">
        <v>1793649600</v>
      </c>
      <c r="F231" s="6">
        <v>0.1817</v>
      </c>
      <c r="G231" s="1"/>
    </row>
    <row r="232" spans="1:7" ht="32.65" customHeight="1" x14ac:dyDescent="0.25">
      <c r="A232" s="4" t="s">
        <v>485</v>
      </c>
      <c r="B232" s="4" t="s">
        <v>486</v>
      </c>
      <c r="C232" s="4" t="s">
        <v>197</v>
      </c>
      <c r="D232" s="5">
        <v>26998600</v>
      </c>
      <c r="E232" s="6">
        <v>2681052775.2399998</v>
      </c>
      <c r="F232" s="6">
        <v>0.27150000000000002</v>
      </c>
      <c r="G232" s="1"/>
    </row>
    <row r="233" spans="1:7" ht="32.65" customHeight="1" x14ac:dyDescent="0.25">
      <c r="A233" s="4" t="s">
        <v>487</v>
      </c>
      <c r="B233" s="4" t="s">
        <v>488</v>
      </c>
      <c r="C233" s="4" t="s">
        <v>197</v>
      </c>
      <c r="D233" s="5">
        <v>10000000</v>
      </c>
      <c r="E233" s="6">
        <v>981037000</v>
      </c>
      <c r="F233" s="6">
        <v>9.9400000000000002E-2</v>
      </c>
      <c r="G233" s="1"/>
    </row>
    <row r="234" spans="1:7" ht="32.65" customHeight="1" x14ac:dyDescent="0.25">
      <c r="A234" s="4" t="s">
        <v>489</v>
      </c>
      <c r="B234" s="4" t="s">
        <v>490</v>
      </c>
      <c r="C234" s="4" t="s">
        <v>197</v>
      </c>
      <c r="D234" s="5">
        <v>10000000</v>
      </c>
      <c r="E234" s="6">
        <v>961163000</v>
      </c>
      <c r="F234" s="6">
        <v>9.74E-2</v>
      </c>
      <c r="G234" s="1"/>
    </row>
    <row r="235" spans="1:7" ht="32.65" customHeight="1" x14ac:dyDescent="0.25">
      <c r="A235" s="4" t="s">
        <v>491</v>
      </c>
      <c r="B235" s="4" t="s">
        <v>492</v>
      </c>
      <c r="C235" s="4" t="s">
        <v>197</v>
      </c>
      <c r="D235" s="5">
        <v>284837300</v>
      </c>
      <c r="E235" s="6">
        <v>27589768133.950001</v>
      </c>
      <c r="F235" s="6">
        <v>2.7944</v>
      </c>
      <c r="G235" s="1"/>
    </row>
    <row r="236" spans="1:7" ht="32.65" customHeight="1" x14ac:dyDescent="0.25">
      <c r="A236" s="4" t="s">
        <v>493</v>
      </c>
      <c r="B236" s="4" t="s">
        <v>494</v>
      </c>
      <c r="C236" s="4" t="s">
        <v>197</v>
      </c>
      <c r="D236" s="5">
        <v>122500000</v>
      </c>
      <c r="E236" s="6">
        <v>12185062750</v>
      </c>
      <c r="F236" s="6">
        <v>1.2342</v>
      </c>
      <c r="G236" s="1"/>
    </row>
    <row r="237" spans="1:7" ht="32.65" customHeight="1" x14ac:dyDescent="0.25">
      <c r="A237" s="4" t="s">
        <v>495</v>
      </c>
      <c r="B237" s="4" t="s">
        <v>496</v>
      </c>
      <c r="C237" s="4" t="s">
        <v>197</v>
      </c>
      <c r="D237" s="5">
        <v>161500000</v>
      </c>
      <c r="E237" s="6">
        <v>16078390900</v>
      </c>
      <c r="F237" s="6">
        <v>1.6285000000000001</v>
      </c>
      <c r="G237" s="1"/>
    </row>
    <row r="238" spans="1:7" ht="32.65" customHeight="1" x14ac:dyDescent="0.25">
      <c r="A238" s="4" t="s">
        <v>497</v>
      </c>
      <c r="B238" s="4" t="s">
        <v>498</v>
      </c>
      <c r="C238" s="4" t="s">
        <v>197</v>
      </c>
      <c r="D238" s="5">
        <v>8150000</v>
      </c>
      <c r="E238" s="6">
        <v>815048085</v>
      </c>
      <c r="F238" s="6">
        <v>8.2600000000000007E-2</v>
      </c>
      <c r="G238" s="1"/>
    </row>
    <row r="239" spans="1:7" ht="32.65" customHeight="1" x14ac:dyDescent="0.25">
      <c r="A239" s="4" t="s">
        <v>499</v>
      </c>
      <c r="B239" s="4" t="s">
        <v>500</v>
      </c>
      <c r="C239" s="4" t="s">
        <v>197</v>
      </c>
      <c r="D239" s="5">
        <v>314533600</v>
      </c>
      <c r="E239" s="6">
        <v>30705367645.84</v>
      </c>
      <c r="F239" s="6">
        <v>3.11</v>
      </c>
      <c r="G239" s="1"/>
    </row>
    <row r="240" spans="1:7" ht="32.65" customHeight="1" x14ac:dyDescent="0.25">
      <c r="A240" s="4" t="s">
        <v>501</v>
      </c>
      <c r="B240" s="4" t="s">
        <v>502</v>
      </c>
      <c r="C240" s="4" t="s">
        <v>197</v>
      </c>
      <c r="D240" s="5">
        <v>154500000</v>
      </c>
      <c r="E240" s="6">
        <v>15187411800</v>
      </c>
      <c r="F240" s="6">
        <v>1.5382</v>
      </c>
      <c r="G240" s="1"/>
    </row>
    <row r="241" spans="1:7" ht="32.65" customHeight="1" x14ac:dyDescent="0.25">
      <c r="A241" s="4" t="s">
        <v>503</v>
      </c>
      <c r="B241" s="4" t="s">
        <v>504</v>
      </c>
      <c r="C241" s="4" t="s">
        <v>197</v>
      </c>
      <c r="D241" s="5">
        <v>6013600</v>
      </c>
      <c r="E241" s="6">
        <v>603465361.36000001</v>
      </c>
      <c r="F241" s="6">
        <v>6.1100000000000002E-2</v>
      </c>
      <c r="G241" s="1"/>
    </row>
    <row r="242" spans="1:7" ht="32.65" customHeight="1" x14ac:dyDescent="0.25">
      <c r="A242" s="4" t="s">
        <v>505</v>
      </c>
      <c r="B242" s="4" t="s">
        <v>506</v>
      </c>
      <c r="C242" s="4" t="s">
        <v>197</v>
      </c>
      <c r="D242" s="5">
        <v>100950000</v>
      </c>
      <c r="E242" s="6">
        <v>10107134190</v>
      </c>
      <c r="F242" s="6">
        <v>1.0237000000000001</v>
      </c>
      <c r="G242" s="1"/>
    </row>
    <row r="243" spans="1:7" ht="32.65" customHeight="1" x14ac:dyDescent="0.25">
      <c r="A243" s="4" t="s">
        <v>507</v>
      </c>
      <c r="B243" s="4" t="s">
        <v>508</v>
      </c>
      <c r="C243" s="4" t="s">
        <v>197</v>
      </c>
      <c r="D243" s="5">
        <v>100000000</v>
      </c>
      <c r="E243" s="6">
        <v>9882400000</v>
      </c>
      <c r="F243" s="6">
        <v>1.0008999999999999</v>
      </c>
      <c r="G243" s="1"/>
    </row>
    <row r="244" spans="1:7" ht="32.65" customHeight="1" x14ac:dyDescent="0.25">
      <c r="A244" s="4" t="s">
        <v>509</v>
      </c>
      <c r="B244" s="4" t="s">
        <v>510</v>
      </c>
      <c r="C244" s="4" t="s">
        <v>197</v>
      </c>
      <c r="D244" s="5">
        <v>5000000</v>
      </c>
      <c r="E244" s="6">
        <v>490580500</v>
      </c>
      <c r="F244" s="6">
        <v>4.9700000000000001E-2</v>
      </c>
      <c r="G244" s="1"/>
    </row>
    <row r="245" spans="1:7" ht="32.65" customHeight="1" x14ac:dyDescent="0.25">
      <c r="A245" s="4" t="s">
        <v>511</v>
      </c>
      <c r="B245" s="4" t="s">
        <v>512</v>
      </c>
      <c r="C245" s="4" t="s">
        <v>197</v>
      </c>
      <c r="D245" s="5">
        <v>10067700</v>
      </c>
      <c r="E245" s="6">
        <v>971005502.51999998</v>
      </c>
      <c r="F245" s="6">
        <v>9.8299999999999998E-2</v>
      </c>
      <c r="G245" s="1"/>
    </row>
    <row r="246" spans="1:7" ht="32.65" customHeight="1" x14ac:dyDescent="0.25">
      <c r="A246" s="4" t="s">
        <v>513</v>
      </c>
      <c r="B246" s="4" t="s">
        <v>514</v>
      </c>
      <c r="C246" s="4" t="s">
        <v>197</v>
      </c>
      <c r="D246" s="5">
        <v>10000000</v>
      </c>
      <c r="E246" s="6">
        <v>974765000</v>
      </c>
      <c r="F246" s="6">
        <v>9.8699999999999996E-2</v>
      </c>
      <c r="G246" s="1"/>
    </row>
    <row r="247" spans="1:7" ht="32.65" customHeight="1" x14ac:dyDescent="0.25">
      <c r="A247" s="4" t="s">
        <v>515</v>
      </c>
      <c r="B247" s="4" t="s">
        <v>516</v>
      </c>
      <c r="C247" s="4" t="s">
        <v>197</v>
      </c>
      <c r="D247" s="5">
        <v>14696100</v>
      </c>
      <c r="E247" s="6">
        <v>1427826048.48</v>
      </c>
      <c r="F247" s="6">
        <v>0.14460000000000001</v>
      </c>
      <c r="G247" s="1"/>
    </row>
    <row r="248" spans="1:7" ht="32.65" customHeight="1" x14ac:dyDescent="0.25">
      <c r="A248" s="4" t="s">
        <v>517</v>
      </c>
      <c r="B248" s="4" t="s">
        <v>518</v>
      </c>
      <c r="C248" s="4" t="s">
        <v>197</v>
      </c>
      <c r="D248" s="5">
        <v>1000000</v>
      </c>
      <c r="E248" s="6">
        <v>98946900</v>
      </c>
      <c r="F248" s="6">
        <v>0.01</v>
      </c>
      <c r="G248" s="1"/>
    </row>
    <row r="249" spans="1:7" ht="32.65" customHeight="1" x14ac:dyDescent="0.25">
      <c r="A249" s="4" t="s">
        <v>519</v>
      </c>
      <c r="B249" s="4" t="s">
        <v>520</v>
      </c>
      <c r="C249" s="4" t="s">
        <v>197</v>
      </c>
      <c r="D249" s="5">
        <v>10000000</v>
      </c>
      <c r="E249" s="6">
        <v>973446000</v>
      </c>
      <c r="F249" s="6">
        <v>9.8599999999999993E-2</v>
      </c>
      <c r="G249" s="1"/>
    </row>
    <row r="250" spans="1:7" ht="32.65" customHeight="1" x14ac:dyDescent="0.25">
      <c r="A250" s="4" t="s">
        <v>521</v>
      </c>
      <c r="B250" s="4" t="s">
        <v>522</v>
      </c>
      <c r="C250" s="4" t="s">
        <v>197</v>
      </c>
      <c r="D250" s="5">
        <v>20000000</v>
      </c>
      <c r="E250" s="6">
        <v>1935486000</v>
      </c>
      <c r="F250" s="6">
        <v>0.19600000000000001</v>
      </c>
      <c r="G250" s="1"/>
    </row>
    <row r="251" spans="1:7" ht="32.65" customHeight="1" x14ac:dyDescent="0.25">
      <c r="A251" s="4" t="s">
        <v>523</v>
      </c>
      <c r="B251" s="4" t="s">
        <v>524</v>
      </c>
      <c r="C251" s="4" t="s">
        <v>197</v>
      </c>
      <c r="D251" s="5">
        <v>5444100</v>
      </c>
      <c r="E251" s="6">
        <v>527296471.64999998</v>
      </c>
      <c r="F251" s="6">
        <v>5.3400000000000003E-2</v>
      </c>
      <c r="G251" s="1"/>
    </row>
    <row r="252" spans="1:7" ht="32.65" customHeight="1" x14ac:dyDescent="0.25">
      <c r="A252" s="4" t="s">
        <v>525</v>
      </c>
      <c r="B252" s="4" t="s">
        <v>526</v>
      </c>
      <c r="C252" s="4" t="s">
        <v>197</v>
      </c>
      <c r="D252" s="5">
        <v>25000000</v>
      </c>
      <c r="E252" s="6">
        <v>2438100000</v>
      </c>
      <c r="F252" s="6">
        <v>0.24690000000000001</v>
      </c>
      <c r="G252" s="1"/>
    </row>
    <row r="253" spans="1:7" ht="32.65" customHeight="1" x14ac:dyDescent="0.25">
      <c r="A253" s="4" t="s">
        <v>527</v>
      </c>
      <c r="B253" s="4" t="s">
        <v>528</v>
      </c>
      <c r="C253" s="4" t="s">
        <v>197</v>
      </c>
      <c r="D253" s="5">
        <v>2500000</v>
      </c>
      <c r="E253" s="6">
        <v>244849000</v>
      </c>
      <c r="F253" s="6">
        <v>2.4799999999999999E-2</v>
      </c>
      <c r="G253" s="1"/>
    </row>
    <row r="254" spans="1:7" ht="32.65" customHeight="1" x14ac:dyDescent="0.25">
      <c r="A254" s="4" t="s">
        <v>529</v>
      </c>
      <c r="B254" s="4" t="s">
        <v>530</v>
      </c>
      <c r="C254" s="4" t="s">
        <v>197</v>
      </c>
      <c r="D254" s="5">
        <v>10000000</v>
      </c>
      <c r="E254" s="6">
        <v>974742000</v>
      </c>
      <c r="F254" s="6">
        <v>9.8699999999999996E-2</v>
      </c>
      <c r="G254" s="1"/>
    </row>
    <row r="255" spans="1:7" ht="32.65" customHeight="1" x14ac:dyDescent="0.25">
      <c r="A255" s="4" t="s">
        <v>531</v>
      </c>
      <c r="B255" s="4" t="s">
        <v>532</v>
      </c>
      <c r="C255" s="4" t="s">
        <v>197</v>
      </c>
      <c r="D255" s="5">
        <v>15000000</v>
      </c>
      <c r="E255" s="6">
        <v>1465692000</v>
      </c>
      <c r="F255" s="6">
        <v>0.14849999999999999</v>
      </c>
      <c r="G255" s="1"/>
    </row>
    <row r="256" spans="1:7" ht="32.65" customHeight="1" x14ac:dyDescent="0.25">
      <c r="A256" s="4" t="s">
        <v>533</v>
      </c>
      <c r="B256" s="4" t="s">
        <v>534</v>
      </c>
      <c r="C256" s="4" t="s">
        <v>197</v>
      </c>
      <c r="D256" s="5">
        <v>5000000</v>
      </c>
      <c r="E256" s="6">
        <v>488989500</v>
      </c>
      <c r="F256" s="6">
        <v>4.9500000000000002E-2</v>
      </c>
      <c r="G256" s="1"/>
    </row>
    <row r="257" spans="1:7" ht="32.65" customHeight="1" x14ac:dyDescent="0.25">
      <c r="A257" s="4" t="s">
        <v>535</v>
      </c>
      <c r="B257" s="4" t="s">
        <v>536</v>
      </c>
      <c r="C257" s="4" t="s">
        <v>197</v>
      </c>
      <c r="D257" s="5">
        <v>2500000</v>
      </c>
      <c r="E257" s="6">
        <v>244747750</v>
      </c>
      <c r="F257" s="6">
        <v>2.4799999999999999E-2</v>
      </c>
      <c r="G257" s="1"/>
    </row>
    <row r="258" spans="1:7" ht="32.65" customHeight="1" x14ac:dyDescent="0.25">
      <c r="A258" s="4" t="s">
        <v>537</v>
      </c>
      <c r="B258" s="4" t="s">
        <v>538</v>
      </c>
      <c r="C258" s="4" t="s">
        <v>197</v>
      </c>
      <c r="D258" s="5">
        <v>5000000</v>
      </c>
      <c r="E258" s="6">
        <v>498428500</v>
      </c>
      <c r="F258" s="6">
        <v>5.0500000000000003E-2</v>
      </c>
      <c r="G258" s="1"/>
    </row>
    <row r="259" spans="1:7" ht="32.65" customHeight="1" x14ac:dyDescent="0.25">
      <c r="A259" s="4" t="s">
        <v>539</v>
      </c>
      <c r="B259" s="4" t="s">
        <v>540</v>
      </c>
      <c r="C259" s="4" t="s">
        <v>197</v>
      </c>
      <c r="D259" s="5">
        <v>500000</v>
      </c>
      <c r="E259" s="6">
        <v>49872200</v>
      </c>
      <c r="F259" s="6">
        <v>5.1000000000000004E-3</v>
      </c>
      <c r="G259" s="1"/>
    </row>
    <row r="260" spans="1:7" ht="32.65" customHeight="1" x14ac:dyDescent="0.25">
      <c r="A260" s="4" t="s">
        <v>541</v>
      </c>
      <c r="B260" s="4" t="s">
        <v>542</v>
      </c>
      <c r="C260" s="4" t="s">
        <v>197</v>
      </c>
      <c r="D260" s="5">
        <v>2500000</v>
      </c>
      <c r="E260" s="6">
        <v>248982000</v>
      </c>
      <c r="F260" s="6">
        <v>2.52E-2</v>
      </c>
      <c r="G260" s="1"/>
    </row>
    <row r="261" spans="1:7" ht="32.65" customHeight="1" x14ac:dyDescent="0.25">
      <c r="A261" s="4" t="s">
        <v>543</v>
      </c>
      <c r="B261" s="4" t="s">
        <v>544</v>
      </c>
      <c r="C261" s="4" t="s">
        <v>197</v>
      </c>
      <c r="D261" s="5">
        <v>5000000</v>
      </c>
      <c r="E261" s="6">
        <v>499631500</v>
      </c>
      <c r="F261" s="6">
        <v>5.0599999999999999E-2</v>
      </c>
      <c r="G261" s="1"/>
    </row>
    <row r="262" spans="1:7" ht="32.65" customHeight="1" x14ac:dyDescent="0.25">
      <c r="A262" s="4" t="s">
        <v>545</v>
      </c>
      <c r="B262" s="4" t="s">
        <v>546</v>
      </c>
      <c r="C262" s="4" t="s">
        <v>197</v>
      </c>
      <c r="D262" s="5">
        <v>1500000</v>
      </c>
      <c r="E262" s="6">
        <v>150079200</v>
      </c>
      <c r="F262" s="6">
        <v>1.52E-2</v>
      </c>
      <c r="G262" s="1"/>
    </row>
    <row r="263" spans="1:7" ht="32.65" customHeight="1" x14ac:dyDescent="0.25">
      <c r="A263" s="4" t="s">
        <v>547</v>
      </c>
      <c r="B263" s="4" t="s">
        <v>548</v>
      </c>
      <c r="C263" s="4" t="s">
        <v>197</v>
      </c>
      <c r="D263" s="5">
        <v>1000000</v>
      </c>
      <c r="E263" s="6">
        <v>100052800</v>
      </c>
      <c r="F263" s="6">
        <v>1.01E-2</v>
      </c>
      <c r="G263" s="1"/>
    </row>
    <row r="264" spans="1:7" ht="32.65" customHeight="1" x14ac:dyDescent="0.25">
      <c r="A264" s="4" t="s">
        <v>549</v>
      </c>
      <c r="B264" s="4" t="s">
        <v>550</v>
      </c>
      <c r="C264" s="4" t="s">
        <v>197</v>
      </c>
      <c r="D264" s="5">
        <v>25000000</v>
      </c>
      <c r="E264" s="6">
        <v>2496240000</v>
      </c>
      <c r="F264" s="6">
        <v>0.25280000000000002</v>
      </c>
      <c r="G264" s="1"/>
    </row>
    <row r="265" spans="1:7" ht="32.65" customHeight="1" x14ac:dyDescent="0.25">
      <c r="A265" s="4" t="s">
        <v>551</v>
      </c>
      <c r="B265" s="4" t="s">
        <v>552</v>
      </c>
      <c r="C265" s="4" t="s">
        <v>197</v>
      </c>
      <c r="D265" s="5">
        <v>12000000</v>
      </c>
      <c r="E265" s="6">
        <v>1193943600</v>
      </c>
      <c r="F265" s="6">
        <v>0.12089999999999999</v>
      </c>
      <c r="G265" s="1"/>
    </row>
    <row r="266" spans="1:7" ht="32.65" customHeight="1" x14ac:dyDescent="0.25">
      <c r="A266" s="4" t="s">
        <v>553</v>
      </c>
      <c r="B266" s="4" t="s">
        <v>554</v>
      </c>
      <c r="C266" s="4" t="s">
        <v>197</v>
      </c>
      <c r="D266" s="5">
        <v>2094400</v>
      </c>
      <c r="E266" s="6">
        <v>207803645.28</v>
      </c>
      <c r="F266" s="6">
        <v>2.1000000000000001E-2</v>
      </c>
      <c r="G266" s="1"/>
    </row>
    <row r="267" spans="1:7" ht="32.65" customHeight="1" x14ac:dyDescent="0.25">
      <c r="A267" s="4" t="s">
        <v>555</v>
      </c>
      <c r="B267" s="4" t="s">
        <v>556</v>
      </c>
      <c r="C267" s="4" t="s">
        <v>197</v>
      </c>
      <c r="D267" s="5">
        <v>4500000</v>
      </c>
      <c r="E267" s="6">
        <v>450694350</v>
      </c>
      <c r="F267" s="6">
        <v>4.5600000000000002E-2</v>
      </c>
      <c r="G267" s="1"/>
    </row>
    <row r="268" spans="1:7" ht="32.65" customHeight="1" x14ac:dyDescent="0.25">
      <c r="A268" s="4" t="s">
        <v>557</v>
      </c>
      <c r="B268" s="4" t="s">
        <v>558</v>
      </c>
      <c r="C268" s="4" t="s">
        <v>197</v>
      </c>
      <c r="D268" s="5">
        <v>10000000</v>
      </c>
      <c r="E268" s="6">
        <v>996454000</v>
      </c>
      <c r="F268" s="6">
        <v>0.1009</v>
      </c>
      <c r="G268" s="1"/>
    </row>
    <row r="269" spans="1:7" ht="32.65" customHeight="1" x14ac:dyDescent="0.25">
      <c r="A269" s="4" t="s">
        <v>559</v>
      </c>
      <c r="B269" s="4" t="s">
        <v>560</v>
      </c>
      <c r="C269" s="4" t="s">
        <v>197</v>
      </c>
      <c r="D269" s="5">
        <v>7500000</v>
      </c>
      <c r="E269" s="6">
        <v>753149250</v>
      </c>
      <c r="F269" s="6">
        <v>7.6300000000000007E-2</v>
      </c>
      <c r="G269" s="1"/>
    </row>
    <row r="270" spans="1:7" ht="32.65" customHeight="1" x14ac:dyDescent="0.25">
      <c r="A270" s="4" t="s">
        <v>561</v>
      </c>
      <c r="B270" s="4" t="s">
        <v>562</v>
      </c>
      <c r="C270" s="4" t="s">
        <v>197</v>
      </c>
      <c r="D270" s="5">
        <v>1500000</v>
      </c>
      <c r="E270" s="6">
        <v>149536950</v>
      </c>
      <c r="F270" s="6">
        <v>1.5100000000000001E-2</v>
      </c>
      <c r="G270" s="1"/>
    </row>
    <row r="271" spans="1:7" ht="32.65" customHeight="1" x14ac:dyDescent="0.25">
      <c r="A271" s="4" t="s">
        <v>563</v>
      </c>
      <c r="B271" s="4" t="s">
        <v>564</v>
      </c>
      <c r="C271" s="4" t="s">
        <v>197</v>
      </c>
      <c r="D271" s="5">
        <v>3670700</v>
      </c>
      <c r="E271" s="6">
        <v>368163868.60000002</v>
      </c>
      <c r="F271" s="6">
        <v>3.73E-2</v>
      </c>
      <c r="G271" s="1"/>
    </row>
    <row r="272" spans="1:7" ht="32.65" customHeight="1" x14ac:dyDescent="0.25">
      <c r="A272" s="4" t="s">
        <v>565</v>
      </c>
      <c r="B272" s="4" t="s">
        <v>566</v>
      </c>
      <c r="C272" s="4" t="s">
        <v>197</v>
      </c>
      <c r="D272" s="5">
        <v>9000000</v>
      </c>
      <c r="E272" s="6">
        <v>899569800</v>
      </c>
      <c r="F272" s="6">
        <v>9.11E-2</v>
      </c>
      <c r="G272" s="1"/>
    </row>
    <row r="273" spans="1:7" ht="32.65" customHeight="1" x14ac:dyDescent="0.25">
      <c r="A273" s="4" t="s">
        <v>567</v>
      </c>
      <c r="B273" s="4" t="s">
        <v>568</v>
      </c>
      <c r="C273" s="4" t="s">
        <v>197</v>
      </c>
      <c r="D273" s="5">
        <v>10000000</v>
      </c>
      <c r="E273" s="6">
        <v>999028000</v>
      </c>
      <c r="F273" s="6">
        <v>0.1012</v>
      </c>
      <c r="G273" s="1"/>
    </row>
    <row r="274" spans="1:7" ht="32.65" customHeight="1" x14ac:dyDescent="0.25">
      <c r="A274" s="4" t="s">
        <v>569</v>
      </c>
      <c r="B274" s="4" t="s">
        <v>570</v>
      </c>
      <c r="C274" s="4" t="s">
        <v>197</v>
      </c>
      <c r="D274" s="5">
        <v>3000000</v>
      </c>
      <c r="E274" s="6">
        <v>299792700</v>
      </c>
      <c r="F274" s="6">
        <v>3.04E-2</v>
      </c>
      <c r="G274" s="1"/>
    </row>
    <row r="275" spans="1:7" ht="32.65" customHeight="1" x14ac:dyDescent="0.25">
      <c r="A275" s="4" t="s">
        <v>571</v>
      </c>
      <c r="B275" s="4" t="s">
        <v>572</v>
      </c>
      <c r="C275" s="4" t="s">
        <v>197</v>
      </c>
      <c r="D275" s="5">
        <v>4000000</v>
      </c>
      <c r="E275" s="6">
        <v>400028000</v>
      </c>
      <c r="F275" s="6">
        <v>4.0500000000000001E-2</v>
      </c>
      <c r="G275" s="1"/>
    </row>
    <row r="276" spans="1:7" ht="32.65" customHeight="1" x14ac:dyDescent="0.25">
      <c r="A276" s="4" t="s">
        <v>573</v>
      </c>
      <c r="B276" s="4" t="s">
        <v>574</v>
      </c>
      <c r="C276" s="4" t="s">
        <v>197</v>
      </c>
      <c r="D276" s="5">
        <v>5000000</v>
      </c>
      <c r="E276" s="6">
        <v>498895500</v>
      </c>
      <c r="F276" s="6">
        <v>5.0500000000000003E-2</v>
      </c>
      <c r="G276" s="1"/>
    </row>
    <row r="277" spans="1:7" ht="32.65" customHeight="1" x14ac:dyDescent="0.25">
      <c r="A277" s="4" t="s">
        <v>575</v>
      </c>
      <c r="B277" s="4" t="s">
        <v>576</v>
      </c>
      <c r="C277" s="4" t="s">
        <v>197</v>
      </c>
      <c r="D277" s="5">
        <v>10819100</v>
      </c>
      <c r="E277" s="6">
        <v>1080215728.9400001</v>
      </c>
      <c r="F277" s="6">
        <v>0.1094</v>
      </c>
      <c r="G277" s="1"/>
    </row>
    <row r="278" spans="1:7" ht="32.65" customHeight="1" x14ac:dyDescent="0.25">
      <c r="A278" s="4" t="s">
        <v>577</v>
      </c>
      <c r="B278" s="4" t="s">
        <v>578</v>
      </c>
      <c r="C278" s="4" t="s">
        <v>197</v>
      </c>
      <c r="D278" s="5">
        <v>7703600</v>
      </c>
      <c r="E278" s="6">
        <v>769780689.27999997</v>
      </c>
      <c r="F278" s="6">
        <v>7.8E-2</v>
      </c>
      <c r="G278" s="1"/>
    </row>
    <row r="279" spans="1:7" ht="32.65" customHeight="1" x14ac:dyDescent="0.25">
      <c r="A279" s="4" t="s">
        <v>579</v>
      </c>
      <c r="B279" s="4" t="s">
        <v>580</v>
      </c>
      <c r="C279" s="4" t="s">
        <v>197</v>
      </c>
      <c r="D279" s="5">
        <v>10000000</v>
      </c>
      <c r="E279" s="6">
        <v>1000067000</v>
      </c>
      <c r="F279" s="6">
        <v>0.1013</v>
      </c>
      <c r="G279" s="1"/>
    </row>
    <row r="280" spans="1:7" ht="32.65" customHeight="1" x14ac:dyDescent="0.25">
      <c r="A280" s="4" t="s">
        <v>581</v>
      </c>
      <c r="B280" s="4" t="s">
        <v>582</v>
      </c>
      <c r="C280" s="4" t="s">
        <v>197</v>
      </c>
      <c r="D280" s="5">
        <v>5000000</v>
      </c>
      <c r="E280" s="6">
        <v>499304500</v>
      </c>
      <c r="F280" s="6">
        <v>5.0599999999999999E-2</v>
      </c>
      <c r="G280" s="1"/>
    </row>
    <row r="281" spans="1:7" ht="32.65" customHeight="1" x14ac:dyDescent="0.25">
      <c r="A281" s="4" t="s">
        <v>583</v>
      </c>
      <c r="B281" s="4" t="s">
        <v>584</v>
      </c>
      <c r="C281" s="4" t="s">
        <v>197</v>
      </c>
      <c r="D281" s="5">
        <v>10000000</v>
      </c>
      <c r="E281" s="6">
        <v>1001919000</v>
      </c>
      <c r="F281" s="6">
        <v>0.10150000000000001</v>
      </c>
      <c r="G281" s="1"/>
    </row>
    <row r="282" spans="1:7" ht="32.65" customHeight="1" x14ac:dyDescent="0.25">
      <c r="A282" s="4" t="s">
        <v>585</v>
      </c>
      <c r="B282" s="4" t="s">
        <v>586</v>
      </c>
      <c r="C282" s="4" t="s">
        <v>197</v>
      </c>
      <c r="D282" s="5">
        <v>5000000</v>
      </c>
      <c r="E282" s="6">
        <v>503572000</v>
      </c>
      <c r="F282" s="6">
        <v>5.0999999999999997E-2</v>
      </c>
      <c r="G282" s="1"/>
    </row>
    <row r="283" spans="1:7" ht="32.65" customHeight="1" x14ac:dyDescent="0.25">
      <c r="A283" s="4" t="s">
        <v>587</v>
      </c>
      <c r="B283" s="4" t="s">
        <v>588</v>
      </c>
      <c r="C283" s="4" t="s">
        <v>197</v>
      </c>
      <c r="D283" s="5">
        <v>1855000</v>
      </c>
      <c r="E283" s="6">
        <v>186411176</v>
      </c>
      <c r="F283" s="6">
        <v>1.89E-2</v>
      </c>
      <c r="G283" s="1"/>
    </row>
    <row r="284" spans="1:7" ht="32.65" customHeight="1" x14ac:dyDescent="0.25">
      <c r="A284" s="4" t="s">
        <v>589</v>
      </c>
      <c r="B284" s="4" t="s">
        <v>590</v>
      </c>
      <c r="C284" s="4" t="s">
        <v>197</v>
      </c>
      <c r="D284" s="5">
        <v>4000000</v>
      </c>
      <c r="E284" s="6">
        <v>401256000</v>
      </c>
      <c r="F284" s="6">
        <v>4.0599999999999997E-2</v>
      </c>
      <c r="G284" s="1"/>
    </row>
    <row r="285" spans="1:7" ht="32.65" customHeight="1" x14ac:dyDescent="0.25">
      <c r="A285" s="4" t="s">
        <v>591</v>
      </c>
      <c r="B285" s="4" t="s">
        <v>592</v>
      </c>
      <c r="C285" s="4" t="s">
        <v>197</v>
      </c>
      <c r="D285" s="5">
        <v>15000000</v>
      </c>
      <c r="E285" s="6">
        <v>1502182500</v>
      </c>
      <c r="F285" s="6">
        <v>0.15210000000000001</v>
      </c>
      <c r="G285" s="1"/>
    </row>
    <row r="286" spans="1:7" ht="32.65" customHeight="1" x14ac:dyDescent="0.25">
      <c r="A286" s="4" t="s">
        <v>593</v>
      </c>
      <c r="B286" s="4" t="s">
        <v>594</v>
      </c>
      <c r="C286" s="4" t="s">
        <v>197</v>
      </c>
      <c r="D286" s="5">
        <v>10000000</v>
      </c>
      <c r="E286" s="6">
        <v>1006755000</v>
      </c>
      <c r="F286" s="6">
        <v>0.10199999999999999</v>
      </c>
      <c r="G286" s="1"/>
    </row>
    <row r="287" spans="1:7" ht="32.65" customHeight="1" x14ac:dyDescent="0.25">
      <c r="A287" s="4" t="s">
        <v>595</v>
      </c>
      <c r="B287" s="4" t="s">
        <v>596</v>
      </c>
      <c r="C287" s="4" t="s">
        <v>197</v>
      </c>
      <c r="D287" s="5">
        <v>7000000</v>
      </c>
      <c r="E287" s="6">
        <v>704414200</v>
      </c>
      <c r="F287" s="6">
        <v>7.1300000000000002E-2</v>
      </c>
      <c r="G287" s="1"/>
    </row>
    <row r="288" spans="1:7" ht="32.65" customHeight="1" x14ac:dyDescent="0.25">
      <c r="A288" s="4" t="s">
        <v>597</v>
      </c>
      <c r="B288" s="4" t="s">
        <v>598</v>
      </c>
      <c r="C288" s="4" t="s">
        <v>197</v>
      </c>
      <c r="D288" s="5">
        <v>2000000</v>
      </c>
      <c r="E288" s="6">
        <v>201018800</v>
      </c>
      <c r="F288" s="6">
        <v>2.0400000000000001E-2</v>
      </c>
      <c r="G288" s="1"/>
    </row>
    <row r="289" spans="1:7" ht="32.65" customHeight="1" x14ac:dyDescent="0.25">
      <c r="A289" s="4" t="s">
        <v>599</v>
      </c>
      <c r="B289" s="4" t="s">
        <v>600</v>
      </c>
      <c r="C289" s="4" t="s">
        <v>197</v>
      </c>
      <c r="D289" s="5">
        <v>2500000</v>
      </c>
      <c r="E289" s="6">
        <v>251317500</v>
      </c>
      <c r="F289" s="6">
        <v>2.5499999999999998E-2</v>
      </c>
      <c r="G289" s="1"/>
    </row>
    <row r="290" spans="1:7" ht="32.65" customHeight="1" x14ac:dyDescent="0.25">
      <c r="A290" s="4" t="s">
        <v>601</v>
      </c>
      <c r="B290" s="4" t="s">
        <v>602</v>
      </c>
      <c r="C290" s="4" t="s">
        <v>197</v>
      </c>
      <c r="D290" s="5">
        <v>8125000</v>
      </c>
      <c r="E290" s="6">
        <v>817500125</v>
      </c>
      <c r="F290" s="6">
        <v>8.2799999999999999E-2</v>
      </c>
      <c r="G290" s="1"/>
    </row>
    <row r="291" spans="1:7" ht="32.65" customHeight="1" x14ac:dyDescent="0.25">
      <c r="A291" s="4" t="s">
        <v>603</v>
      </c>
      <c r="B291" s="4" t="s">
        <v>604</v>
      </c>
      <c r="C291" s="4" t="s">
        <v>197</v>
      </c>
      <c r="D291" s="5">
        <v>15000000</v>
      </c>
      <c r="E291" s="6">
        <v>1510699500</v>
      </c>
      <c r="F291" s="6">
        <v>0.153</v>
      </c>
      <c r="G291" s="1"/>
    </row>
    <row r="292" spans="1:7" ht="32.65" customHeight="1" x14ac:dyDescent="0.25">
      <c r="A292" s="4" t="s">
        <v>605</v>
      </c>
      <c r="B292" s="4" t="s">
        <v>606</v>
      </c>
      <c r="C292" s="4" t="s">
        <v>197</v>
      </c>
      <c r="D292" s="5">
        <v>20000000</v>
      </c>
      <c r="E292" s="6">
        <v>2016688000</v>
      </c>
      <c r="F292" s="6">
        <v>0.20430000000000001</v>
      </c>
      <c r="G292" s="1"/>
    </row>
    <row r="293" spans="1:7" ht="32.65" customHeight="1" x14ac:dyDescent="0.25">
      <c r="A293" s="4" t="s">
        <v>607</v>
      </c>
      <c r="B293" s="4" t="s">
        <v>608</v>
      </c>
      <c r="C293" s="4" t="s">
        <v>197</v>
      </c>
      <c r="D293" s="5">
        <v>3330100</v>
      </c>
      <c r="E293" s="6">
        <v>335545205.13</v>
      </c>
      <c r="F293" s="6">
        <v>3.4000000000000002E-2</v>
      </c>
      <c r="G293" s="1"/>
    </row>
    <row r="294" spans="1:7" ht="32.65" customHeight="1" x14ac:dyDescent="0.25">
      <c r="A294" s="4" t="s">
        <v>609</v>
      </c>
      <c r="B294" s="4" t="s">
        <v>610</v>
      </c>
      <c r="C294" s="4" t="s">
        <v>197</v>
      </c>
      <c r="D294" s="5">
        <v>7500000</v>
      </c>
      <c r="E294" s="6">
        <v>756165750</v>
      </c>
      <c r="F294" s="6">
        <v>7.6600000000000001E-2</v>
      </c>
      <c r="G294" s="1"/>
    </row>
    <row r="295" spans="1:7" ht="32.65" customHeight="1" x14ac:dyDescent="0.25">
      <c r="A295" s="4" t="s">
        <v>611</v>
      </c>
      <c r="B295" s="4" t="s">
        <v>612</v>
      </c>
      <c r="C295" s="4" t="s">
        <v>197</v>
      </c>
      <c r="D295" s="5">
        <v>1500000</v>
      </c>
      <c r="E295" s="6">
        <v>151175550</v>
      </c>
      <c r="F295" s="6">
        <v>1.5299999999999999E-2</v>
      </c>
      <c r="G295" s="1"/>
    </row>
    <row r="296" spans="1:7" ht="32.65" customHeight="1" x14ac:dyDescent="0.25">
      <c r="A296" s="4" t="s">
        <v>613</v>
      </c>
      <c r="B296" s="4" t="s">
        <v>614</v>
      </c>
      <c r="C296" s="4" t="s">
        <v>197</v>
      </c>
      <c r="D296" s="5">
        <v>1386700</v>
      </c>
      <c r="E296" s="6">
        <v>139601862.40000001</v>
      </c>
      <c r="F296" s="6">
        <v>1.41E-2</v>
      </c>
      <c r="G296" s="1"/>
    </row>
    <row r="297" spans="1:7" ht="32.65" customHeight="1" x14ac:dyDescent="0.25">
      <c r="A297" s="4" t="s">
        <v>615</v>
      </c>
      <c r="B297" s="4" t="s">
        <v>616</v>
      </c>
      <c r="C297" s="4" t="s">
        <v>197</v>
      </c>
      <c r="D297" s="5">
        <v>1157600</v>
      </c>
      <c r="E297" s="6">
        <v>116589536.16</v>
      </c>
      <c r="F297" s="6">
        <v>1.18E-2</v>
      </c>
      <c r="G297" s="1"/>
    </row>
    <row r="298" spans="1:7" ht="32.65" customHeight="1" x14ac:dyDescent="0.25">
      <c r="A298" s="4" t="s">
        <v>617</v>
      </c>
      <c r="B298" s="4" t="s">
        <v>618</v>
      </c>
      <c r="C298" s="4" t="s">
        <v>197</v>
      </c>
      <c r="D298" s="5">
        <v>500000</v>
      </c>
      <c r="E298" s="6">
        <v>50360100</v>
      </c>
      <c r="F298" s="6">
        <v>5.1000000000000004E-3</v>
      </c>
      <c r="G298" s="1"/>
    </row>
    <row r="299" spans="1:7" ht="32.65" customHeight="1" x14ac:dyDescent="0.25">
      <c r="A299" s="4" t="s">
        <v>619</v>
      </c>
      <c r="B299" s="4" t="s">
        <v>620</v>
      </c>
      <c r="C299" s="4" t="s">
        <v>197</v>
      </c>
      <c r="D299" s="5">
        <v>4289400</v>
      </c>
      <c r="E299" s="6">
        <v>433291596.30000001</v>
      </c>
      <c r="F299" s="6">
        <v>4.3900000000000002E-2</v>
      </c>
      <c r="G299" s="1"/>
    </row>
    <row r="300" spans="1:7" ht="32.65" customHeight="1" x14ac:dyDescent="0.25">
      <c r="A300" s="4" t="s">
        <v>621</v>
      </c>
      <c r="B300" s="4" t="s">
        <v>622</v>
      </c>
      <c r="C300" s="4" t="s">
        <v>197</v>
      </c>
      <c r="D300" s="5">
        <v>2500000</v>
      </c>
      <c r="E300" s="6">
        <v>252276250</v>
      </c>
      <c r="F300" s="6">
        <v>2.5600000000000001E-2</v>
      </c>
      <c r="G300" s="1"/>
    </row>
    <row r="301" spans="1:7" ht="32.65" customHeight="1" x14ac:dyDescent="0.25">
      <c r="A301" s="4" t="s">
        <v>623</v>
      </c>
      <c r="B301" s="4" t="s">
        <v>624</v>
      </c>
      <c r="C301" s="4" t="s">
        <v>197</v>
      </c>
      <c r="D301" s="5">
        <v>1000000</v>
      </c>
      <c r="E301" s="6">
        <v>100796400</v>
      </c>
      <c r="F301" s="6">
        <v>1.0200000000000001E-2</v>
      </c>
      <c r="G301" s="1"/>
    </row>
    <row r="302" spans="1:7" ht="32.65" customHeight="1" x14ac:dyDescent="0.25">
      <c r="A302" s="4" t="s">
        <v>625</v>
      </c>
      <c r="B302" s="4" t="s">
        <v>626</v>
      </c>
      <c r="C302" s="4" t="s">
        <v>197</v>
      </c>
      <c r="D302" s="5">
        <v>1000000</v>
      </c>
      <c r="E302" s="6">
        <v>101546700</v>
      </c>
      <c r="F302" s="6">
        <v>1.03E-2</v>
      </c>
      <c r="G302" s="1"/>
    </row>
    <row r="303" spans="1:7" ht="32.65" customHeight="1" x14ac:dyDescent="0.25">
      <c r="A303" s="4" t="s">
        <v>627</v>
      </c>
      <c r="B303" s="4" t="s">
        <v>628</v>
      </c>
      <c r="C303" s="4" t="s">
        <v>197</v>
      </c>
      <c r="D303" s="5">
        <v>10000000</v>
      </c>
      <c r="E303" s="6">
        <v>1011232000</v>
      </c>
      <c r="F303" s="6">
        <v>0.1024</v>
      </c>
      <c r="G303" s="1"/>
    </row>
    <row r="304" spans="1:7" ht="32.65" customHeight="1" x14ac:dyDescent="0.25">
      <c r="A304" s="4" t="s">
        <v>629</v>
      </c>
      <c r="B304" s="4" t="s">
        <v>630</v>
      </c>
      <c r="C304" s="4" t="s">
        <v>197</v>
      </c>
      <c r="D304" s="5">
        <v>41500</v>
      </c>
      <c r="E304" s="6">
        <v>4186179.7</v>
      </c>
      <c r="F304" s="6">
        <v>4.0000000000000002E-4</v>
      </c>
      <c r="G304" s="1"/>
    </row>
    <row r="305" spans="1:7" ht="32.65" customHeight="1" x14ac:dyDescent="0.25">
      <c r="A305" s="4" t="s">
        <v>631</v>
      </c>
      <c r="B305" s="4" t="s">
        <v>632</v>
      </c>
      <c r="C305" s="4" t="s">
        <v>197</v>
      </c>
      <c r="D305" s="5">
        <v>10000000</v>
      </c>
      <c r="E305" s="6">
        <v>1015627000</v>
      </c>
      <c r="F305" s="6">
        <v>0.10290000000000001</v>
      </c>
      <c r="G305" s="1"/>
    </row>
    <row r="306" spans="1:7" ht="32.65" customHeight="1" x14ac:dyDescent="0.25">
      <c r="A306" s="4" t="s">
        <v>633</v>
      </c>
      <c r="B306" s="4" t="s">
        <v>634</v>
      </c>
      <c r="C306" s="4" t="s">
        <v>197</v>
      </c>
      <c r="D306" s="5">
        <v>3000000</v>
      </c>
      <c r="E306" s="6">
        <v>305162100</v>
      </c>
      <c r="F306" s="6">
        <v>3.09E-2</v>
      </c>
      <c r="G306" s="1"/>
    </row>
    <row r="307" spans="1:7" ht="32.65" customHeight="1" x14ac:dyDescent="0.25">
      <c r="A307" s="4" t="s">
        <v>635</v>
      </c>
      <c r="B307" s="4" t="s">
        <v>636</v>
      </c>
      <c r="C307" s="4" t="s">
        <v>197</v>
      </c>
      <c r="D307" s="5">
        <v>5000000</v>
      </c>
      <c r="E307" s="6">
        <v>512576500</v>
      </c>
      <c r="F307" s="6">
        <v>5.1900000000000002E-2</v>
      </c>
      <c r="G307" s="1"/>
    </row>
    <row r="308" spans="1:7" ht="14.45" customHeight="1" x14ac:dyDescent="0.25">
      <c r="A308" s="4" t="s">
        <v>637</v>
      </c>
      <c r="B308" s="4" t="s">
        <v>638</v>
      </c>
      <c r="C308" s="4" t="s">
        <v>258</v>
      </c>
      <c r="D308" s="5">
        <v>19000000</v>
      </c>
      <c r="E308" s="6">
        <v>1886527100</v>
      </c>
      <c r="F308" s="6">
        <v>0.19109999999999999</v>
      </c>
      <c r="G308" s="1"/>
    </row>
    <row r="309" spans="1:7" ht="32.65" customHeight="1" x14ac:dyDescent="0.25">
      <c r="A309" s="4" t="s">
        <v>639</v>
      </c>
      <c r="B309" s="4" t="s">
        <v>640</v>
      </c>
      <c r="C309" s="4" t="s">
        <v>197</v>
      </c>
      <c r="D309" s="5">
        <v>55000</v>
      </c>
      <c r="E309" s="6">
        <v>5567177</v>
      </c>
      <c r="F309" s="6">
        <v>5.9999999999999995E-4</v>
      </c>
      <c r="G309" s="1"/>
    </row>
    <row r="310" spans="1:7" ht="32.65" customHeight="1" x14ac:dyDescent="0.25">
      <c r="A310" s="4" t="s">
        <v>641</v>
      </c>
      <c r="B310" s="4" t="s">
        <v>642</v>
      </c>
      <c r="C310" s="4" t="s">
        <v>197</v>
      </c>
      <c r="D310" s="5">
        <v>6000000</v>
      </c>
      <c r="E310" s="6">
        <v>610600800</v>
      </c>
      <c r="F310" s="6">
        <v>6.1800000000000001E-2</v>
      </c>
      <c r="G310" s="1"/>
    </row>
    <row r="311" spans="1:7" ht="32.65" customHeight="1" x14ac:dyDescent="0.25">
      <c r="A311" s="4" t="s">
        <v>643</v>
      </c>
      <c r="B311" s="4" t="s">
        <v>644</v>
      </c>
      <c r="C311" s="4" t="s">
        <v>197</v>
      </c>
      <c r="D311" s="5">
        <v>205000</v>
      </c>
      <c r="E311" s="6">
        <v>20730809.5</v>
      </c>
      <c r="F311" s="6">
        <v>2.0999999999999999E-3</v>
      </c>
      <c r="G311" s="1"/>
    </row>
    <row r="312" spans="1:7" ht="32.65" customHeight="1" x14ac:dyDescent="0.25">
      <c r="A312" s="4" t="s">
        <v>645</v>
      </c>
      <c r="B312" s="4" t="s">
        <v>646</v>
      </c>
      <c r="C312" s="4" t="s">
        <v>197</v>
      </c>
      <c r="D312" s="5">
        <v>500000</v>
      </c>
      <c r="E312" s="6">
        <v>50567550</v>
      </c>
      <c r="F312" s="6">
        <v>5.1000000000000004E-3</v>
      </c>
      <c r="G312" s="1"/>
    </row>
    <row r="313" spans="1:7" ht="32.65" customHeight="1" x14ac:dyDescent="0.25">
      <c r="A313" s="4" t="s">
        <v>647</v>
      </c>
      <c r="B313" s="4" t="s">
        <v>648</v>
      </c>
      <c r="C313" s="4" t="s">
        <v>197</v>
      </c>
      <c r="D313" s="5">
        <v>2117000</v>
      </c>
      <c r="E313" s="6">
        <v>214185569.69999999</v>
      </c>
      <c r="F313" s="6">
        <v>2.1700000000000001E-2</v>
      </c>
      <c r="G313" s="1"/>
    </row>
    <row r="314" spans="1:7" ht="32.65" customHeight="1" x14ac:dyDescent="0.25">
      <c r="A314" s="4" t="s">
        <v>649</v>
      </c>
      <c r="B314" s="4" t="s">
        <v>650</v>
      </c>
      <c r="C314" s="4" t="s">
        <v>197</v>
      </c>
      <c r="D314" s="5">
        <v>1500000</v>
      </c>
      <c r="E314" s="6">
        <v>151809900</v>
      </c>
      <c r="F314" s="6">
        <v>1.54E-2</v>
      </c>
      <c r="G314" s="1"/>
    </row>
    <row r="315" spans="1:7" ht="32.65" customHeight="1" x14ac:dyDescent="0.25">
      <c r="A315" s="4" t="s">
        <v>651</v>
      </c>
      <c r="B315" s="4" t="s">
        <v>652</v>
      </c>
      <c r="C315" s="4" t="s">
        <v>197</v>
      </c>
      <c r="D315" s="5">
        <v>3265000</v>
      </c>
      <c r="E315" s="6">
        <v>329822137.5</v>
      </c>
      <c r="F315" s="6">
        <v>3.3399999999999999E-2</v>
      </c>
      <c r="G315" s="1"/>
    </row>
    <row r="316" spans="1:7" ht="32.65" customHeight="1" x14ac:dyDescent="0.25">
      <c r="A316" s="4" t="s">
        <v>653</v>
      </c>
      <c r="B316" s="4" t="s">
        <v>654</v>
      </c>
      <c r="C316" s="4" t="s">
        <v>197</v>
      </c>
      <c r="D316" s="5">
        <v>500000</v>
      </c>
      <c r="E316" s="6">
        <v>50653300</v>
      </c>
      <c r="F316" s="6">
        <v>5.1000000000000004E-3</v>
      </c>
      <c r="G316" s="1"/>
    </row>
    <row r="317" spans="1:7" ht="32.65" customHeight="1" x14ac:dyDescent="0.25">
      <c r="A317" s="4" t="s">
        <v>655</v>
      </c>
      <c r="B317" s="4" t="s">
        <v>656</v>
      </c>
      <c r="C317" s="4" t="s">
        <v>197</v>
      </c>
      <c r="D317" s="5">
        <v>419000</v>
      </c>
      <c r="E317" s="6">
        <v>42389936.700000003</v>
      </c>
      <c r="F317" s="6">
        <v>4.3E-3</v>
      </c>
      <c r="G317" s="1"/>
    </row>
    <row r="318" spans="1:7" ht="32.65" customHeight="1" x14ac:dyDescent="0.25">
      <c r="A318" s="4" t="s">
        <v>657</v>
      </c>
      <c r="B318" s="4" t="s">
        <v>658</v>
      </c>
      <c r="C318" s="4" t="s">
        <v>197</v>
      </c>
      <c r="D318" s="5">
        <v>3000000</v>
      </c>
      <c r="E318" s="6">
        <v>303432300</v>
      </c>
      <c r="F318" s="6">
        <v>3.0700000000000002E-2</v>
      </c>
      <c r="G318" s="1"/>
    </row>
    <row r="319" spans="1:7" ht="32.65" customHeight="1" x14ac:dyDescent="0.25">
      <c r="A319" s="4" t="s">
        <v>659</v>
      </c>
      <c r="B319" s="4" t="s">
        <v>660</v>
      </c>
      <c r="C319" s="4" t="s">
        <v>197</v>
      </c>
      <c r="D319" s="5">
        <v>15000000</v>
      </c>
      <c r="E319" s="6">
        <v>1539751500</v>
      </c>
      <c r="F319" s="6">
        <v>0.156</v>
      </c>
      <c r="G319" s="1"/>
    </row>
    <row r="320" spans="1:7" ht="32.65" customHeight="1" x14ac:dyDescent="0.25">
      <c r="A320" s="4" t="s">
        <v>661</v>
      </c>
      <c r="B320" s="4" t="s">
        <v>662</v>
      </c>
      <c r="C320" s="4" t="s">
        <v>197</v>
      </c>
      <c r="D320" s="5">
        <v>1000000</v>
      </c>
      <c r="E320" s="6">
        <v>101465800</v>
      </c>
      <c r="F320" s="6">
        <v>1.03E-2</v>
      </c>
      <c r="G320" s="1"/>
    </row>
    <row r="321" spans="1:7" ht="32.65" customHeight="1" x14ac:dyDescent="0.25">
      <c r="A321" s="4" t="s">
        <v>663</v>
      </c>
      <c r="B321" s="4" t="s">
        <v>664</v>
      </c>
      <c r="C321" s="4" t="s">
        <v>197</v>
      </c>
      <c r="D321" s="5">
        <v>5000000</v>
      </c>
      <c r="E321" s="6">
        <v>512056000</v>
      </c>
      <c r="F321" s="6">
        <v>5.1900000000000002E-2</v>
      </c>
      <c r="G321" s="1"/>
    </row>
    <row r="322" spans="1:7" ht="32.65" customHeight="1" x14ac:dyDescent="0.25">
      <c r="A322" s="4" t="s">
        <v>665</v>
      </c>
      <c r="B322" s="4" t="s">
        <v>666</v>
      </c>
      <c r="C322" s="4" t="s">
        <v>197</v>
      </c>
      <c r="D322" s="5">
        <v>777400</v>
      </c>
      <c r="E322" s="6">
        <v>78619472.620000005</v>
      </c>
      <c r="F322" s="6">
        <v>8.0000000000000002E-3</v>
      </c>
      <c r="G322" s="1"/>
    </row>
    <row r="323" spans="1:7" ht="32.65" customHeight="1" x14ac:dyDescent="0.25">
      <c r="A323" s="4" t="s">
        <v>667</v>
      </c>
      <c r="B323" s="4" t="s">
        <v>668</v>
      </c>
      <c r="C323" s="4" t="s">
        <v>197</v>
      </c>
      <c r="D323" s="5">
        <v>1000000</v>
      </c>
      <c r="E323" s="6">
        <v>100483300</v>
      </c>
      <c r="F323" s="6">
        <v>1.0200000000000001E-2</v>
      </c>
      <c r="G323" s="1"/>
    </row>
    <row r="324" spans="1:7" ht="32.65" customHeight="1" x14ac:dyDescent="0.25">
      <c r="A324" s="4" t="s">
        <v>669</v>
      </c>
      <c r="B324" s="4" t="s">
        <v>670</v>
      </c>
      <c r="C324" s="4" t="s">
        <v>197</v>
      </c>
      <c r="D324" s="5">
        <v>2000000</v>
      </c>
      <c r="E324" s="6">
        <v>203065800</v>
      </c>
      <c r="F324" s="6">
        <v>2.06E-2</v>
      </c>
      <c r="G324" s="1"/>
    </row>
    <row r="325" spans="1:7" ht="32.65" customHeight="1" x14ac:dyDescent="0.25">
      <c r="A325" s="4" t="s">
        <v>671</v>
      </c>
      <c r="B325" s="4" t="s">
        <v>672</v>
      </c>
      <c r="C325" s="4" t="s">
        <v>197</v>
      </c>
      <c r="D325" s="5">
        <v>2500000</v>
      </c>
      <c r="E325" s="6">
        <v>258015500</v>
      </c>
      <c r="F325" s="6">
        <v>2.6100000000000002E-2</v>
      </c>
      <c r="G325" s="1"/>
    </row>
    <row r="326" spans="1:7" ht="32.65" customHeight="1" x14ac:dyDescent="0.25">
      <c r="A326" s="4" t="s">
        <v>673</v>
      </c>
      <c r="B326" s="4" t="s">
        <v>674</v>
      </c>
      <c r="C326" s="4" t="s">
        <v>197</v>
      </c>
      <c r="D326" s="5">
        <v>5000000</v>
      </c>
      <c r="E326" s="6">
        <v>514274500</v>
      </c>
      <c r="F326" s="6">
        <v>5.21E-2</v>
      </c>
      <c r="G326" s="1"/>
    </row>
    <row r="327" spans="1:7" ht="32.65" customHeight="1" x14ac:dyDescent="0.25">
      <c r="A327" s="4" t="s">
        <v>675</v>
      </c>
      <c r="B327" s="4" t="s">
        <v>676</v>
      </c>
      <c r="C327" s="4" t="s">
        <v>197</v>
      </c>
      <c r="D327" s="5">
        <v>3500000</v>
      </c>
      <c r="E327" s="6">
        <v>353942050</v>
      </c>
      <c r="F327" s="6">
        <v>3.5799999999999998E-2</v>
      </c>
      <c r="G327" s="1"/>
    </row>
    <row r="328" spans="1:7" ht="32.65" customHeight="1" x14ac:dyDescent="0.25">
      <c r="A328" s="4" t="s">
        <v>677</v>
      </c>
      <c r="B328" s="4" t="s">
        <v>678</v>
      </c>
      <c r="C328" s="4" t="s">
        <v>197</v>
      </c>
      <c r="D328" s="5">
        <v>7500000</v>
      </c>
      <c r="E328" s="6">
        <v>769356000</v>
      </c>
      <c r="F328" s="6">
        <v>7.7899999999999997E-2</v>
      </c>
      <c r="G328" s="1"/>
    </row>
    <row r="329" spans="1:7" ht="32.65" customHeight="1" x14ac:dyDescent="0.25">
      <c r="A329" s="4" t="s">
        <v>679</v>
      </c>
      <c r="B329" s="4" t="s">
        <v>680</v>
      </c>
      <c r="C329" s="4" t="s">
        <v>197</v>
      </c>
      <c r="D329" s="5">
        <v>10000000</v>
      </c>
      <c r="E329" s="6">
        <v>1029512000</v>
      </c>
      <c r="F329" s="6">
        <v>0.1043</v>
      </c>
      <c r="G329" s="1"/>
    </row>
    <row r="330" spans="1:7" ht="32.65" customHeight="1" x14ac:dyDescent="0.25">
      <c r="A330" s="4" t="s">
        <v>681</v>
      </c>
      <c r="B330" s="4" t="s">
        <v>682</v>
      </c>
      <c r="C330" s="4" t="s">
        <v>197</v>
      </c>
      <c r="D330" s="5">
        <v>523000</v>
      </c>
      <c r="E330" s="6">
        <v>53104530.899999999</v>
      </c>
      <c r="F330" s="6">
        <v>5.4000000000000003E-3</v>
      </c>
      <c r="G330" s="1"/>
    </row>
    <row r="331" spans="1:7" ht="32.65" customHeight="1" x14ac:dyDescent="0.25">
      <c r="A331" s="4" t="s">
        <v>683</v>
      </c>
      <c r="B331" s="4" t="s">
        <v>684</v>
      </c>
      <c r="C331" s="4" t="s">
        <v>197</v>
      </c>
      <c r="D331" s="5">
        <v>5000000</v>
      </c>
      <c r="E331" s="6">
        <v>515732000</v>
      </c>
      <c r="F331" s="6">
        <v>5.2200000000000003E-2</v>
      </c>
      <c r="G331" s="1"/>
    </row>
    <row r="332" spans="1:7" ht="32.65" customHeight="1" x14ac:dyDescent="0.25">
      <c r="A332" s="4" t="s">
        <v>685</v>
      </c>
      <c r="B332" s="4" t="s">
        <v>686</v>
      </c>
      <c r="C332" s="4" t="s">
        <v>197</v>
      </c>
      <c r="D332" s="5">
        <v>5000000</v>
      </c>
      <c r="E332" s="6">
        <v>514789000</v>
      </c>
      <c r="F332" s="6">
        <v>5.21E-2</v>
      </c>
      <c r="G332" s="1"/>
    </row>
    <row r="333" spans="1:7" ht="32.65" customHeight="1" x14ac:dyDescent="0.25">
      <c r="A333" s="4" t="s">
        <v>687</v>
      </c>
      <c r="B333" s="4" t="s">
        <v>688</v>
      </c>
      <c r="C333" s="4" t="s">
        <v>197</v>
      </c>
      <c r="D333" s="5">
        <v>8394000</v>
      </c>
      <c r="E333" s="6">
        <v>865457494.20000005</v>
      </c>
      <c r="F333" s="6">
        <v>8.77E-2</v>
      </c>
      <c r="G333" s="1"/>
    </row>
    <row r="334" spans="1:7" ht="32.65" customHeight="1" x14ac:dyDescent="0.25">
      <c r="A334" s="4" t="s">
        <v>689</v>
      </c>
      <c r="B334" s="4" t="s">
        <v>690</v>
      </c>
      <c r="C334" s="4" t="s">
        <v>197</v>
      </c>
      <c r="D334" s="5">
        <v>2500000</v>
      </c>
      <c r="E334" s="6">
        <v>250796500</v>
      </c>
      <c r="F334" s="6">
        <v>2.5399999999999999E-2</v>
      </c>
      <c r="G334" s="1"/>
    </row>
    <row r="335" spans="1:7" ht="32.65" customHeight="1" x14ac:dyDescent="0.25">
      <c r="A335" s="4" t="s">
        <v>691</v>
      </c>
      <c r="B335" s="4" t="s">
        <v>692</v>
      </c>
      <c r="C335" s="4" t="s">
        <v>197</v>
      </c>
      <c r="D335" s="5">
        <v>24153800</v>
      </c>
      <c r="E335" s="6">
        <v>2483092762.9200001</v>
      </c>
      <c r="F335" s="6">
        <v>0.2515</v>
      </c>
      <c r="G335" s="1"/>
    </row>
    <row r="336" spans="1:7" ht="32.65" customHeight="1" x14ac:dyDescent="0.25">
      <c r="A336" s="4" t="s">
        <v>693</v>
      </c>
      <c r="B336" s="4" t="s">
        <v>694</v>
      </c>
      <c r="C336" s="4" t="s">
        <v>197</v>
      </c>
      <c r="D336" s="5">
        <v>6170000</v>
      </c>
      <c r="E336" s="6">
        <v>635368707</v>
      </c>
      <c r="F336" s="6">
        <v>6.4399999999999999E-2</v>
      </c>
      <c r="G336" s="1"/>
    </row>
    <row r="337" spans="1:7" ht="32.65" customHeight="1" x14ac:dyDescent="0.25">
      <c r="A337" s="4" t="s">
        <v>695</v>
      </c>
      <c r="B337" s="4" t="s">
        <v>696</v>
      </c>
      <c r="C337" s="4" t="s">
        <v>197</v>
      </c>
      <c r="D337" s="5">
        <v>10000000</v>
      </c>
      <c r="E337" s="6">
        <v>1034691000</v>
      </c>
      <c r="F337" s="6">
        <v>0.1048</v>
      </c>
      <c r="G337" s="1"/>
    </row>
    <row r="338" spans="1:7" ht="32.65" customHeight="1" x14ac:dyDescent="0.25">
      <c r="A338" s="4" t="s">
        <v>697</v>
      </c>
      <c r="B338" s="4" t="s">
        <v>698</v>
      </c>
      <c r="C338" s="4" t="s">
        <v>197</v>
      </c>
      <c r="D338" s="5">
        <v>4000000</v>
      </c>
      <c r="E338" s="6">
        <v>413409200</v>
      </c>
      <c r="F338" s="6">
        <v>4.19E-2</v>
      </c>
      <c r="G338" s="1"/>
    </row>
    <row r="339" spans="1:7" ht="32.65" customHeight="1" x14ac:dyDescent="0.25">
      <c r="A339" s="4" t="s">
        <v>699</v>
      </c>
      <c r="B339" s="4" t="s">
        <v>700</v>
      </c>
      <c r="C339" s="4" t="s">
        <v>197</v>
      </c>
      <c r="D339" s="5">
        <v>250000</v>
      </c>
      <c r="E339" s="6">
        <v>25450000</v>
      </c>
      <c r="F339" s="6">
        <v>2.5999999999999999E-3</v>
      </c>
      <c r="G339" s="1"/>
    </row>
    <row r="340" spans="1:7" ht="32.65" customHeight="1" x14ac:dyDescent="0.25">
      <c r="A340" s="4" t="s">
        <v>701</v>
      </c>
      <c r="B340" s="4" t="s">
        <v>702</v>
      </c>
      <c r="C340" s="4" t="s">
        <v>197</v>
      </c>
      <c r="D340" s="5">
        <v>5000000</v>
      </c>
      <c r="E340" s="6">
        <v>515173500</v>
      </c>
      <c r="F340" s="6">
        <v>5.2200000000000003E-2</v>
      </c>
      <c r="G340" s="1"/>
    </row>
    <row r="341" spans="1:7" ht="32.65" customHeight="1" x14ac:dyDescent="0.25">
      <c r="A341" s="4" t="s">
        <v>703</v>
      </c>
      <c r="B341" s="4" t="s">
        <v>704</v>
      </c>
      <c r="C341" s="4" t="s">
        <v>197</v>
      </c>
      <c r="D341" s="5">
        <v>140400</v>
      </c>
      <c r="E341" s="6">
        <v>14462646.119999999</v>
      </c>
      <c r="F341" s="6">
        <v>1.5E-3</v>
      </c>
      <c r="G341" s="1"/>
    </row>
    <row r="342" spans="1:7" ht="32.65" customHeight="1" x14ac:dyDescent="0.25">
      <c r="A342" s="4" t="s">
        <v>705</v>
      </c>
      <c r="B342" s="4" t="s">
        <v>706</v>
      </c>
      <c r="C342" s="4" t="s">
        <v>197</v>
      </c>
      <c r="D342" s="5">
        <v>10000000</v>
      </c>
      <c r="E342" s="6">
        <v>1041356000</v>
      </c>
      <c r="F342" s="6">
        <v>0.1055</v>
      </c>
      <c r="G342" s="1"/>
    </row>
    <row r="343" spans="1:7" ht="32.65" customHeight="1" x14ac:dyDescent="0.25">
      <c r="A343" s="4" t="s">
        <v>707</v>
      </c>
      <c r="B343" s="4" t="s">
        <v>708</v>
      </c>
      <c r="C343" s="4" t="s">
        <v>197</v>
      </c>
      <c r="D343" s="5">
        <v>2250000</v>
      </c>
      <c r="E343" s="6">
        <v>227836350</v>
      </c>
      <c r="F343" s="6">
        <v>2.3099999999999999E-2</v>
      </c>
      <c r="G343" s="1"/>
    </row>
    <row r="344" spans="1:7" ht="32.65" customHeight="1" x14ac:dyDescent="0.25">
      <c r="A344" s="4" t="s">
        <v>709</v>
      </c>
      <c r="B344" s="4" t="s">
        <v>710</v>
      </c>
      <c r="C344" s="4" t="s">
        <v>197</v>
      </c>
      <c r="D344" s="5">
        <v>500000</v>
      </c>
      <c r="E344" s="6">
        <v>50630300</v>
      </c>
      <c r="F344" s="6">
        <v>5.1000000000000004E-3</v>
      </c>
      <c r="G344" s="1"/>
    </row>
    <row r="345" spans="1:7" ht="32.65" customHeight="1" x14ac:dyDescent="0.25">
      <c r="A345" s="4" t="s">
        <v>711</v>
      </c>
      <c r="B345" s="4" t="s">
        <v>712</v>
      </c>
      <c r="C345" s="4" t="s">
        <v>197</v>
      </c>
      <c r="D345" s="5">
        <v>500000</v>
      </c>
      <c r="E345" s="6">
        <v>50197100</v>
      </c>
      <c r="F345" s="6">
        <v>5.1000000000000004E-3</v>
      </c>
      <c r="G345" s="1"/>
    </row>
    <row r="346" spans="1:7" ht="32.65" customHeight="1" x14ac:dyDescent="0.25">
      <c r="A346" s="4" t="s">
        <v>713</v>
      </c>
      <c r="B346" s="4" t="s">
        <v>714</v>
      </c>
      <c r="C346" s="4" t="s">
        <v>197</v>
      </c>
      <c r="D346" s="5">
        <v>2000000</v>
      </c>
      <c r="E346" s="6">
        <v>202521200</v>
      </c>
      <c r="F346" s="6">
        <v>2.0500000000000001E-2</v>
      </c>
      <c r="G346" s="1"/>
    </row>
    <row r="347" spans="1:7" ht="32.65" customHeight="1" x14ac:dyDescent="0.25">
      <c r="A347" s="4" t="s">
        <v>715</v>
      </c>
      <c r="B347" s="4" t="s">
        <v>716</v>
      </c>
      <c r="C347" s="4" t="s">
        <v>197</v>
      </c>
      <c r="D347" s="5">
        <v>70000</v>
      </c>
      <c r="E347" s="6">
        <v>7138544</v>
      </c>
      <c r="F347" s="6">
        <v>6.9999999999999999E-4</v>
      </c>
      <c r="G347" s="1"/>
    </row>
    <row r="348" spans="1:7" ht="32.65" customHeight="1" x14ac:dyDescent="0.25">
      <c r="A348" s="4" t="s">
        <v>717</v>
      </c>
      <c r="B348" s="4" t="s">
        <v>718</v>
      </c>
      <c r="C348" s="4" t="s">
        <v>197</v>
      </c>
      <c r="D348" s="5">
        <v>2600000</v>
      </c>
      <c r="E348" s="6">
        <v>268756020</v>
      </c>
      <c r="F348" s="6">
        <v>2.7199999999999998E-2</v>
      </c>
      <c r="G348" s="1"/>
    </row>
    <row r="349" spans="1:7" ht="32.65" customHeight="1" x14ac:dyDescent="0.25">
      <c r="A349" s="4" t="s">
        <v>719</v>
      </c>
      <c r="B349" s="4" t="s">
        <v>720</v>
      </c>
      <c r="C349" s="4" t="s">
        <v>197</v>
      </c>
      <c r="D349" s="5">
        <v>4500000</v>
      </c>
      <c r="E349" s="6">
        <v>466714800</v>
      </c>
      <c r="F349" s="6">
        <v>4.7300000000000002E-2</v>
      </c>
      <c r="G349" s="1"/>
    </row>
    <row r="350" spans="1:7" ht="32.65" customHeight="1" x14ac:dyDescent="0.25">
      <c r="A350" s="4" t="s">
        <v>721</v>
      </c>
      <c r="B350" s="4" t="s">
        <v>722</v>
      </c>
      <c r="C350" s="4" t="s">
        <v>197</v>
      </c>
      <c r="D350" s="5">
        <v>3000000</v>
      </c>
      <c r="E350" s="6">
        <v>310455300</v>
      </c>
      <c r="F350" s="6">
        <v>3.1399999999999997E-2</v>
      </c>
      <c r="G350" s="1"/>
    </row>
    <row r="351" spans="1:7" ht="32.65" customHeight="1" x14ac:dyDescent="0.25">
      <c r="A351" s="4" t="s">
        <v>723</v>
      </c>
      <c r="B351" s="4" t="s">
        <v>724</v>
      </c>
      <c r="C351" s="4" t="s">
        <v>197</v>
      </c>
      <c r="D351" s="5">
        <v>7500000</v>
      </c>
      <c r="E351" s="6">
        <v>776867250</v>
      </c>
      <c r="F351" s="6">
        <v>7.8700000000000006E-2</v>
      </c>
      <c r="G351" s="1"/>
    </row>
    <row r="352" spans="1:7" ht="32.65" customHeight="1" x14ac:dyDescent="0.25">
      <c r="A352" s="4" t="s">
        <v>725</v>
      </c>
      <c r="B352" s="4" t="s">
        <v>726</v>
      </c>
      <c r="C352" s="4" t="s">
        <v>197</v>
      </c>
      <c r="D352" s="5">
        <v>1070000</v>
      </c>
      <c r="E352" s="6">
        <v>109293331</v>
      </c>
      <c r="F352" s="6">
        <v>1.11E-2</v>
      </c>
      <c r="G352" s="1"/>
    </row>
    <row r="353" spans="1:7" ht="32.65" customHeight="1" x14ac:dyDescent="0.25">
      <c r="A353" s="4" t="s">
        <v>727</v>
      </c>
      <c r="B353" s="4" t="s">
        <v>728</v>
      </c>
      <c r="C353" s="4" t="s">
        <v>197</v>
      </c>
      <c r="D353" s="5">
        <v>968000</v>
      </c>
      <c r="E353" s="6">
        <v>100456232.8</v>
      </c>
      <c r="F353" s="6">
        <v>1.0200000000000001E-2</v>
      </c>
      <c r="G353" s="1"/>
    </row>
    <row r="354" spans="1:7" ht="32.65" customHeight="1" x14ac:dyDescent="0.25">
      <c r="A354" s="4" t="s">
        <v>729</v>
      </c>
      <c r="B354" s="4" t="s">
        <v>730</v>
      </c>
      <c r="C354" s="4" t="s">
        <v>197</v>
      </c>
      <c r="D354" s="5">
        <v>797800</v>
      </c>
      <c r="E354" s="6">
        <v>82786509.299999997</v>
      </c>
      <c r="F354" s="6">
        <v>8.3999999999999995E-3</v>
      </c>
      <c r="G354" s="1"/>
    </row>
    <row r="355" spans="1:7" ht="32.65" customHeight="1" x14ac:dyDescent="0.25">
      <c r="A355" s="4" t="s">
        <v>731</v>
      </c>
      <c r="B355" s="4" t="s">
        <v>732</v>
      </c>
      <c r="C355" s="4" t="s">
        <v>197</v>
      </c>
      <c r="D355" s="5">
        <v>5000000</v>
      </c>
      <c r="E355" s="6">
        <v>528019000</v>
      </c>
      <c r="F355" s="6">
        <v>5.3499999999999999E-2</v>
      </c>
      <c r="G355" s="1"/>
    </row>
    <row r="356" spans="1:7" ht="32.65" customHeight="1" x14ac:dyDescent="0.25">
      <c r="A356" s="4" t="s">
        <v>733</v>
      </c>
      <c r="B356" s="4" t="s">
        <v>734</v>
      </c>
      <c r="C356" s="4" t="s">
        <v>197</v>
      </c>
      <c r="D356" s="5">
        <v>500000</v>
      </c>
      <c r="E356" s="6">
        <v>51527950</v>
      </c>
      <c r="F356" s="6">
        <v>5.1999999999999998E-3</v>
      </c>
      <c r="G356" s="1"/>
    </row>
    <row r="357" spans="1:7" ht="32.65" customHeight="1" x14ac:dyDescent="0.25">
      <c r="A357" s="4" t="s">
        <v>735</v>
      </c>
      <c r="B357" s="4" t="s">
        <v>736</v>
      </c>
      <c r="C357" s="4" t="s">
        <v>197</v>
      </c>
      <c r="D357" s="5">
        <v>1000000</v>
      </c>
      <c r="E357" s="6">
        <v>103055900</v>
      </c>
      <c r="F357" s="6">
        <v>1.04E-2</v>
      </c>
      <c r="G357" s="1"/>
    </row>
    <row r="358" spans="1:7" ht="32.65" customHeight="1" x14ac:dyDescent="0.25">
      <c r="A358" s="4" t="s">
        <v>737</v>
      </c>
      <c r="B358" s="4" t="s">
        <v>738</v>
      </c>
      <c r="C358" s="4" t="s">
        <v>197</v>
      </c>
      <c r="D358" s="5">
        <v>500000</v>
      </c>
      <c r="E358" s="6">
        <v>52497800</v>
      </c>
      <c r="F358" s="6">
        <v>5.3E-3</v>
      </c>
      <c r="G358" s="1"/>
    </row>
    <row r="359" spans="1:7" ht="32.65" customHeight="1" x14ac:dyDescent="0.25">
      <c r="A359" s="4" t="s">
        <v>739</v>
      </c>
      <c r="B359" s="4" t="s">
        <v>740</v>
      </c>
      <c r="C359" s="4" t="s">
        <v>197</v>
      </c>
      <c r="D359" s="5">
        <v>10000000</v>
      </c>
      <c r="E359" s="6">
        <v>1043046000</v>
      </c>
      <c r="F359" s="6">
        <v>0.1056</v>
      </c>
      <c r="G359" s="1"/>
    </row>
    <row r="360" spans="1:7" ht="32.65" customHeight="1" x14ac:dyDescent="0.25">
      <c r="A360" s="4" t="s">
        <v>741</v>
      </c>
      <c r="B360" s="4" t="s">
        <v>742</v>
      </c>
      <c r="C360" s="4" t="s">
        <v>197</v>
      </c>
      <c r="D360" s="5">
        <v>500000</v>
      </c>
      <c r="E360" s="6">
        <v>52296000</v>
      </c>
      <c r="F360" s="6">
        <v>5.3E-3</v>
      </c>
      <c r="G360" s="1"/>
    </row>
    <row r="361" spans="1:7" ht="32.65" customHeight="1" x14ac:dyDescent="0.25">
      <c r="A361" s="4" t="s">
        <v>743</v>
      </c>
      <c r="B361" s="4" t="s">
        <v>744</v>
      </c>
      <c r="C361" s="4" t="s">
        <v>197</v>
      </c>
      <c r="D361" s="5">
        <v>10000000</v>
      </c>
      <c r="E361" s="6">
        <v>1046124000</v>
      </c>
      <c r="F361" s="6">
        <v>0.106</v>
      </c>
      <c r="G361" s="1"/>
    </row>
    <row r="362" spans="1:7" ht="32.65" customHeight="1" x14ac:dyDescent="0.25">
      <c r="A362" s="4" t="s">
        <v>745</v>
      </c>
      <c r="B362" s="4" t="s">
        <v>746</v>
      </c>
      <c r="C362" s="4" t="s">
        <v>197</v>
      </c>
      <c r="D362" s="5">
        <v>741800</v>
      </c>
      <c r="E362" s="6">
        <v>74924693.019999996</v>
      </c>
      <c r="F362" s="6">
        <v>7.6E-3</v>
      </c>
      <c r="G362" s="1"/>
    </row>
    <row r="363" spans="1:7" ht="32.65" customHeight="1" x14ac:dyDescent="0.25">
      <c r="A363" s="4" t="s">
        <v>747</v>
      </c>
      <c r="B363" s="4" t="s">
        <v>748</v>
      </c>
      <c r="C363" s="4" t="s">
        <v>197</v>
      </c>
      <c r="D363" s="5">
        <v>16500000</v>
      </c>
      <c r="E363" s="6">
        <v>1674215400</v>
      </c>
      <c r="F363" s="6">
        <v>0.1696</v>
      </c>
      <c r="G363" s="1"/>
    </row>
    <row r="364" spans="1:7" ht="32.65" customHeight="1" x14ac:dyDescent="0.25">
      <c r="A364" s="4" t="s">
        <v>749</v>
      </c>
      <c r="B364" s="4" t="s">
        <v>750</v>
      </c>
      <c r="C364" s="4" t="s">
        <v>197</v>
      </c>
      <c r="D364" s="5">
        <v>500000</v>
      </c>
      <c r="E364" s="6">
        <v>50443450</v>
      </c>
      <c r="F364" s="6">
        <v>5.1000000000000004E-3</v>
      </c>
      <c r="G364" s="1"/>
    </row>
    <row r="365" spans="1:7" ht="32.65" customHeight="1" x14ac:dyDescent="0.25">
      <c r="A365" s="4" t="s">
        <v>751</v>
      </c>
      <c r="B365" s="4" t="s">
        <v>752</v>
      </c>
      <c r="C365" s="4" t="s">
        <v>197</v>
      </c>
      <c r="D365" s="5">
        <v>500000</v>
      </c>
      <c r="E365" s="6">
        <v>50215000</v>
      </c>
      <c r="F365" s="6">
        <v>5.1000000000000004E-3</v>
      </c>
      <c r="G365" s="1"/>
    </row>
    <row r="366" spans="1:7" ht="32.65" customHeight="1" x14ac:dyDescent="0.25">
      <c r="A366" s="4" t="s">
        <v>753</v>
      </c>
      <c r="B366" s="4" t="s">
        <v>754</v>
      </c>
      <c r="C366" s="4" t="s">
        <v>197</v>
      </c>
      <c r="D366" s="5">
        <v>500000</v>
      </c>
      <c r="E366" s="6">
        <v>50215300</v>
      </c>
      <c r="F366" s="6">
        <v>5.1000000000000004E-3</v>
      </c>
      <c r="G366" s="1"/>
    </row>
    <row r="367" spans="1:7" ht="32.65" customHeight="1" x14ac:dyDescent="0.25">
      <c r="A367" s="4" t="s">
        <v>755</v>
      </c>
      <c r="B367" s="4" t="s">
        <v>756</v>
      </c>
      <c r="C367" s="4" t="s">
        <v>197</v>
      </c>
      <c r="D367" s="5">
        <v>500000</v>
      </c>
      <c r="E367" s="6">
        <v>50218150</v>
      </c>
      <c r="F367" s="6">
        <v>5.1000000000000004E-3</v>
      </c>
      <c r="G367" s="1"/>
    </row>
    <row r="368" spans="1:7" ht="32.65" customHeight="1" x14ac:dyDescent="0.25">
      <c r="A368" s="4" t="s">
        <v>757</v>
      </c>
      <c r="B368" s="4" t="s">
        <v>758</v>
      </c>
      <c r="C368" s="4" t="s">
        <v>197</v>
      </c>
      <c r="D368" s="5">
        <v>481900</v>
      </c>
      <c r="E368" s="6">
        <v>48452828.259999998</v>
      </c>
      <c r="F368" s="6">
        <v>4.8999999999999998E-3</v>
      </c>
      <c r="G368" s="1"/>
    </row>
    <row r="369" spans="1:7" ht="32.65" customHeight="1" x14ac:dyDescent="0.25">
      <c r="A369" s="4" t="s">
        <v>759</v>
      </c>
      <c r="B369" s="4" t="s">
        <v>760</v>
      </c>
      <c r="C369" s="4" t="s">
        <v>197</v>
      </c>
      <c r="D369" s="5">
        <v>289900</v>
      </c>
      <c r="E369" s="6">
        <v>29156315.629999999</v>
      </c>
      <c r="F369" s="6">
        <v>3.0000000000000001E-3</v>
      </c>
      <c r="G369" s="1"/>
    </row>
    <row r="370" spans="1:7" ht="32.65" customHeight="1" x14ac:dyDescent="0.25">
      <c r="A370" s="4" t="s">
        <v>761</v>
      </c>
      <c r="B370" s="4" t="s">
        <v>762</v>
      </c>
      <c r="C370" s="4" t="s">
        <v>197</v>
      </c>
      <c r="D370" s="5">
        <v>500000</v>
      </c>
      <c r="E370" s="6">
        <v>50285950</v>
      </c>
      <c r="F370" s="6">
        <v>5.1000000000000004E-3</v>
      </c>
      <c r="G370" s="1"/>
    </row>
    <row r="371" spans="1:7" ht="32.65" customHeight="1" x14ac:dyDescent="0.25">
      <c r="A371" s="4" t="s">
        <v>763</v>
      </c>
      <c r="B371" s="4" t="s">
        <v>764</v>
      </c>
      <c r="C371" s="4" t="s">
        <v>197</v>
      </c>
      <c r="D371" s="5">
        <v>2534600</v>
      </c>
      <c r="E371" s="6">
        <v>170380881.19999999</v>
      </c>
      <c r="F371" s="6">
        <v>1.7299999999999999E-2</v>
      </c>
      <c r="G371" s="1"/>
    </row>
    <row r="372" spans="1:7" ht="32.65" customHeight="1" x14ac:dyDescent="0.25">
      <c r="A372" s="4" t="s">
        <v>765</v>
      </c>
      <c r="B372" s="4" t="s">
        <v>766</v>
      </c>
      <c r="C372" s="4" t="s">
        <v>197</v>
      </c>
      <c r="D372" s="5">
        <v>2534600</v>
      </c>
      <c r="E372" s="6">
        <v>158628954.84</v>
      </c>
      <c r="F372" s="6">
        <v>1.61E-2</v>
      </c>
      <c r="G372" s="1"/>
    </row>
    <row r="373" spans="1:7" ht="32.65" customHeight="1" x14ac:dyDescent="0.25">
      <c r="A373" s="4" t="s">
        <v>767</v>
      </c>
      <c r="B373" s="4" t="s">
        <v>768</v>
      </c>
      <c r="C373" s="4" t="s">
        <v>197</v>
      </c>
      <c r="D373" s="5">
        <v>79160300</v>
      </c>
      <c r="E373" s="6">
        <v>7932606166.8199997</v>
      </c>
      <c r="F373" s="6">
        <v>0.8034</v>
      </c>
      <c r="G373" s="1"/>
    </row>
    <row r="374" spans="1:7" ht="32.65" customHeight="1" x14ac:dyDescent="0.25">
      <c r="A374" s="4" t="s">
        <v>769</v>
      </c>
      <c r="B374" s="4" t="s">
        <v>770</v>
      </c>
      <c r="C374" s="4" t="s">
        <v>197</v>
      </c>
      <c r="D374" s="5">
        <v>2516000</v>
      </c>
      <c r="E374" s="6">
        <v>172107734.80000001</v>
      </c>
      <c r="F374" s="6">
        <v>1.7399999999999999E-2</v>
      </c>
      <c r="G374" s="1"/>
    </row>
    <row r="375" spans="1:7" ht="14.45" customHeight="1" x14ac:dyDescent="0.25">
      <c r="A375" s="4" t="s">
        <v>0</v>
      </c>
      <c r="B375" s="4" t="s">
        <v>0</v>
      </c>
      <c r="C375" s="7" t="s">
        <v>185</v>
      </c>
      <c r="D375" s="5">
        <v>5672631300</v>
      </c>
      <c r="E375" s="6">
        <v>561567346736.76001</v>
      </c>
      <c r="F375" s="6">
        <v>56.877699999999997</v>
      </c>
      <c r="G375" s="1"/>
    </row>
    <row r="376" spans="1:7" ht="18.399999999999999" customHeight="1" x14ac:dyDescent="0.25">
      <c r="A376" s="25" t="s">
        <v>0</v>
      </c>
      <c r="B376" s="25"/>
      <c r="C376" s="25"/>
      <c r="D376" s="25"/>
      <c r="E376" s="25"/>
      <c r="F376" s="25"/>
      <c r="G376" s="25"/>
    </row>
    <row r="377" spans="1:7" ht="14.45" customHeight="1" x14ac:dyDescent="0.25">
      <c r="A377" s="26" t="s">
        <v>771</v>
      </c>
      <c r="B377" s="26"/>
      <c r="C377" s="26"/>
      <c r="D377" s="26"/>
      <c r="E377" s="26"/>
      <c r="F377" s="26"/>
      <c r="G377" s="2" t="s">
        <v>0</v>
      </c>
    </row>
    <row r="378" spans="1:7" ht="23.45" customHeight="1" x14ac:dyDescent="0.25">
      <c r="A378" s="3" t="s">
        <v>5</v>
      </c>
      <c r="B378" s="3" t="s">
        <v>6</v>
      </c>
      <c r="C378" s="3" t="s">
        <v>7</v>
      </c>
      <c r="D378" s="3" t="s">
        <v>8</v>
      </c>
      <c r="E378" s="3" t="s">
        <v>9</v>
      </c>
      <c r="F378" s="3" t="s">
        <v>10</v>
      </c>
      <c r="G378" s="3" t="s">
        <v>772</v>
      </c>
    </row>
    <row r="379" spans="1:7" ht="51" customHeight="1" x14ac:dyDescent="0.25">
      <c r="A379" s="4" t="s">
        <v>773</v>
      </c>
      <c r="B379" s="4" t="s">
        <v>774</v>
      </c>
      <c r="C379" s="4" t="s">
        <v>89</v>
      </c>
      <c r="D379" s="5">
        <v>900000</v>
      </c>
      <c r="E379" s="6">
        <v>91042920</v>
      </c>
      <c r="F379" s="6">
        <v>9.1999999999999998E-3</v>
      </c>
      <c r="G379" s="4" t="s">
        <v>775</v>
      </c>
    </row>
    <row r="380" spans="1:7" ht="41.85" customHeight="1" x14ac:dyDescent="0.25">
      <c r="A380" s="4" t="s">
        <v>776</v>
      </c>
      <c r="B380" s="4" t="s">
        <v>777</v>
      </c>
      <c r="C380" s="4" t="s">
        <v>32</v>
      </c>
      <c r="D380" s="5">
        <v>5000000</v>
      </c>
      <c r="E380" s="6">
        <v>477586000</v>
      </c>
      <c r="F380" s="6">
        <v>4.8399999999999999E-2</v>
      </c>
      <c r="G380" s="4" t="s">
        <v>778</v>
      </c>
    </row>
    <row r="381" spans="1:7" ht="14.45" customHeight="1" x14ac:dyDescent="0.25">
      <c r="A381" s="4" t="s">
        <v>779</v>
      </c>
      <c r="B381" s="4" t="s">
        <v>780</v>
      </c>
      <c r="C381" s="4" t="s">
        <v>157</v>
      </c>
      <c r="D381" s="5">
        <v>10000000</v>
      </c>
      <c r="E381" s="6">
        <v>961012000</v>
      </c>
      <c r="F381" s="6">
        <v>9.7299999999999998E-2</v>
      </c>
      <c r="G381" s="4" t="s">
        <v>778</v>
      </c>
    </row>
    <row r="382" spans="1:7" ht="14.45" customHeight="1" x14ac:dyDescent="0.25">
      <c r="A382" s="4" t="s">
        <v>781</v>
      </c>
      <c r="B382" s="4" t="s">
        <v>782</v>
      </c>
      <c r="C382" s="4" t="s">
        <v>32</v>
      </c>
      <c r="D382" s="5">
        <v>5000000</v>
      </c>
      <c r="E382" s="6">
        <v>486546000</v>
      </c>
      <c r="F382" s="6">
        <v>4.9299999999999997E-2</v>
      </c>
      <c r="G382" s="4" t="s">
        <v>778</v>
      </c>
    </row>
    <row r="383" spans="1:7" ht="32.65" customHeight="1" x14ac:dyDescent="0.25">
      <c r="A383" s="4" t="s">
        <v>783</v>
      </c>
      <c r="B383" s="4" t="s">
        <v>784</v>
      </c>
      <c r="C383" s="4" t="s">
        <v>117</v>
      </c>
      <c r="D383" s="5">
        <v>2500000</v>
      </c>
      <c r="E383" s="6">
        <v>240991250</v>
      </c>
      <c r="F383" s="6">
        <v>2.4400000000000002E-2</v>
      </c>
      <c r="G383" s="4" t="s">
        <v>778</v>
      </c>
    </row>
    <row r="384" spans="1:7" ht="23.45" customHeight="1" x14ac:dyDescent="0.25">
      <c r="A384" s="4" t="s">
        <v>785</v>
      </c>
      <c r="B384" s="4" t="s">
        <v>786</v>
      </c>
      <c r="C384" s="4" t="s">
        <v>32</v>
      </c>
      <c r="D384" s="5">
        <v>10000000</v>
      </c>
      <c r="E384" s="6">
        <v>942720000</v>
      </c>
      <c r="F384" s="6">
        <v>9.5500000000000002E-2</v>
      </c>
      <c r="G384" s="4" t="s">
        <v>778</v>
      </c>
    </row>
    <row r="385" spans="1:7" ht="23.45" customHeight="1" x14ac:dyDescent="0.25">
      <c r="A385" s="4" t="s">
        <v>787</v>
      </c>
      <c r="B385" s="4" t="s">
        <v>788</v>
      </c>
      <c r="C385" s="4" t="s">
        <v>32</v>
      </c>
      <c r="D385" s="5">
        <v>2500000</v>
      </c>
      <c r="E385" s="6">
        <v>235619000</v>
      </c>
      <c r="F385" s="6">
        <v>2.3900000000000001E-2</v>
      </c>
      <c r="G385" s="4" t="s">
        <v>778</v>
      </c>
    </row>
    <row r="386" spans="1:7" ht="23.45" customHeight="1" x14ac:dyDescent="0.25">
      <c r="A386" s="4" t="s">
        <v>789</v>
      </c>
      <c r="B386" s="4" t="s">
        <v>790</v>
      </c>
      <c r="C386" s="4" t="s">
        <v>32</v>
      </c>
      <c r="D386" s="5">
        <v>10000000</v>
      </c>
      <c r="E386" s="6">
        <v>941223000</v>
      </c>
      <c r="F386" s="6">
        <v>9.5299999999999996E-2</v>
      </c>
      <c r="G386" s="4" t="s">
        <v>778</v>
      </c>
    </row>
    <row r="387" spans="1:7" ht="23.45" customHeight="1" x14ac:dyDescent="0.25">
      <c r="A387" s="4" t="s">
        <v>791</v>
      </c>
      <c r="B387" s="4" t="s">
        <v>792</v>
      </c>
      <c r="C387" s="4" t="s">
        <v>98</v>
      </c>
      <c r="D387" s="5">
        <v>15000000</v>
      </c>
      <c r="E387" s="6">
        <v>1419424500</v>
      </c>
      <c r="F387" s="6">
        <v>0.14380000000000001</v>
      </c>
      <c r="G387" s="4" t="s">
        <v>778</v>
      </c>
    </row>
    <row r="388" spans="1:7" ht="23.45" customHeight="1" x14ac:dyDescent="0.25">
      <c r="A388" s="4" t="s">
        <v>793</v>
      </c>
      <c r="B388" s="4" t="s">
        <v>794</v>
      </c>
      <c r="C388" s="4" t="s">
        <v>32</v>
      </c>
      <c r="D388" s="5">
        <v>7500000</v>
      </c>
      <c r="E388" s="6">
        <v>712807500</v>
      </c>
      <c r="F388" s="6">
        <v>7.22E-2</v>
      </c>
      <c r="G388" s="4" t="s">
        <v>778</v>
      </c>
    </row>
    <row r="389" spans="1:7" ht="23.45" customHeight="1" x14ac:dyDescent="0.25">
      <c r="A389" s="4" t="s">
        <v>795</v>
      </c>
      <c r="B389" s="4" t="s">
        <v>796</v>
      </c>
      <c r="C389" s="4" t="s">
        <v>32</v>
      </c>
      <c r="D389" s="5">
        <v>7500000</v>
      </c>
      <c r="E389" s="6">
        <v>715036500</v>
      </c>
      <c r="F389" s="6">
        <v>7.2400000000000006E-2</v>
      </c>
      <c r="G389" s="4" t="s">
        <v>778</v>
      </c>
    </row>
    <row r="390" spans="1:7" ht="14.45" customHeight="1" x14ac:dyDescent="0.25">
      <c r="A390" s="4" t="s">
        <v>797</v>
      </c>
      <c r="B390" s="4" t="s">
        <v>798</v>
      </c>
      <c r="C390" s="4" t="s">
        <v>32</v>
      </c>
      <c r="D390" s="5">
        <v>4000000</v>
      </c>
      <c r="E390" s="6">
        <v>395667200</v>
      </c>
      <c r="F390" s="6">
        <v>4.0099999999999997E-2</v>
      </c>
      <c r="G390" s="4" t="s">
        <v>799</v>
      </c>
    </row>
    <row r="391" spans="1:7" ht="23.45" customHeight="1" x14ac:dyDescent="0.25">
      <c r="A391" s="4" t="s">
        <v>800</v>
      </c>
      <c r="B391" s="4" t="s">
        <v>801</v>
      </c>
      <c r="C391" s="4" t="s">
        <v>43</v>
      </c>
      <c r="D391" s="5">
        <v>2500000</v>
      </c>
      <c r="E391" s="6">
        <v>248282250</v>
      </c>
      <c r="F391" s="6">
        <v>2.5100000000000001E-2</v>
      </c>
      <c r="G391" s="4" t="s">
        <v>778</v>
      </c>
    </row>
    <row r="392" spans="1:7" ht="41.85" customHeight="1" x14ac:dyDescent="0.25">
      <c r="A392" s="4" t="s">
        <v>802</v>
      </c>
      <c r="B392" s="4" t="s">
        <v>803</v>
      </c>
      <c r="C392" s="4" t="s">
        <v>32</v>
      </c>
      <c r="D392" s="5">
        <v>10000000</v>
      </c>
      <c r="E392" s="6">
        <v>966579000</v>
      </c>
      <c r="F392" s="6">
        <v>9.7900000000000001E-2</v>
      </c>
      <c r="G392" s="4" t="s">
        <v>778</v>
      </c>
    </row>
    <row r="393" spans="1:7" ht="14.45" customHeight="1" x14ac:dyDescent="0.25">
      <c r="A393" s="4" t="s">
        <v>804</v>
      </c>
      <c r="B393" s="4" t="s">
        <v>805</v>
      </c>
      <c r="C393" s="4" t="s">
        <v>32</v>
      </c>
      <c r="D393" s="5">
        <v>2500000</v>
      </c>
      <c r="E393" s="6">
        <v>248022000</v>
      </c>
      <c r="F393" s="6">
        <v>2.5100000000000001E-2</v>
      </c>
      <c r="G393" s="4" t="s">
        <v>778</v>
      </c>
    </row>
    <row r="394" spans="1:7" ht="14.45" customHeight="1" x14ac:dyDescent="0.25">
      <c r="A394" s="4" t="s">
        <v>806</v>
      </c>
      <c r="B394" s="4" t="s">
        <v>807</v>
      </c>
      <c r="C394" s="4" t="s">
        <v>32</v>
      </c>
      <c r="D394" s="5">
        <v>7500000</v>
      </c>
      <c r="E394" s="6">
        <v>742811250</v>
      </c>
      <c r="F394" s="6">
        <v>7.5200000000000003E-2</v>
      </c>
      <c r="G394" s="4" t="s">
        <v>778</v>
      </c>
    </row>
    <row r="395" spans="1:7" ht="14.45" customHeight="1" x14ac:dyDescent="0.25">
      <c r="A395" s="4" t="s">
        <v>808</v>
      </c>
      <c r="B395" s="4" t="s">
        <v>809</v>
      </c>
      <c r="C395" s="4" t="s">
        <v>32</v>
      </c>
      <c r="D395" s="5">
        <v>5000000</v>
      </c>
      <c r="E395" s="6">
        <v>487542500</v>
      </c>
      <c r="F395" s="6">
        <v>4.9399999999999999E-2</v>
      </c>
      <c r="G395" s="4" t="s">
        <v>778</v>
      </c>
    </row>
    <row r="396" spans="1:7" ht="23.45" customHeight="1" x14ac:dyDescent="0.25">
      <c r="A396" s="4" t="s">
        <v>810</v>
      </c>
      <c r="B396" s="4" t="s">
        <v>811</v>
      </c>
      <c r="C396" s="4" t="s">
        <v>32</v>
      </c>
      <c r="D396" s="5">
        <v>2500000</v>
      </c>
      <c r="E396" s="6">
        <v>249197500</v>
      </c>
      <c r="F396" s="6">
        <v>2.52E-2</v>
      </c>
      <c r="G396" s="4" t="s">
        <v>799</v>
      </c>
    </row>
    <row r="397" spans="1:7" ht="23.45" customHeight="1" x14ac:dyDescent="0.25">
      <c r="A397" s="4" t="s">
        <v>812</v>
      </c>
      <c r="B397" s="4" t="s">
        <v>813</v>
      </c>
      <c r="C397" s="4" t="s">
        <v>48</v>
      </c>
      <c r="D397" s="5">
        <v>9000000</v>
      </c>
      <c r="E397" s="6">
        <v>892656000</v>
      </c>
      <c r="F397" s="6">
        <v>9.0399999999999994E-2</v>
      </c>
      <c r="G397" s="4" t="s">
        <v>778</v>
      </c>
    </row>
    <row r="398" spans="1:7" ht="14.45" customHeight="1" x14ac:dyDescent="0.25">
      <c r="A398" s="4" t="s">
        <v>814</v>
      </c>
      <c r="B398" s="4" t="s">
        <v>815</v>
      </c>
      <c r="C398" s="4" t="s">
        <v>32</v>
      </c>
      <c r="D398" s="5">
        <v>2000000</v>
      </c>
      <c r="E398" s="6">
        <v>198866400</v>
      </c>
      <c r="F398" s="6">
        <v>2.01E-2</v>
      </c>
      <c r="G398" s="4" t="s">
        <v>778</v>
      </c>
    </row>
    <row r="399" spans="1:7" ht="32.65" customHeight="1" x14ac:dyDescent="0.25">
      <c r="A399" s="4" t="s">
        <v>816</v>
      </c>
      <c r="B399" s="4" t="s">
        <v>817</v>
      </c>
      <c r="C399" s="4" t="s">
        <v>117</v>
      </c>
      <c r="D399" s="5">
        <v>2500000</v>
      </c>
      <c r="E399" s="6">
        <v>244580000</v>
      </c>
      <c r="F399" s="6">
        <v>2.4799999999999999E-2</v>
      </c>
      <c r="G399" s="4" t="s">
        <v>818</v>
      </c>
    </row>
    <row r="400" spans="1:7" ht="41.85" customHeight="1" x14ac:dyDescent="0.25">
      <c r="A400" s="4" t="s">
        <v>819</v>
      </c>
      <c r="B400" s="4" t="s">
        <v>820</v>
      </c>
      <c r="C400" s="4" t="s">
        <v>98</v>
      </c>
      <c r="D400" s="5">
        <v>5000000</v>
      </c>
      <c r="E400" s="6">
        <v>492699000</v>
      </c>
      <c r="F400" s="6">
        <v>4.99E-2</v>
      </c>
      <c r="G400" s="4" t="s">
        <v>778</v>
      </c>
    </row>
    <row r="401" spans="1:7" ht="32.65" customHeight="1" x14ac:dyDescent="0.25">
      <c r="A401" s="4" t="s">
        <v>821</v>
      </c>
      <c r="B401" s="4" t="s">
        <v>822</v>
      </c>
      <c r="C401" s="4" t="s">
        <v>48</v>
      </c>
      <c r="D401" s="5">
        <v>7500000</v>
      </c>
      <c r="E401" s="6">
        <v>747002250</v>
      </c>
      <c r="F401" s="6">
        <v>7.5700000000000003E-2</v>
      </c>
      <c r="G401" s="4" t="s">
        <v>778</v>
      </c>
    </row>
    <row r="402" spans="1:7" ht="32.65" customHeight="1" x14ac:dyDescent="0.25">
      <c r="A402" s="4" t="s">
        <v>823</v>
      </c>
      <c r="B402" s="4" t="s">
        <v>824</v>
      </c>
      <c r="C402" s="4" t="s">
        <v>825</v>
      </c>
      <c r="D402" s="5">
        <v>5000000</v>
      </c>
      <c r="E402" s="6">
        <v>493402500</v>
      </c>
      <c r="F402" s="6">
        <v>0.05</v>
      </c>
      <c r="G402" s="4" t="s">
        <v>778</v>
      </c>
    </row>
    <row r="403" spans="1:7" ht="23.45" customHeight="1" x14ac:dyDescent="0.25">
      <c r="A403" s="4" t="s">
        <v>826</v>
      </c>
      <c r="B403" s="4" t="s">
        <v>827</v>
      </c>
      <c r="C403" s="4" t="s">
        <v>32</v>
      </c>
      <c r="D403" s="5">
        <v>18000000</v>
      </c>
      <c r="E403" s="6">
        <v>1789525800</v>
      </c>
      <c r="F403" s="6">
        <v>0.18129999999999999</v>
      </c>
      <c r="G403" s="4" t="s">
        <v>778</v>
      </c>
    </row>
    <row r="404" spans="1:7" ht="23.45" customHeight="1" x14ac:dyDescent="0.25">
      <c r="A404" s="4" t="s">
        <v>828</v>
      </c>
      <c r="B404" s="4" t="s">
        <v>829</v>
      </c>
      <c r="C404" s="4" t="s">
        <v>98</v>
      </c>
      <c r="D404" s="5">
        <v>20000000</v>
      </c>
      <c r="E404" s="6">
        <v>1977786000</v>
      </c>
      <c r="F404" s="6">
        <v>0.20030000000000001</v>
      </c>
      <c r="G404" s="4" t="s">
        <v>778</v>
      </c>
    </row>
    <row r="405" spans="1:7" ht="32.65" customHeight="1" x14ac:dyDescent="0.25">
      <c r="A405" s="4" t="s">
        <v>830</v>
      </c>
      <c r="B405" s="4" t="s">
        <v>831</v>
      </c>
      <c r="C405" s="4" t="s">
        <v>825</v>
      </c>
      <c r="D405" s="5">
        <v>2500000</v>
      </c>
      <c r="E405" s="6">
        <v>247365250</v>
      </c>
      <c r="F405" s="6">
        <v>2.5100000000000001E-2</v>
      </c>
      <c r="G405" s="4" t="s">
        <v>778</v>
      </c>
    </row>
    <row r="406" spans="1:7" ht="23.45" customHeight="1" x14ac:dyDescent="0.25">
      <c r="A406" s="4" t="s">
        <v>832</v>
      </c>
      <c r="B406" s="4" t="s">
        <v>833</v>
      </c>
      <c r="C406" s="4" t="s">
        <v>83</v>
      </c>
      <c r="D406" s="5">
        <v>6500000</v>
      </c>
      <c r="E406" s="6">
        <v>649382500</v>
      </c>
      <c r="F406" s="6">
        <v>6.5799999999999997E-2</v>
      </c>
      <c r="G406" s="4" t="s">
        <v>778</v>
      </c>
    </row>
    <row r="407" spans="1:7" ht="32.65" customHeight="1" x14ac:dyDescent="0.25">
      <c r="A407" s="4" t="s">
        <v>834</v>
      </c>
      <c r="B407" s="4" t="s">
        <v>835</v>
      </c>
      <c r="C407" s="4" t="s">
        <v>825</v>
      </c>
      <c r="D407" s="5">
        <v>5000000</v>
      </c>
      <c r="E407" s="6">
        <v>495741000</v>
      </c>
      <c r="F407" s="6">
        <v>5.0200000000000002E-2</v>
      </c>
      <c r="G407" s="4" t="s">
        <v>778</v>
      </c>
    </row>
    <row r="408" spans="1:7" ht="32.65" customHeight="1" x14ac:dyDescent="0.25">
      <c r="A408" s="4" t="s">
        <v>836</v>
      </c>
      <c r="B408" s="4" t="s">
        <v>837</v>
      </c>
      <c r="C408" s="4" t="s">
        <v>83</v>
      </c>
      <c r="D408" s="5">
        <v>7500000</v>
      </c>
      <c r="E408" s="6">
        <v>749886750</v>
      </c>
      <c r="F408" s="6">
        <v>7.5999999999999998E-2</v>
      </c>
      <c r="G408" s="4" t="s">
        <v>778</v>
      </c>
    </row>
    <row r="409" spans="1:7" ht="23.45" customHeight="1" x14ac:dyDescent="0.25">
      <c r="A409" s="4" t="s">
        <v>838</v>
      </c>
      <c r="B409" s="4" t="s">
        <v>839</v>
      </c>
      <c r="C409" s="4" t="s">
        <v>98</v>
      </c>
      <c r="D409" s="5">
        <v>7500000</v>
      </c>
      <c r="E409" s="6">
        <v>739224750</v>
      </c>
      <c r="F409" s="6">
        <v>7.4899999999999994E-2</v>
      </c>
      <c r="G409" s="4" t="s">
        <v>778</v>
      </c>
    </row>
    <row r="410" spans="1:7" ht="23.45" customHeight="1" x14ac:dyDescent="0.25">
      <c r="A410" s="4" t="s">
        <v>840</v>
      </c>
      <c r="B410" s="4" t="s">
        <v>841</v>
      </c>
      <c r="C410" s="4" t="s">
        <v>43</v>
      </c>
      <c r="D410" s="5">
        <v>2500000</v>
      </c>
      <c r="E410" s="6">
        <v>248014500</v>
      </c>
      <c r="F410" s="6">
        <v>2.5100000000000001E-2</v>
      </c>
      <c r="G410" s="4" t="s">
        <v>818</v>
      </c>
    </row>
    <row r="411" spans="1:7" ht="14.45" customHeight="1" x14ac:dyDescent="0.25">
      <c r="A411" s="4" t="s">
        <v>842</v>
      </c>
      <c r="B411" s="4" t="s">
        <v>843</v>
      </c>
      <c r="C411" s="4" t="s">
        <v>43</v>
      </c>
      <c r="D411" s="5">
        <v>7500000</v>
      </c>
      <c r="E411" s="6">
        <v>745825500</v>
      </c>
      <c r="F411" s="6">
        <v>7.5499999999999998E-2</v>
      </c>
      <c r="G411" s="4" t="s">
        <v>818</v>
      </c>
    </row>
    <row r="412" spans="1:7" ht="23.45" customHeight="1" x14ac:dyDescent="0.25">
      <c r="A412" s="4" t="s">
        <v>844</v>
      </c>
      <c r="B412" s="4" t="s">
        <v>845</v>
      </c>
      <c r="C412" s="4" t="s">
        <v>32</v>
      </c>
      <c r="D412" s="5">
        <v>15000000</v>
      </c>
      <c r="E412" s="6">
        <v>1486165500</v>
      </c>
      <c r="F412" s="6">
        <v>0.15049999999999999</v>
      </c>
      <c r="G412" s="4" t="s">
        <v>778</v>
      </c>
    </row>
    <row r="413" spans="1:7" ht="23.45" customHeight="1" x14ac:dyDescent="0.25">
      <c r="A413" s="4" t="s">
        <v>846</v>
      </c>
      <c r="B413" s="4" t="s">
        <v>847</v>
      </c>
      <c r="C413" s="4" t="s">
        <v>162</v>
      </c>
      <c r="D413" s="5">
        <v>7500000</v>
      </c>
      <c r="E413" s="6">
        <v>738119250</v>
      </c>
      <c r="F413" s="6">
        <v>7.4800000000000005E-2</v>
      </c>
      <c r="G413" s="4" t="s">
        <v>848</v>
      </c>
    </row>
    <row r="414" spans="1:7" ht="41.85" customHeight="1" x14ac:dyDescent="0.25">
      <c r="A414" s="4" t="s">
        <v>849</v>
      </c>
      <c r="B414" s="4" t="s">
        <v>850</v>
      </c>
      <c r="C414" s="4" t="s">
        <v>32</v>
      </c>
      <c r="D414" s="5">
        <v>2500000</v>
      </c>
      <c r="E414" s="6">
        <v>247864750</v>
      </c>
      <c r="F414" s="6">
        <v>2.5100000000000001E-2</v>
      </c>
      <c r="G414" s="4" t="s">
        <v>778</v>
      </c>
    </row>
    <row r="415" spans="1:7" ht="23.45" customHeight="1" x14ac:dyDescent="0.25">
      <c r="A415" s="4" t="s">
        <v>851</v>
      </c>
      <c r="B415" s="4" t="s">
        <v>852</v>
      </c>
      <c r="C415" s="4" t="s">
        <v>98</v>
      </c>
      <c r="D415" s="5">
        <v>2500000</v>
      </c>
      <c r="E415" s="6">
        <v>247558750</v>
      </c>
      <c r="F415" s="6">
        <v>2.5100000000000001E-2</v>
      </c>
      <c r="G415" s="4" t="s">
        <v>778</v>
      </c>
    </row>
    <row r="416" spans="1:7" ht="14.45" customHeight="1" x14ac:dyDescent="0.25">
      <c r="A416" s="4" t="s">
        <v>853</v>
      </c>
      <c r="B416" s="4" t="s">
        <v>854</v>
      </c>
      <c r="C416" s="4" t="s">
        <v>32</v>
      </c>
      <c r="D416" s="5">
        <v>5000000</v>
      </c>
      <c r="E416" s="6">
        <v>497151500</v>
      </c>
      <c r="F416" s="6">
        <v>5.04E-2</v>
      </c>
      <c r="G416" s="4" t="s">
        <v>778</v>
      </c>
    </row>
    <row r="417" spans="1:7" ht="32.65" customHeight="1" x14ac:dyDescent="0.25">
      <c r="A417" s="4" t="s">
        <v>855</v>
      </c>
      <c r="B417" s="4" t="s">
        <v>856</v>
      </c>
      <c r="C417" s="4" t="s">
        <v>157</v>
      </c>
      <c r="D417" s="5">
        <v>37500000</v>
      </c>
      <c r="E417" s="6">
        <v>1895726250</v>
      </c>
      <c r="F417" s="6">
        <v>0.192</v>
      </c>
      <c r="G417" s="4" t="s">
        <v>778</v>
      </c>
    </row>
    <row r="418" spans="1:7" ht="14.45" customHeight="1" x14ac:dyDescent="0.25">
      <c r="A418" s="4" t="s">
        <v>857</v>
      </c>
      <c r="B418" s="4" t="s">
        <v>858</v>
      </c>
      <c r="C418" s="4" t="s">
        <v>32</v>
      </c>
      <c r="D418" s="5">
        <v>8500000</v>
      </c>
      <c r="E418" s="6">
        <v>845360700</v>
      </c>
      <c r="F418" s="6">
        <v>8.5599999999999996E-2</v>
      </c>
      <c r="G418" s="4" t="s">
        <v>778</v>
      </c>
    </row>
    <row r="419" spans="1:7" ht="23.45" customHeight="1" x14ac:dyDescent="0.25">
      <c r="A419" s="4" t="s">
        <v>859</v>
      </c>
      <c r="B419" s="4" t="s">
        <v>860</v>
      </c>
      <c r="C419" s="4" t="s">
        <v>32</v>
      </c>
      <c r="D419" s="5">
        <v>10500000</v>
      </c>
      <c r="E419" s="6">
        <v>1043798700</v>
      </c>
      <c r="F419" s="6">
        <v>0.1057</v>
      </c>
      <c r="G419" s="4" t="s">
        <v>778</v>
      </c>
    </row>
    <row r="420" spans="1:7" ht="32.65" customHeight="1" x14ac:dyDescent="0.25">
      <c r="A420" s="4" t="s">
        <v>861</v>
      </c>
      <c r="B420" s="4" t="s">
        <v>862</v>
      </c>
      <c r="C420" s="4" t="s">
        <v>32</v>
      </c>
      <c r="D420" s="5">
        <v>2500000</v>
      </c>
      <c r="E420" s="6">
        <v>245348750</v>
      </c>
      <c r="F420" s="6">
        <v>2.4799999999999999E-2</v>
      </c>
      <c r="G420" s="4" t="s">
        <v>818</v>
      </c>
    </row>
    <row r="421" spans="1:7" ht="23.45" customHeight="1" x14ac:dyDescent="0.25">
      <c r="A421" s="4" t="s">
        <v>863</v>
      </c>
      <c r="B421" s="4" t="s">
        <v>864</v>
      </c>
      <c r="C421" s="4" t="s">
        <v>98</v>
      </c>
      <c r="D421" s="5">
        <v>2500000</v>
      </c>
      <c r="E421" s="6">
        <v>248428250</v>
      </c>
      <c r="F421" s="6">
        <v>2.52E-2</v>
      </c>
      <c r="G421" s="4" t="s">
        <v>778</v>
      </c>
    </row>
    <row r="422" spans="1:7" ht="14.45" customHeight="1" x14ac:dyDescent="0.25">
      <c r="A422" s="4" t="s">
        <v>865</v>
      </c>
      <c r="B422" s="4" t="s">
        <v>866</v>
      </c>
      <c r="C422" s="4" t="s">
        <v>32</v>
      </c>
      <c r="D422" s="5">
        <v>10000000</v>
      </c>
      <c r="E422" s="6">
        <v>998051000</v>
      </c>
      <c r="F422" s="6">
        <v>0.1011</v>
      </c>
      <c r="G422" s="4" t="s">
        <v>778</v>
      </c>
    </row>
    <row r="423" spans="1:7" ht="23.45" customHeight="1" x14ac:dyDescent="0.25">
      <c r="A423" s="4" t="s">
        <v>867</v>
      </c>
      <c r="B423" s="4" t="s">
        <v>868</v>
      </c>
      <c r="C423" s="4" t="s">
        <v>32</v>
      </c>
      <c r="D423" s="5">
        <v>2500000</v>
      </c>
      <c r="E423" s="6">
        <v>249841000</v>
      </c>
      <c r="F423" s="6">
        <v>2.53E-2</v>
      </c>
      <c r="G423" s="4" t="s">
        <v>778</v>
      </c>
    </row>
    <row r="424" spans="1:7" ht="23.45" customHeight="1" x14ac:dyDescent="0.25">
      <c r="A424" s="4" t="s">
        <v>869</v>
      </c>
      <c r="B424" s="4" t="s">
        <v>870</v>
      </c>
      <c r="C424" s="4" t="s">
        <v>32</v>
      </c>
      <c r="D424" s="5">
        <v>25000000</v>
      </c>
      <c r="E424" s="6">
        <v>2504487500</v>
      </c>
      <c r="F424" s="6">
        <v>0.25369999999999998</v>
      </c>
      <c r="G424" s="4" t="s">
        <v>799</v>
      </c>
    </row>
    <row r="425" spans="1:7" ht="32.65" customHeight="1" x14ac:dyDescent="0.25">
      <c r="A425" s="4" t="s">
        <v>871</v>
      </c>
      <c r="B425" s="4" t="s">
        <v>872</v>
      </c>
      <c r="C425" s="4" t="s">
        <v>825</v>
      </c>
      <c r="D425" s="5">
        <v>2500000</v>
      </c>
      <c r="E425" s="6">
        <v>248945250</v>
      </c>
      <c r="F425" s="6">
        <v>2.52E-2</v>
      </c>
      <c r="G425" s="4" t="s">
        <v>778</v>
      </c>
    </row>
    <row r="426" spans="1:7" ht="23.45" customHeight="1" x14ac:dyDescent="0.25">
      <c r="A426" s="4" t="s">
        <v>873</v>
      </c>
      <c r="B426" s="4" t="s">
        <v>874</v>
      </c>
      <c r="C426" s="4" t="s">
        <v>98</v>
      </c>
      <c r="D426" s="5">
        <v>10000000</v>
      </c>
      <c r="E426" s="6">
        <v>995725000</v>
      </c>
      <c r="F426" s="6">
        <v>0.1009</v>
      </c>
      <c r="G426" s="4" t="s">
        <v>778</v>
      </c>
    </row>
    <row r="427" spans="1:7" ht="41.85" customHeight="1" x14ac:dyDescent="0.25">
      <c r="A427" s="4" t="s">
        <v>875</v>
      </c>
      <c r="B427" s="4" t="s">
        <v>876</v>
      </c>
      <c r="C427" s="4" t="s">
        <v>157</v>
      </c>
      <c r="D427" s="5">
        <v>5000000</v>
      </c>
      <c r="E427" s="6">
        <v>498351500</v>
      </c>
      <c r="F427" s="6">
        <v>5.0500000000000003E-2</v>
      </c>
      <c r="G427" s="4" t="s">
        <v>778</v>
      </c>
    </row>
    <row r="428" spans="1:7" ht="23.45" customHeight="1" x14ac:dyDescent="0.25">
      <c r="A428" s="4" t="s">
        <v>877</v>
      </c>
      <c r="B428" s="4" t="s">
        <v>878</v>
      </c>
      <c r="C428" s="4" t="s">
        <v>98</v>
      </c>
      <c r="D428" s="5">
        <v>2500000</v>
      </c>
      <c r="E428" s="6">
        <v>249121500</v>
      </c>
      <c r="F428" s="6">
        <v>2.52E-2</v>
      </c>
      <c r="G428" s="4" t="s">
        <v>778</v>
      </c>
    </row>
    <row r="429" spans="1:7" ht="23.45" customHeight="1" x14ac:dyDescent="0.25">
      <c r="A429" s="4" t="s">
        <v>879</v>
      </c>
      <c r="B429" s="4" t="s">
        <v>880</v>
      </c>
      <c r="C429" s="4" t="s">
        <v>32</v>
      </c>
      <c r="D429" s="5">
        <v>16000000</v>
      </c>
      <c r="E429" s="6">
        <v>1608371200</v>
      </c>
      <c r="F429" s="6">
        <v>0.16289999999999999</v>
      </c>
      <c r="G429" s="4" t="s">
        <v>778</v>
      </c>
    </row>
    <row r="430" spans="1:7" ht="23.45" customHeight="1" x14ac:dyDescent="0.25">
      <c r="A430" s="4" t="s">
        <v>881</v>
      </c>
      <c r="B430" s="4" t="s">
        <v>882</v>
      </c>
      <c r="C430" s="4" t="s">
        <v>98</v>
      </c>
      <c r="D430" s="5">
        <v>3500000</v>
      </c>
      <c r="E430" s="6">
        <v>348701500</v>
      </c>
      <c r="F430" s="6">
        <v>3.5299999999999998E-2</v>
      </c>
      <c r="G430" s="4" t="s">
        <v>778</v>
      </c>
    </row>
    <row r="431" spans="1:7" ht="32.65" customHeight="1" x14ac:dyDescent="0.25">
      <c r="A431" s="4" t="s">
        <v>883</v>
      </c>
      <c r="B431" s="4" t="s">
        <v>884</v>
      </c>
      <c r="C431" s="4" t="s">
        <v>157</v>
      </c>
      <c r="D431" s="5">
        <v>6500000</v>
      </c>
      <c r="E431" s="6">
        <v>681985200</v>
      </c>
      <c r="F431" s="6">
        <v>6.9099999999999995E-2</v>
      </c>
      <c r="G431" s="4" t="s">
        <v>885</v>
      </c>
    </row>
    <row r="432" spans="1:7" ht="23.45" customHeight="1" x14ac:dyDescent="0.25">
      <c r="A432" s="4" t="s">
        <v>886</v>
      </c>
      <c r="B432" s="4" t="s">
        <v>887</v>
      </c>
      <c r="C432" s="4" t="s">
        <v>43</v>
      </c>
      <c r="D432" s="5">
        <v>3000000</v>
      </c>
      <c r="E432" s="6">
        <v>303264000</v>
      </c>
      <c r="F432" s="6">
        <v>3.0700000000000002E-2</v>
      </c>
      <c r="G432" s="4" t="s">
        <v>818</v>
      </c>
    </row>
    <row r="433" spans="1:7" ht="23.45" customHeight="1" x14ac:dyDescent="0.25">
      <c r="A433" s="4" t="s">
        <v>888</v>
      </c>
      <c r="B433" s="4" t="s">
        <v>889</v>
      </c>
      <c r="C433" s="4" t="s">
        <v>32</v>
      </c>
      <c r="D433" s="5">
        <v>7500000</v>
      </c>
      <c r="E433" s="6">
        <v>783530250</v>
      </c>
      <c r="F433" s="6">
        <v>7.9399999999999998E-2</v>
      </c>
      <c r="G433" s="4" t="s">
        <v>799</v>
      </c>
    </row>
    <row r="434" spans="1:7" ht="32.65" customHeight="1" x14ac:dyDescent="0.25">
      <c r="A434" s="4" t="s">
        <v>890</v>
      </c>
      <c r="B434" s="4" t="s">
        <v>891</v>
      </c>
      <c r="C434" s="4" t="s">
        <v>157</v>
      </c>
      <c r="D434" s="5">
        <v>17500000</v>
      </c>
      <c r="E434" s="6">
        <v>1841796250</v>
      </c>
      <c r="F434" s="6">
        <v>0.1865</v>
      </c>
      <c r="G434" s="4" t="s">
        <v>885</v>
      </c>
    </row>
    <row r="435" spans="1:7" ht="23.45" customHeight="1" x14ac:dyDescent="0.25">
      <c r="A435" s="4" t="s">
        <v>892</v>
      </c>
      <c r="B435" s="4" t="s">
        <v>893</v>
      </c>
      <c r="C435" s="4" t="s">
        <v>89</v>
      </c>
      <c r="D435" s="5">
        <v>1900000</v>
      </c>
      <c r="E435" s="6">
        <v>191644070</v>
      </c>
      <c r="F435" s="6">
        <v>1.9400000000000001E-2</v>
      </c>
      <c r="G435" s="4" t="s">
        <v>885</v>
      </c>
    </row>
    <row r="436" spans="1:7" ht="23.45" customHeight="1" x14ac:dyDescent="0.25">
      <c r="A436" s="4" t="s">
        <v>894</v>
      </c>
      <c r="B436" s="4" t="s">
        <v>895</v>
      </c>
      <c r="C436" s="4" t="s">
        <v>896</v>
      </c>
      <c r="D436" s="5">
        <v>500000</v>
      </c>
      <c r="E436" s="6">
        <v>50204950</v>
      </c>
      <c r="F436" s="6">
        <v>5.1000000000000004E-3</v>
      </c>
      <c r="G436" s="4" t="s">
        <v>799</v>
      </c>
    </row>
    <row r="437" spans="1:7" ht="23.45" customHeight="1" x14ac:dyDescent="0.25">
      <c r="A437" s="4" t="s">
        <v>897</v>
      </c>
      <c r="B437" s="4" t="s">
        <v>898</v>
      </c>
      <c r="C437" s="4" t="s">
        <v>32</v>
      </c>
      <c r="D437" s="5">
        <v>4000000</v>
      </c>
      <c r="E437" s="6">
        <v>403320000</v>
      </c>
      <c r="F437" s="6">
        <v>4.0800000000000003E-2</v>
      </c>
      <c r="G437" s="4" t="s">
        <v>799</v>
      </c>
    </row>
    <row r="438" spans="1:7" ht="23.45" customHeight="1" x14ac:dyDescent="0.25">
      <c r="A438" s="4" t="s">
        <v>899</v>
      </c>
      <c r="B438" s="4" t="s">
        <v>900</v>
      </c>
      <c r="C438" s="4" t="s">
        <v>32</v>
      </c>
      <c r="D438" s="5">
        <v>4000000</v>
      </c>
      <c r="E438" s="6">
        <v>401483200</v>
      </c>
      <c r="F438" s="6">
        <v>4.07E-2</v>
      </c>
      <c r="G438" s="4" t="s">
        <v>901</v>
      </c>
    </row>
    <row r="439" spans="1:7" ht="23.45" customHeight="1" x14ac:dyDescent="0.25">
      <c r="A439" s="4" t="s">
        <v>902</v>
      </c>
      <c r="B439" s="4" t="s">
        <v>903</v>
      </c>
      <c r="C439" s="4" t="s">
        <v>896</v>
      </c>
      <c r="D439" s="5">
        <v>1000000</v>
      </c>
      <c r="E439" s="6">
        <v>100528700</v>
      </c>
      <c r="F439" s="6">
        <v>1.0200000000000001E-2</v>
      </c>
      <c r="G439" s="4" t="s">
        <v>799</v>
      </c>
    </row>
    <row r="440" spans="1:7" ht="23.45" customHeight="1" x14ac:dyDescent="0.25">
      <c r="A440" s="4" t="s">
        <v>904</v>
      </c>
      <c r="B440" s="4" t="s">
        <v>905</v>
      </c>
      <c r="C440" s="4" t="s">
        <v>32</v>
      </c>
      <c r="D440" s="5">
        <v>1000000</v>
      </c>
      <c r="E440" s="6">
        <v>100871100</v>
      </c>
      <c r="F440" s="6">
        <v>1.0200000000000001E-2</v>
      </c>
      <c r="G440" s="4" t="s">
        <v>799</v>
      </c>
    </row>
    <row r="441" spans="1:7" ht="32.65" customHeight="1" x14ac:dyDescent="0.25">
      <c r="A441" s="4" t="s">
        <v>906</v>
      </c>
      <c r="B441" s="4" t="s">
        <v>907</v>
      </c>
      <c r="C441" s="4" t="s">
        <v>896</v>
      </c>
      <c r="D441" s="5">
        <v>500000</v>
      </c>
      <c r="E441" s="6">
        <v>50515750</v>
      </c>
      <c r="F441" s="6">
        <v>5.1000000000000004E-3</v>
      </c>
      <c r="G441" s="4" t="s">
        <v>885</v>
      </c>
    </row>
    <row r="442" spans="1:7" ht="32.65" customHeight="1" x14ac:dyDescent="0.25">
      <c r="A442" s="4" t="s">
        <v>908</v>
      </c>
      <c r="B442" s="4" t="s">
        <v>909</v>
      </c>
      <c r="C442" s="4" t="s">
        <v>896</v>
      </c>
      <c r="D442" s="5">
        <v>1000000</v>
      </c>
      <c r="E442" s="6">
        <v>100559500</v>
      </c>
      <c r="F442" s="6">
        <v>1.0200000000000001E-2</v>
      </c>
      <c r="G442" s="4" t="s">
        <v>778</v>
      </c>
    </row>
    <row r="443" spans="1:7" ht="32.65" customHeight="1" x14ac:dyDescent="0.25">
      <c r="A443" s="4" t="s">
        <v>910</v>
      </c>
      <c r="B443" s="4" t="s">
        <v>911</v>
      </c>
      <c r="C443" s="4" t="s">
        <v>32</v>
      </c>
      <c r="D443" s="5">
        <v>7500000</v>
      </c>
      <c r="E443" s="6">
        <v>750629250</v>
      </c>
      <c r="F443" s="6">
        <v>7.5999999999999998E-2</v>
      </c>
      <c r="G443" s="4" t="s">
        <v>818</v>
      </c>
    </row>
    <row r="444" spans="1:7" ht="32.65" customHeight="1" x14ac:dyDescent="0.25">
      <c r="A444" s="4" t="s">
        <v>912</v>
      </c>
      <c r="B444" s="4" t="s">
        <v>913</v>
      </c>
      <c r="C444" s="4" t="s">
        <v>104</v>
      </c>
      <c r="D444" s="5">
        <v>242920</v>
      </c>
      <c r="E444" s="6">
        <v>6961236.9800000004</v>
      </c>
      <c r="F444" s="6">
        <v>6.9999999999999999E-4</v>
      </c>
      <c r="G444" s="4" t="s">
        <v>799</v>
      </c>
    </row>
    <row r="445" spans="1:7" ht="23.45" customHeight="1" x14ac:dyDescent="0.25">
      <c r="A445" s="4" t="s">
        <v>914</v>
      </c>
      <c r="B445" s="4" t="s">
        <v>915</v>
      </c>
      <c r="C445" s="4" t="s">
        <v>150</v>
      </c>
      <c r="D445" s="5">
        <v>4500000</v>
      </c>
      <c r="E445" s="6">
        <v>461962350</v>
      </c>
      <c r="F445" s="6">
        <v>4.6800000000000001E-2</v>
      </c>
      <c r="G445" s="4" t="s">
        <v>916</v>
      </c>
    </row>
    <row r="446" spans="1:7" ht="23.45" customHeight="1" x14ac:dyDescent="0.25">
      <c r="A446" s="4" t="s">
        <v>917</v>
      </c>
      <c r="B446" s="4" t="s">
        <v>918</v>
      </c>
      <c r="C446" s="4" t="s">
        <v>150</v>
      </c>
      <c r="D446" s="5">
        <v>1700000</v>
      </c>
      <c r="E446" s="6">
        <v>172776270</v>
      </c>
      <c r="F446" s="6">
        <v>1.7500000000000002E-2</v>
      </c>
      <c r="G446" s="4" t="s">
        <v>885</v>
      </c>
    </row>
    <row r="447" spans="1:7" ht="23.45" customHeight="1" x14ac:dyDescent="0.25">
      <c r="A447" s="4" t="s">
        <v>919</v>
      </c>
      <c r="B447" s="4" t="s">
        <v>920</v>
      </c>
      <c r="C447" s="4" t="s">
        <v>150</v>
      </c>
      <c r="D447" s="5">
        <v>1900000</v>
      </c>
      <c r="E447" s="6">
        <v>194293050</v>
      </c>
      <c r="F447" s="6">
        <v>1.9699999999999999E-2</v>
      </c>
      <c r="G447" s="4" t="s">
        <v>885</v>
      </c>
    </row>
    <row r="448" spans="1:7" ht="23.45" customHeight="1" x14ac:dyDescent="0.25">
      <c r="A448" s="4" t="s">
        <v>921</v>
      </c>
      <c r="B448" s="4" t="s">
        <v>922</v>
      </c>
      <c r="C448" s="4" t="s">
        <v>150</v>
      </c>
      <c r="D448" s="5">
        <v>1700000</v>
      </c>
      <c r="E448" s="6">
        <v>174135930</v>
      </c>
      <c r="F448" s="6">
        <v>1.7600000000000001E-2</v>
      </c>
      <c r="G448" s="4" t="s">
        <v>885</v>
      </c>
    </row>
    <row r="449" spans="1:7" ht="23.45" customHeight="1" x14ac:dyDescent="0.25">
      <c r="A449" s="4" t="s">
        <v>923</v>
      </c>
      <c r="B449" s="4" t="s">
        <v>924</v>
      </c>
      <c r="C449" s="4" t="s">
        <v>150</v>
      </c>
      <c r="D449" s="5">
        <v>1700000</v>
      </c>
      <c r="E449" s="6">
        <v>174748440</v>
      </c>
      <c r="F449" s="6">
        <v>1.77E-2</v>
      </c>
      <c r="G449" s="4" t="s">
        <v>885</v>
      </c>
    </row>
    <row r="450" spans="1:7" ht="23.45" customHeight="1" x14ac:dyDescent="0.25">
      <c r="A450" s="4" t="s">
        <v>925</v>
      </c>
      <c r="B450" s="4" t="s">
        <v>926</v>
      </c>
      <c r="C450" s="4" t="s">
        <v>150</v>
      </c>
      <c r="D450" s="5">
        <v>1700000</v>
      </c>
      <c r="E450" s="6">
        <v>175317090</v>
      </c>
      <c r="F450" s="6">
        <v>1.78E-2</v>
      </c>
      <c r="G450" s="4" t="s">
        <v>885</v>
      </c>
    </row>
    <row r="451" spans="1:7" ht="32.65" customHeight="1" x14ac:dyDescent="0.25">
      <c r="A451" s="4" t="s">
        <v>927</v>
      </c>
      <c r="B451" s="4" t="s">
        <v>928</v>
      </c>
      <c r="C451" s="4" t="s">
        <v>150</v>
      </c>
      <c r="D451" s="5">
        <v>500000</v>
      </c>
      <c r="E451" s="6">
        <v>50450900</v>
      </c>
      <c r="F451" s="6">
        <v>5.1000000000000004E-3</v>
      </c>
      <c r="G451" s="4" t="s">
        <v>885</v>
      </c>
    </row>
    <row r="452" spans="1:7" ht="23.45" customHeight="1" x14ac:dyDescent="0.25">
      <c r="A452" s="4" t="s">
        <v>929</v>
      </c>
      <c r="B452" s="4" t="s">
        <v>930</v>
      </c>
      <c r="C452" s="4" t="s">
        <v>150</v>
      </c>
      <c r="D452" s="5">
        <v>4100000</v>
      </c>
      <c r="E452" s="6">
        <v>415249640</v>
      </c>
      <c r="F452" s="6">
        <v>4.2099999999999999E-2</v>
      </c>
      <c r="G452" s="4" t="s">
        <v>885</v>
      </c>
    </row>
    <row r="453" spans="1:7" ht="23.45" customHeight="1" x14ac:dyDescent="0.25">
      <c r="A453" s="4" t="s">
        <v>931</v>
      </c>
      <c r="B453" s="4" t="s">
        <v>932</v>
      </c>
      <c r="C453" s="4" t="s">
        <v>150</v>
      </c>
      <c r="D453" s="5">
        <v>3500000</v>
      </c>
      <c r="E453" s="6">
        <v>355808950</v>
      </c>
      <c r="F453" s="6">
        <v>3.5999999999999997E-2</v>
      </c>
      <c r="G453" s="4" t="s">
        <v>885</v>
      </c>
    </row>
    <row r="454" spans="1:7" ht="23.45" customHeight="1" x14ac:dyDescent="0.25">
      <c r="A454" s="4" t="s">
        <v>933</v>
      </c>
      <c r="B454" s="4" t="s">
        <v>934</v>
      </c>
      <c r="C454" s="4" t="s">
        <v>150</v>
      </c>
      <c r="D454" s="5">
        <v>6700000</v>
      </c>
      <c r="E454" s="6">
        <v>685355060</v>
      </c>
      <c r="F454" s="6">
        <v>6.9400000000000003E-2</v>
      </c>
      <c r="G454" s="4" t="s">
        <v>885</v>
      </c>
    </row>
    <row r="455" spans="1:7" ht="23.45" customHeight="1" x14ac:dyDescent="0.25">
      <c r="A455" s="4" t="s">
        <v>935</v>
      </c>
      <c r="B455" s="4" t="s">
        <v>936</v>
      </c>
      <c r="C455" s="4" t="s">
        <v>150</v>
      </c>
      <c r="D455" s="5">
        <v>500000</v>
      </c>
      <c r="E455" s="6">
        <v>51243600</v>
      </c>
      <c r="F455" s="6">
        <v>5.1999999999999998E-3</v>
      </c>
      <c r="G455" s="4" t="s">
        <v>885</v>
      </c>
    </row>
    <row r="456" spans="1:7" ht="23.45" customHeight="1" x14ac:dyDescent="0.25">
      <c r="A456" s="4" t="s">
        <v>937</v>
      </c>
      <c r="B456" s="4" t="s">
        <v>938</v>
      </c>
      <c r="C456" s="4" t="s">
        <v>150</v>
      </c>
      <c r="D456" s="5">
        <v>500000</v>
      </c>
      <c r="E456" s="6">
        <v>51420300</v>
      </c>
      <c r="F456" s="6">
        <v>5.1999999999999998E-3</v>
      </c>
      <c r="G456" s="4" t="s">
        <v>885</v>
      </c>
    </row>
    <row r="457" spans="1:7" ht="32.65" customHeight="1" x14ac:dyDescent="0.25">
      <c r="A457" s="4" t="s">
        <v>939</v>
      </c>
      <c r="B457" s="4" t="s">
        <v>940</v>
      </c>
      <c r="C457" s="4" t="s">
        <v>150</v>
      </c>
      <c r="D457" s="5">
        <v>2000000</v>
      </c>
      <c r="E457" s="6">
        <v>200860000</v>
      </c>
      <c r="F457" s="6">
        <v>2.0299999999999999E-2</v>
      </c>
      <c r="G457" s="4" t="s">
        <v>885</v>
      </c>
    </row>
    <row r="458" spans="1:7" ht="23.45" customHeight="1" x14ac:dyDescent="0.25">
      <c r="A458" s="4" t="s">
        <v>941</v>
      </c>
      <c r="B458" s="4" t="s">
        <v>942</v>
      </c>
      <c r="C458" s="4" t="s">
        <v>150</v>
      </c>
      <c r="D458" s="5">
        <v>4500000</v>
      </c>
      <c r="E458" s="6">
        <v>453802050</v>
      </c>
      <c r="F458" s="6">
        <v>4.5999999999999999E-2</v>
      </c>
      <c r="G458" s="4" t="s">
        <v>885</v>
      </c>
    </row>
    <row r="459" spans="1:7" ht="32.65" customHeight="1" x14ac:dyDescent="0.25">
      <c r="A459" s="4" t="s">
        <v>943</v>
      </c>
      <c r="B459" s="4" t="s">
        <v>944</v>
      </c>
      <c r="C459" s="4" t="s">
        <v>150</v>
      </c>
      <c r="D459" s="5">
        <v>2860000</v>
      </c>
      <c r="E459" s="6">
        <v>293104812</v>
      </c>
      <c r="F459" s="6">
        <v>2.9700000000000001E-2</v>
      </c>
      <c r="G459" s="4" t="s">
        <v>885</v>
      </c>
    </row>
    <row r="460" spans="1:7" ht="32.65" customHeight="1" x14ac:dyDescent="0.25">
      <c r="A460" s="4" t="s">
        <v>945</v>
      </c>
      <c r="B460" s="4" t="s">
        <v>946</v>
      </c>
      <c r="C460" s="4" t="s">
        <v>150</v>
      </c>
      <c r="D460" s="5">
        <v>4600000</v>
      </c>
      <c r="E460" s="6">
        <v>462110020</v>
      </c>
      <c r="F460" s="6">
        <v>4.6800000000000001E-2</v>
      </c>
      <c r="G460" s="4" t="s">
        <v>885</v>
      </c>
    </row>
    <row r="461" spans="1:7" ht="23.45" customHeight="1" x14ac:dyDescent="0.25">
      <c r="A461" s="4" t="s">
        <v>947</v>
      </c>
      <c r="B461" s="4" t="s">
        <v>948</v>
      </c>
      <c r="C461" s="4" t="s">
        <v>150</v>
      </c>
      <c r="D461" s="5">
        <v>2000000</v>
      </c>
      <c r="E461" s="6">
        <v>205763400</v>
      </c>
      <c r="F461" s="6">
        <v>2.0799999999999999E-2</v>
      </c>
      <c r="G461" s="4" t="s">
        <v>885</v>
      </c>
    </row>
    <row r="462" spans="1:7" ht="32.65" customHeight="1" x14ac:dyDescent="0.25">
      <c r="A462" s="4" t="s">
        <v>949</v>
      </c>
      <c r="B462" s="4" t="s">
        <v>950</v>
      </c>
      <c r="C462" s="4" t="s">
        <v>150</v>
      </c>
      <c r="D462" s="5">
        <v>7500000</v>
      </c>
      <c r="E462" s="6">
        <v>772500000</v>
      </c>
      <c r="F462" s="6">
        <v>7.8200000000000006E-2</v>
      </c>
      <c r="G462" s="4" t="s">
        <v>885</v>
      </c>
    </row>
    <row r="463" spans="1:7" ht="32.65" customHeight="1" x14ac:dyDescent="0.25">
      <c r="A463" s="4" t="s">
        <v>951</v>
      </c>
      <c r="B463" s="4" t="s">
        <v>952</v>
      </c>
      <c r="C463" s="4" t="s">
        <v>189</v>
      </c>
      <c r="D463" s="5">
        <v>17500000</v>
      </c>
      <c r="E463" s="6">
        <v>1800923250</v>
      </c>
      <c r="F463" s="6">
        <v>0.18240000000000001</v>
      </c>
      <c r="G463" s="4" t="s">
        <v>916</v>
      </c>
    </row>
    <row r="464" spans="1:7" ht="23.45" customHeight="1" x14ac:dyDescent="0.25">
      <c r="A464" s="4" t="s">
        <v>953</v>
      </c>
      <c r="B464" s="4" t="s">
        <v>954</v>
      </c>
      <c r="C464" s="4" t="s">
        <v>150</v>
      </c>
      <c r="D464" s="5">
        <v>1500000</v>
      </c>
      <c r="E464" s="6">
        <v>154199550</v>
      </c>
      <c r="F464" s="6">
        <v>1.5599999999999999E-2</v>
      </c>
      <c r="G464" s="4" t="s">
        <v>799</v>
      </c>
    </row>
    <row r="465" spans="1:7" ht="23.45" customHeight="1" x14ac:dyDescent="0.25">
      <c r="A465" s="4" t="s">
        <v>955</v>
      </c>
      <c r="B465" s="4" t="s">
        <v>956</v>
      </c>
      <c r="C465" s="4" t="s">
        <v>150</v>
      </c>
      <c r="D465" s="5">
        <v>2000000</v>
      </c>
      <c r="E465" s="6">
        <v>202283800</v>
      </c>
      <c r="F465" s="6">
        <v>2.0500000000000001E-2</v>
      </c>
      <c r="G465" s="4" t="s">
        <v>885</v>
      </c>
    </row>
    <row r="466" spans="1:7" ht="23.45" customHeight="1" x14ac:dyDescent="0.25">
      <c r="A466" s="4" t="s">
        <v>957</v>
      </c>
      <c r="B466" s="4" t="s">
        <v>958</v>
      </c>
      <c r="C466" s="4" t="s">
        <v>32</v>
      </c>
      <c r="D466" s="5">
        <v>7500000</v>
      </c>
      <c r="E466" s="6">
        <v>755907000</v>
      </c>
      <c r="F466" s="6">
        <v>7.6600000000000001E-2</v>
      </c>
      <c r="G466" s="4" t="s">
        <v>885</v>
      </c>
    </row>
    <row r="467" spans="1:7" ht="23.45" customHeight="1" x14ac:dyDescent="0.25">
      <c r="A467" s="4" t="s">
        <v>959</v>
      </c>
      <c r="B467" s="4" t="s">
        <v>960</v>
      </c>
      <c r="C467" s="4" t="s">
        <v>101</v>
      </c>
      <c r="D467" s="5">
        <v>10000000</v>
      </c>
      <c r="E467" s="6">
        <v>1029233000</v>
      </c>
      <c r="F467" s="6">
        <v>0.1042</v>
      </c>
      <c r="G467" s="4" t="s">
        <v>885</v>
      </c>
    </row>
    <row r="468" spans="1:7" ht="32.65" customHeight="1" x14ac:dyDescent="0.25">
      <c r="A468" s="4" t="s">
        <v>961</v>
      </c>
      <c r="B468" s="4" t="s">
        <v>962</v>
      </c>
      <c r="C468" s="4" t="s">
        <v>189</v>
      </c>
      <c r="D468" s="5">
        <v>10000000</v>
      </c>
      <c r="E468" s="6">
        <v>1033572000</v>
      </c>
      <c r="F468" s="6">
        <v>0.1047</v>
      </c>
      <c r="G468" s="4" t="s">
        <v>916</v>
      </c>
    </row>
    <row r="469" spans="1:7" ht="32.65" customHeight="1" x14ac:dyDescent="0.25">
      <c r="A469" s="4" t="s">
        <v>963</v>
      </c>
      <c r="B469" s="4" t="s">
        <v>964</v>
      </c>
      <c r="C469" s="4" t="s">
        <v>150</v>
      </c>
      <c r="D469" s="5">
        <v>10000000</v>
      </c>
      <c r="E469" s="6">
        <v>1017750000</v>
      </c>
      <c r="F469" s="6">
        <v>0.1031</v>
      </c>
      <c r="G469" s="4" t="s">
        <v>885</v>
      </c>
    </row>
    <row r="470" spans="1:7" ht="41.85" customHeight="1" x14ac:dyDescent="0.25">
      <c r="A470" s="4" t="s">
        <v>965</v>
      </c>
      <c r="B470" s="4" t="s">
        <v>966</v>
      </c>
      <c r="C470" s="4" t="s">
        <v>825</v>
      </c>
      <c r="D470" s="5">
        <v>10000000</v>
      </c>
      <c r="E470" s="6">
        <v>1035256000</v>
      </c>
      <c r="F470" s="6">
        <v>0.10489999999999999</v>
      </c>
      <c r="G470" s="4" t="s">
        <v>916</v>
      </c>
    </row>
    <row r="471" spans="1:7" ht="32.65" customHeight="1" x14ac:dyDescent="0.25">
      <c r="A471" s="4" t="s">
        <v>967</v>
      </c>
      <c r="B471" s="4" t="s">
        <v>968</v>
      </c>
      <c r="C471" s="4" t="s">
        <v>189</v>
      </c>
      <c r="D471" s="5">
        <v>7500000</v>
      </c>
      <c r="E471" s="6">
        <v>774504000</v>
      </c>
      <c r="F471" s="6">
        <v>7.8399999999999997E-2</v>
      </c>
      <c r="G471" s="4" t="s">
        <v>916</v>
      </c>
    </row>
    <row r="472" spans="1:7" ht="41.85" customHeight="1" x14ac:dyDescent="0.25">
      <c r="A472" s="4" t="s">
        <v>969</v>
      </c>
      <c r="B472" s="4" t="s">
        <v>970</v>
      </c>
      <c r="C472" s="4" t="s">
        <v>825</v>
      </c>
      <c r="D472" s="5">
        <v>15000000</v>
      </c>
      <c r="E472" s="6">
        <v>1552332000</v>
      </c>
      <c r="F472" s="6">
        <v>0.15720000000000001</v>
      </c>
      <c r="G472" s="4" t="s">
        <v>916</v>
      </c>
    </row>
    <row r="473" spans="1:7" ht="23.45" customHeight="1" x14ac:dyDescent="0.25">
      <c r="A473" s="4" t="s">
        <v>971</v>
      </c>
      <c r="B473" s="4" t="s">
        <v>972</v>
      </c>
      <c r="C473" s="4" t="s">
        <v>32</v>
      </c>
      <c r="D473" s="5">
        <v>9000000</v>
      </c>
      <c r="E473" s="6">
        <v>911725200</v>
      </c>
      <c r="F473" s="6">
        <v>9.2299999999999993E-2</v>
      </c>
      <c r="G473" s="4" t="s">
        <v>799</v>
      </c>
    </row>
    <row r="474" spans="1:7" ht="23.45" customHeight="1" x14ac:dyDescent="0.25">
      <c r="A474" s="4" t="s">
        <v>973</v>
      </c>
      <c r="B474" s="4" t="s">
        <v>974</v>
      </c>
      <c r="C474" s="4" t="s">
        <v>150</v>
      </c>
      <c r="D474" s="5">
        <v>900000</v>
      </c>
      <c r="E474" s="6">
        <v>91385460</v>
      </c>
      <c r="F474" s="6">
        <v>9.2999999999999992E-3</v>
      </c>
      <c r="G474" s="4" t="s">
        <v>885</v>
      </c>
    </row>
    <row r="475" spans="1:7" ht="23.45" customHeight="1" x14ac:dyDescent="0.25">
      <c r="A475" s="4" t="s">
        <v>975</v>
      </c>
      <c r="B475" s="4" t="s">
        <v>976</v>
      </c>
      <c r="C475" s="4" t="s">
        <v>150</v>
      </c>
      <c r="D475" s="5">
        <v>900000</v>
      </c>
      <c r="E475" s="6">
        <v>92008080</v>
      </c>
      <c r="F475" s="6">
        <v>9.2999999999999992E-3</v>
      </c>
      <c r="G475" s="4" t="s">
        <v>885</v>
      </c>
    </row>
    <row r="476" spans="1:7" ht="23.45" customHeight="1" x14ac:dyDescent="0.25">
      <c r="A476" s="4" t="s">
        <v>977</v>
      </c>
      <c r="B476" s="4" t="s">
        <v>978</v>
      </c>
      <c r="C476" s="4" t="s">
        <v>825</v>
      </c>
      <c r="D476" s="5">
        <v>5000000</v>
      </c>
      <c r="E476" s="6">
        <v>501452500</v>
      </c>
      <c r="F476" s="6">
        <v>5.0799999999999998E-2</v>
      </c>
      <c r="G476" s="4" t="s">
        <v>778</v>
      </c>
    </row>
    <row r="477" spans="1:7" ht="32.65" customHeight="1" x14ac:dyDescent="0.25">
      <c r="A477" s="4" t="s">
        <v>979</v>
      </c>
      <c r="B477" s="4" t="s">
        <v>980</v>
      </c>
      <c r="C477" s="4" t="s">
        <v>43</v>
      </c>
      <c r="D477" s="5">
        <v>7500000</v>
      </c>
      <c r="E477" s="6">
        <v>739471500</v>
      </c>
      <c r="F477" s="6">
        <v>7.4899999999999994E-2</v>
      </c>
      <c r="G477" s="4" t="s">
        <v>818</v>
      </c>
    </row>
    <row r="478" spans="1:7" ht="23.45" customHeight="1" x14ac:dyDescent="0.25">
      <c r="A478" s="4" t="s">
        <v>981</v>
      </c>
      <c r="B478" s="4" t="s">
        <v>982</v>
      </c>
      <c r="C478" s="4" t="s">
        <v>43</v>
      </c>
      <c r="D478" s="5">
        <v>3000000</v>
      </c>
      <c r="E478" s="6">
        <v>301352400</v>
      </c>
      <c r="F478" s="6">
        <v>3.0499999999999999E-2</v>
      </c>
      <c r="G478" s="4" t="s">
        <v>818</v>
      </c>
    </row>
    <row r="479" spans="1:7" ht="23.45" customHeight="1" x14ac:dyDescent="0.25">
      <c r="A479" s="4" t="s">
        <v>983</v>
      </c>
      <c r="B479" s="4" t="s">
        <v>984</v>
      </c>
      <c r="C479" s="4" t="s">
        <v>43</v>
      </c>
      <c r="D479" s="5">
        <v>8000000</v>
      </c>
      <c r="E479" s="6">
        <v>806723200</v>
      </c>
      <c r="F479" s="6">
        <v>8.1699999999999995E-2</v>
      </c>
      <c r="G479" s="4" t="s">
        <v>818</v>
      </c>
    </row>
    <row r="480" spans="1:7" ht="23.45" customHeight="1" x14ac:dyDescent="0.25">
      <c r="A480" s="4" t="s">
        <v>985</v>
      </c>
      <c r="B480" s="4" t="s">
        <v>986</v>
      </c>
      <c r="C480" s="4" t="s">
        <v>43</v>
      </c>
      <c r="D480" s="5">
        <v>7500000</v>
      </c>
      <c r="E480" s="6">
        <v>751890000</v>
      </c>
      <c r="F480" s="6">
        <v>7.6200000000000004E-2</v>
      </c>
      <c r="G480" s="4" t="s">
        <v>818</v>
      </c>
    </row>
    <row r="481" spans="1:7" ht="32.65" customHeight="1" x14ac:dyDescent="0.25">
      <c r="A481" s="4" t="s">
        <v>987</v>
      </c>
      <c r="B481" s="4" t="s">
        <v>988</v>
      </c>
      <c r="C481" s="4" t="s">
        <v>825</v>
      </c>
      <c r="D481" s="5">
        <v>2500000</v>
      </c>
      <c r="E481" s="6">
        <v>251762250</v>
      </c>
      <c r="F481" s="6">
        <v>2.5499999999999998E-2</v>
      </c>
      <c r="G481" s="4" t="s">
        <v>885</v>
      </c>
    </row>
    <row r="482" spans="1:7" ht="23.45" customHeight="1" x14ac:dyDescent="0.25">
      <c r="A482" s="4" t="s">
        <v>989</v>
      </c>
      <c r="B482" s="4" t="s">
        <v>990</v>
      </c>
      <c r="C482" s="4" t="s">
        <v>825</v>
      </c>
      <c r="D482" s="5">
        <v>1500000</v>
      </c>
      <c r="E482" s="6">
        <v>151524600</v>
      </c>
      <c r="F482" s="6">
        <v>1.5299999999999999E-2</v>
      </c>
      <c r="G482" s="4" t="s">
        <v>885</v>
      </c>
    </row>
    <row r="483" spans="1:7" ht="32.65" customHeight="1" x14ac:dyDescent="0.25">
      <c r="A483" s="4" t="s">
        <v>991</v>
      </c>
      <c r="B483" s="4" t="s">
        <v>992</v>
      </c>
      <c r="C483" s="4" t="s">
        <v>43</v>
      </c>
      <c r="D483" s="5">
        <v>10000000</v>
      </c>
      <c r="E483" s="6">
        <v>1004851000</v>
      </c>
      <c r="F483" s="6">
        <v>0.1018</v>
      </c>
      <c r="G483" s="4" t="s">
        <v>848</v>
      </c>
    </row>
    <row r="484" spans="1:7" ht="41.85" customHeight="1" x14ac:dyDescent="0.25">
      <c r="A484" s="4" t="s">
        <v>993</v>
      </c>
      <c r="B484" s="4" t="s">
        <v>994</v>
      </c>
      <c r="C484" s="4" t="s">
        <v>43</v>
      </c>
      <c r="D484" s="5">
        <v>5000000</v>
      </c>
      <c r="E484" s="6">
        <v>502124500</v>
      </c>
      <c r="F484" s="6">
        <v>5.0900000000000001E-2</v>
      </c>
      <c r="G484" s="4" t="s">
        <v>818</v>
      </c>
    </row>
    <row r="485" spans="1:7" ht="23.45" customHeight="1" x14ac:dyDescent="0.25">
      <c r="A485" s="4" t="s">
        <v>995</v>
      </c>
      <c r="B485" s="4" t="s">
        <v>996</v>
      </c>
      <c r="C485" s="4" t="s">
        <v>825</v>
      </c>
      <c r="D485" s="5">
        <v>1500000</v>
      </c>
      <c r="E485" s="6">
        <v>151230450</v>
      </c>
      <c r="F485" s="6">
        <v>1.5299999999999999E-2</v>
      </c>
      <c r="G485" s="4" t="s">
        <v>778</v>
      </c>
    </row>
    <row r="486" spans="1:7" ht="32.65" customHeight="1" x14ac:dyDescent="0.25">
      <c r="A486" s="4" t="s">
        <v>997</v>
      </c>
      <c r="B486" s="4" t="s">
        <v>998</v>
      </c>
      <c r="C486" s="4" t="s">
        <v>825</v>
      </c>
      <c r="D486" s="5">
        <v>3490000</v>
      </c>
      <c r="E486" s="6">
        <v>351112497</v>
      </c>
      <c r="F486" s="6">
        <v>3.56E-2</v>
      </c>
      <c r="G486" s="4" t="s">
        <v>885</v>
      </c>
    </row>
    <row r="487" spans="1:7" ht="32.65" customHeight="1" x14ac:dyDescent="0.25">
      <c r="A487" s="4" t="s">
        <v>999</v>
      </c>
      <c r="B487" s="4" t="s">
        <v>1000</v>
      </c>
      <c r="C487" s="4" t="s">
        <v>825</v>
      </c>
      <c r="D487" s="5">
        <v>2500000</v>
      </c>
      <c r="E487" s="6">
        <v>252181000</v>
      </c>
      <c r="F487" s="6">
        <v>2.5499999999999998E-2</v>
      </c>
      <c r="G487" s="4" t="s">
        <v>885</v>
      </c>
    </row>
    <row r="488" spans="1:7" ht="32.65" customHeight="1" x14ac:dyDescent="0.25">
      <c r="A488" s="4" t="s">
        <v>1001</v>
      </c>
      <c r="B488" s="4" t="s">
        <v>1002</v>
      </c>
      <c r="C488" s="4" t="s">
        <v>43</v>
      </c>
      <c r="D488" s="5">
        <v>4500000</v>
      </c>
      <c r="E488" s="6">
        <v>468008100</v>
      </c>
      <c r="F488" s="6">
        <v>4.7399999999999998E-2</v>
      </c>
      <c r="G488" s="4" t="s">
        <v>1003</v>
      </c>
    </row>
    <row r="489" spans="1:7" ht="23.45" customHeight="1" x14ac:dyDescent="0.25">
      <c r="A489" s="4" t="s">
        <v>1004</v>
      </c>
      <c r="B489" s="4" t="s">
        <v>1005</v>
      </c>
      <c r="C489" s="4" t="s">
        <v>825</v>
      </c>
      <c r="D489" s="5">
        <v>3000000</v>
      </c>
      <c r="E489" s="6">
        <v>304128000</v>
      </c>
      <c r="F489" s="6">
        <v>3.0800000000000001E-2</v>
      </c>
      <c r="G489" s="4" t="s">
        <v>885</v>
      </c>
    </row>
    <row r="490" spans="1:7" ht="23.45" customHeight="1" x14ac:dyDescent="0.25">
      <c r="A490" s="4" t="s">
        <v>1006</v>
      </c>
      <c r="B490" s="4" t="s">
        <v>1007</v>
      </c>
      <c r="C490" s="4" t="s">
        <v>825</v>
      </c>
      <c r="D490" s="5">
        <v>2500000</v>
      </c>
      <c r="E490" s="6">
        <v>258232250</v>
      </c>
      <c r="F490" s="6">
        <v>2.6200000000000001E-2</v>
      </c>
      <c r="G490" s="4" t="s">
        <v>778</v>
      </c>
    </row>
    <row r="491" spans="1:7" ht="23.45" customHeight="1" x14ac:dyDescent="0.25">
      <c r="A491" s="4" t="s">
        <v>1008</v>
      </c>
      <c r="B491" s="4" t="s">
        <v>1009</v>
      </c>
      <c r="C491" s="4" t="s">
        <v>825</v>
      </c>
      <c r="D491" s="5">
        <v>3000000</v>
      </c>
      <c r="E491" s="6">
        <v>309359100</v>
      </c>
      <c r="F491" s="6">
        <v>3.1300000000000001E-2</v>
      </c>
      <c r="G491" s="4" t="s">
        <v>885</v>
      </c>
    </row>
    <row r="492" spans="1:7" ht="23.45" customHeight="1" x14ac:dyDescent="0.25">
      <c r="A492" s="4" t="s">
        <v>1010</v>
      </c>
      <c r="B492" s="4" t="s">
        <v>1011</v>
      </c>
      <c r="C492" s="4" t="s">
        <v>43</v>
      </c>
      <c r="D492" s="5">
        <v>5000000</v>
      </c>
      <c r="E492" s="6">
        <v>504893500</v>
      </c>
      <c r="F492" s="6">
        <v>5.11E-2</v>
      </c>
      <c r="G492" s="4" t="s">
        <v>818</v>
      </c>
    </row>
    <row r="493" spans="1:7" ht="23.45" customHeight="1" x14ac:dyDescent="0.25">
      <c r="A493" s="4" t="s">
        <v>1012</v>
      </c>
      <c r="B493" s="4" t="s">
        <v>1013</v>
      </c>
      <c r="C493" s="4" t="s">
        <v>825</v>
      </c>
      <c r="D493" s="5">
        <v>2000000</v>
      </c>
      <c r="E493" s="6">
        <v>207296800</v>
      </c>
      <c r="F493" s="6">
        <v>2.1000000000000001E-2</v>
      </c>
      <c r="G493" s="4" t="s">
        <v>885</v>
      </c>
    </row>
    <row r="494" spans="1:7" ht="23.45" customHeight="1" x14ac:dyDescent="0.25">
      <c r="A494" s="4" t="s">
        <v>1014</v>
      </c>
      <c r="B494" s="4" t="s">
        <v>1015</v>
      </c>
      <c r="C494" s="4" t="s">
        <v>162</v>
      </c>
      <c r="D494" s="5">
        <v>2900000</v>
      </c>
      <c r="E494" s="6">
        <v>291703750</v>
      </c>
      <c r="F494" s="6">
        <v>2.9499999999999998E-2</v>
      </c>
      <c r="G494" s="4" t="s">
        <v>1003</v>
      </c>
    </row>
    <row r="495" spans="1:7" ht="32.65" customHeight="1" x14ac:dyDescent="0.25">
      <c r="A495" s="4" t="s">
        <v>1016</v>
      </c>
      <c r="B495" s="4" t="s">
        <v>1017</v>
      </c>
      <c r="C495" s="4" t="s">
        <v>825</v>
      </c>
      <c r="D495" s="5">
        <v>9000000</v>
      </c>
      <c r="E495" s="6">
        <v>938604600</v>
      </c>
      <c r="F495" s="6">
        <v>9.5100000000000004E-2</v>
      </c>
      <c r="G495" s="4" t="s">
        <v>885</v>
      </c>
    </row>
    <row r="496" spans="1:7" ht="23.45" customHeight="1" x14ac:dyDescent="0.25">
      <c r="A496" s="4" t="s">
        <v>1018</v>
      </c>
      <c r="B496" s="4" t="s">
        <v>1019</v>
      </c>
      <c r="C496" s="4" t="s">
        <v>101</v>
      </c>
      <c r="D496" s="5">
        <v>2000000</v>
      </c>
      <c r="E496" s="6">
        <v>206561000</v>
      </c>
      <c r="F496" s="6">
        <v>2.0899999999999998E-2</v>
      </c>
      <c r="G496" s="4" t="s">
        <v>885</v>
      </c>
    </row>
    <row r="497" spans="1:7" ht="32.65" customHeight="1" x14ac:dyDescent="0.25">
      <c r="A497" s="4" t="s">
        <v>1020</v>
      </c>
      <c r="B497" s="4" t="s">
        <v>1021</v>
      </c>
      <c r="C497" s="4" t="s">
        <v>825</v>
      </c>
      <c r="D497" s="5">
        <v>300000</v>
      </c>
      <c r="E497" s="6">
        <v>30321480</v>
      </c>
      <c r="F497" s="6">
        <v>3.0999999999999999E-3</v>
      </c>
      <c r="G497" s="4" t="s">
        <v>885</v>
      </c>
    </row>
    <row r="498" spans="1:7" ht="23.45" customHeight="1" x14ac:dyDescent="0.25">
      <c r="A498" s="4" t="s">
        <v>1022</v>
      </c>
      <c r="B498" s="4" t="s">
        <v>1023</v>
      </c>
      <c r="C498" s="4" t="s">
        <v>825</v>
      </c>
      <c r="D498" s="5">
        <v>260000</v>
      </c>
      <c r="E498" s="6">
        <v>26167414</v>
      </c>
      <c r="F498" s="6">
        <v>2.7000000000000001E-3</v>
      </c>
      <c r="G498" s="4" t="s">
        <v>885</v>
      </c>
    </row>
    <row r="499" spans="1:7" ht="23.45" customHeight="1" x14ac:dyDescent="0.25">
      <c r="A499" s="4" t="s">
        <v>1024</v>
      </c>
      <c r="B499" s="4" t="s">
        <v>1025</v>
      </c>
      <c r="C499" s="4" t="s">
        <v>825</v>
      </c>
      <c r="D499" s="5">
        <v>1800000</v>
      </c>
      <c r="E499" s="6">
        <v>181776960</v>
      </c>
      <c r="F499" s="6">
        <v>1.84E-2</v>
      </c>
      <c r="G499" s="4" t="s">
        <v>885</v>
      </c>
    </row>
    <row r="500" spans="1:7" ht="23.45" customHeight="1" x14ac:dyDescent="0.25">
      <c r="A500" s="4" t="s">
        <v>1026</v>
      </c>
      <c r="B500" s="4" t="s">
        <v>1027</v>
      </c>
      <c r="C500" s="4" t="s">
        <v>43</v>
      </c>
      <c r="D500" s="5">
        <v>5000000</v>
      </c>
      <c r="E500" s="6">
        <v>507696000</v>
      </c>
      <c r="F500" s="6">
        <v>5.1400000000000001E-2</v>
      </c>
      <c r="G500" s="4" t="s">
        <v>818</v>
      </c>
    </row>
    <row r="501" spans="1:7" ht="32.65" customHeight="1" x14ac:dyDescent="0.25">
      <c r="A501" s="4" t="s">
        <v>1028</v>
      </c>
      <c r="B501" s="4" t="s">
        <v>1029</v>
      </c>
      <c r="C501" s="4" t="s">
        <v>825</v>
      </c>
      <c r="D501" s="5">
        <v>3000000</v>
      </c>
      <c r="E501" s="6">
        <v>303123300</v>
      </c>
      <c r="F501" s="6">
        <v>3.0700000000000002E-2</v>
      </c>
      <c r="G501" s="4" t="s">
        <v>778</v>
      </c>
    </row>
    <row r="502" spans="1:7" ht="23.45" customHeight="1" x14ac:dyDescent="0.25">
      <c r="A502" s="4" t="s">
        <v>1030</v>
      </c>
      <c r="B502" s="4" t="s">
        <v>1031</v>
      </c>
      <c r="C502" s="4" t="s">
        <v>43</v>
      </c>
      <c r="D502" s="5">
        <v>1000000</v>
      </c>
      <c r="E502" s="6">
        <v>101594000</v>
      </c>
      <c r="F502" s="6">
        <v>1.03E-2</v>
      </c>
      <c r="G502" s="4" t="s">
        <v>901</v>
      </c>
    </row>
    <row r="503" spans="1:7" ht="51" customHeight="1" x14ac:dyDescent="0.25">
      <c r="A503" s="4" t="s">
        <v>1032</v>
      </c>
      <c r="B503" s="4" t="s">
        <v>1033</v>
      </c>
      <c r="C503" s="4" t="s">
        <v>825</v>
      </c>
      <c r="D503" s="5">
        <v>2500000</v>
      </c>
      <c r="E503" s="6">
        <v>249563250</v>
      </c>
      <c r="F503" s="6">
        <v>2.53E-2</v>
      </c>
      <c r="G503" s="4" t="s">
        <v>778</v>
      </c>
    </row>
    <row r="504" spans="1:7" ht="23.45" customHeight="1" x14ac:dyDescent="0.25">
      <c r="A504" s="4" t="s">
        <v>1034</v>
      </c>
      <c r="B504" s="4" t="s">
        <v>1035</v>
      </c>
      <c r="C504" s="4" t="s">
        <v>98</v>
      </c>
      <c r="D504" s="5">
        <v>2500000</v>
      </c>
      <c r="E504" s="6">
        <v>249917750</v>
      </c>
      <c r="F504" s="6">
        <v>2.53E-2</v>
      </c>
      <c r="G504" s="4" t="s">
        <v>778</v>
      </c>
    </row>
    <row r="505" spans="1:7" ht="14.45" customHeight="1" x14ac:dyDescent="0.25">
      <c r="A505" s="4" t="s">
        <v>1036</v>
      </c>
      <c r="B505" s="4" t="s">
        <v>1037</v>
      </c>
      <c r="C505" s="4" t="s">
        <v>32</v>
      </c>
      <c r="D505" s="5">
        <v>5000000</v>
      </c>
      <c r="E505" s="6">
        <v>503322000</v>
      </c>
      <c r="F505" s="6">
        <v>5.0999999999999997E-2</v>
      </c>
      <c r="G505" s="4" t="s">
        <v>778</v>
      </c>
    </row>
    <row r="506" spans="1:7" ht="14.45" customHeight="1" x14ac:dyDescent="0.25">
      <c r="A506" s="4" t="s">
        <v>1038</v>
      </c>
      <c r="B506" s="4" t="s">
        <v>1039</v>
      </c>
      <c r="C506" s="4" t="s">
        <v>98</v>
      </c>
      <c r="D506" s="5">
        <v>2500000</v>
      </c>
      <c r="E506" s="6">
        <v>249114750</v>
      </c>
      <c r="F506" s="6">
        <v>2.52E-2</v>
      </c>
      <c r="G506" s="4" t="s">
        <v>778</v>
      </c>
    </row>
    <row r="507" spans="1:7" ht="32.65" customHeight="1" x14ac:dyDescent="0.25">
      <c r="A507" s="4" t="s">
        <v>1040</v>
      </c>
      <c r="B507" s="4" t="s">
        <v>1041</v>
      </c>
      <c r="C507" s="4" t="s">
        <v>896</v>
      </c>
      <c r="D507" s="5">
        <v>2500000</v>
      </c>
      <c r="E507" s="6">
        <v>249457750</v>
      </c>
      <c r="F507" s="6">
        <v>2.53E-2</v>
      </c>
      <c r="G507" s="4" t="s">
        <v>778</v>
      </c>
    </row>
    <row r="508" spans="1:7" ht="23.45" customHeight="1" x14ac:dyDescent="0.25">
      <c r="A508" s="4" t="s">
        <v>1042</v>
      </c>
      <c r="B508" s="4" t="s">
        <v>1043</v>
      </c>
      <c r="C508" s="4" t="s">
        <v>32</v>
      </c>
      <c r="D508" s="5">
        <v>9000000</v>
      </c>
      <c r="E508" s="6">
        <v>863217000</v>
      </c>
      <c r="F508" s="6">
        <v>8.7400000000000005E-2</v>
      </c>
      <c r="G508" s="4" t="s">
        <v>1044</v>
      </c>
    </row>
    <row r="509" spans="1:7" ht="23.45" customHeight="1" x14ac:dyDescent="0.25">
      <c r="A509" s="4" t="s">
        <v>1045</v>
      </c>
      <c r="B509" s="4" t="s">
        <v>1046</v>
      </c>
      <c r="C509" s="4" t="s">
        <v>162</v>
      </c>
      <c r="D509" s="5">
        <v>7500000</v>
      </c>
      <c r="E509" s="6">
        <v>750341250</v>
      </c>
      <c r="F509" s="6">
        <v>7.5999999999999998E-2</v>
      </c>
      <c r="G509" s="4" t="s">
        <v>848</v>
      </c>
    </row>
    <row r="510" spans="1:7" ht="32.65" customHeight="1" x14ac:dyDescent="0.25">
      <c r="A510" s="4" t="s">
        <v>1047</v>
      </c>
      <c r="B510" s="4" t="s">
        <v>1048</v>
      </c>
      <c r="C510" s="4" t="s">
        <v>1049</v>
      </c>
      <c r="D510" s="5">
        <v>5000000</v>
      </c>
      <c r="E510" s="6">
        <v>497071500</v>
      </c>
      <c r="F510" s="6">
        <v>5.0299999999999997E-2</v>
      </c>
      <c r="G510" s="4" t="s">
        <v>885</v>
      </c>
    </row>
    <row r="511" spans="1:7" ht="23.45" customHeight="1" x14ac:dyDescent="0.25">
      <c r="A511" s="4" t="s">
        <v>1050</v>
      </c>
      <c r="B511" s="4" t="s">
        <v>1051</v>
      </c>
      <c r="C511" s="4" t="s">
        <v>32</v>
      </c>
      <c r="D511" s="5">
        <v>12500000</v>
      </c>
      <c r="E511" s="6">
        <v>1257626250</v>
      </c>
      <c r="F511" s="6">
        <v>0.12740000000000001</v>
      </c>
      <c r="G511" s="4" t="s">
        <v>778</v>
      </c>
    </row>
    <row r="512" spans="1:7" ht="23.45" customHeight="1" x14ac:dyDescent="0.25">
      <c r="A512" s="4" t="s">
        <v>1052</v>
      </c>
      <c r="B512" s="4" t="s">
        <v>1053</v>
      </c>
      <c r="C512" s="4" t="s">
        <v>117</v>
      </c>
      <c r="D512" s="5">
        <v>2500000</v>
      </c>
      <c r="E512" s="6">
        <v>248567750</v>
      </c>
      <c r="F512" s="6">
        <v>2.52E-2</v>
      </c>
      <c r="G512" s="4" t="s">
        <v>799</v>
      </c>
    </row>
    <row r="513" spans="1:7" ht="23.45" customHeight="1" x14ac:dyDescent="0.25">
      <c r="A513" s="4" t="s">
        <v>1054</v>
      </c>
      <c r="B513" s="4" t="s">
        <v>1055</v>
      </c>
      <c r="C513" s="4" t="s">
        <v>32</v>
      </c>
      <c r="D513" s="5">
        <v>1000000</v>
      </c>
      <c r="E513" s="6">
        <v>100537900</v>
      </c>
      <c r="F513" s="6">
        <v>1.0200000000000001E-2</v>
      </c>
      <c r="G513" s="4" t="s">
        <v>799</v>
      </c>
    </row>
    <row r="514" spans="1:7" ht="23.45" customHeight="1" x14ac:dyDescent="0.25">
      <c r="A514" s="4" t="s">
        <v>1056</v>
      </c>
      <c r="B514" s="4" t="s">
        <v>1057</v>
      </c>
      <c r="C514" s="4" t="s">
        <v>32</v>
      </c>
      <c r="D514" s="5">
        <v>2150000</v>
      </c>
      <c r="E514" s="6">
        <v>215751210</v>
      </c>
      <c r="F514" s="6">
        <v>2.1899999999999999E-2</v>
      </c>
      <c r="G514" s="4" t="s">
        <v>799</v>
      </c>
    </row>
    <row r="515" spans="1:7" ht="32.65" customHeight="1" x14ac:dyDescent="0.25">
      <c r="A515" s="4" t="s">
        <v>1058</v>
      </c>
      <c r="B515" s="4" t="s">
        <v>1059</v>
      </c>
      <c r="C515" s="4" t="s">
        <v>32</v>
      </c>
      <c r="D515" s="5">
        <v>3800000</v>
      </c>
      <c r="E515" s="6">
        <v>380544540</v>
      </c>
      <c r="F515" s="6">
        <v>3.85E-2</v>
      </c>
      <c r="G515" s="4" t="s">
        <v>818</v>
      </c>
    </row>
    <row r="516" spans="1:7" ht="23.45" customHeight="1" x14ac:dyDescent="0.25">
      <c r="A516" s="4" t="s">
        <v>1060</v>
      </c>
      <c r="B516" s="4" t="s">
        <v>1061</v>
      </c>
      <c r="C516" s="4" t="s">
        <v>43</v>
      </c>
      <c r="D516" s="5">
        <v>20000000</v>
      </c>
      <c r="E516" s="6">
        <v>1999804000</v>
      </c>
      <c r="F516" s="6">
        <v>0.20250000000000001</v>
      </c>
      <c r="G516" s="4" t="s">
        <v>916</v>
      </c>
    </row>
    <row r="517" spans="1:7" ht="32.65" customHeight="1" x14ac:dyDescent="0.25">
      <c r="A517" s="4" t="s">
        <v>1062</v>
      </c>
      <c r="B517" s="4" t="s">
        <v>1063</v>
      </c>
      <c r="C517" s="4" t="s">
        <v>896</v>
      </c>
      <c r="D517" s="5">
        <v>1000000</v>
      </c>
      <c r="E517" s="6">
        <v>100190300</v>
      </c>
      <c r="F517" s="6">
        <v>1.01E-2</v>
      </c>
      <c r="G517" s="4" t="s">
        <v>885</v>
      </c>
    </row>
    <row r="518" spans="1:7" ht="23.45" customHeight="1" x14ac:dyDescent="0.25">
      <c r="A518" s="4" t="s">
        <v>1064</v>
      </c>
      <c r="B518" s="4" t="s">
        <v>1065</v>
      </c>
      <c r="C518" s="4" t="s">
        <v>32</v>
      </c>
      <c r="D518" s="5">
        <v>2470000</v>
      </c>
      <c r="E518" s="6">
        <v>247983801</v>
      </c>
      <c r="F518" s="6">
        <v>2.5100000000000001E-2</v>
      </c>
      <c r="G518" s="4" t="s">
        <v>799</v>
      </c>
    </row>
    <row r="519" spans="1:7" ht="23.45" customHeight="1" x14ac:dyDescent="0.25">
      <c r="A519" s="4" t="s">
        <v>1066</v>
      </c>
      <c r="B519" s="4" t="s">
        <v>1067</v>
      </c>
      <c r="C519" s="4" t="s">
        <v>32</v>
      </c>
      <c r="D519" s="5">
        <v>2000000</v>
      </c>
      <c r="E519" s="6">
        <v>201630000</v>
      </c>
      <c r="F519" s="6">
        <v>2.0400000000000001E-2</v>
      </c>
      <c r="G519" s="4" t="s">
        <v>799</v>
      </c>
    </row>
    <row r="520" spans="1:7" ht="23.45" customHeight="1" x14ac:dyDescent="0.25">
      <c r="A520" s="4" t="s">
        <v>1068</v>
      </c>
      <c r="B520" s="4" t="s">
        <v>1069</v>
      </c>
      <c r="C520" s="4" t="s">
        <v>32</v>
      </c>
      <c r="D520" s="5">
        <v>3300000</v>
      </c>
      <c r="E520" s="6">
        <v>332720520</v>
      </c>
      <c r="F520" s="6">
        <v>3.3700000000000001E-2</v>
      </c>
      <c r="G520" s="4" t="s">
        <v>799</v>
      </c>
    </row>
    <row r="521" spans="1:7" ht="23.45" customHeight="1" x14ac:dyDescent="0.25">
      <c r="A521" s="4" t="s">
        <v>1070</v>
      </c>
      <c r="B521" s="4" t="s">
        <v>1071</v>
      </c>
      <c r="C521" s="4" t="s">
        <v>32</v>
      </c>
      <c r="D521" s="5">
        <v>4500000</v>
      </c>
      <c r="E521" s="6">
        <v>451876050</v>
      </c>
      <c r="F521" s="6">
        <v>4.58E-2</v>
      </c>
      <c r="G521" s="4" t="s">
        <v>799</v>
      </c>
    </row>
    <row r="522" spans="1:7" ht="23.45" customHeight="1" x14ac:dyDescent="0.25">
      <c r="A522" s="4" t="s">
        <v>1072</v>
      </c>
      <c r="B522" s="4" t="s">
        <v>1073</v>
      </c>
      <c r="C522" s="4" t="s">
        <v>32</v>
      </c>
      <c r="D522" s="5">
        <v>1000000</v>
      </c>
      <c r="E522" s="6">
        <v>99848900</v>
      </c>
      <c r="F522" s="6">
        <v>1.01E-2</v>
      </c>
      <c r="G522" s="4" t="s">
        <v>901</v>
      </c>
    </row>
    <row r="523" spans="1:7" ht="23.45" customHeight="1" x14ac:dyDescent="0.25">
      <c r="A523" s="4" t="s">
        <v>1074</v>
      </c>
      <c r="B523" s="4" t="s">
        <v>1075</v>
      </c>
      <c r="C523" s="4" t="s">
        <v>43</v>
      </c>
      <c r="D523" s="5">
        <v>4000000</v>
      </c>
      <c r="E523" s="6">
        <v>398744400</v>
      </c>
      <c r="F523" s="6">
        <v>4.0399999999999998E-2</v>
      </c>
      <c r="G523" s="4" t="s">
        <v>818</v>
      </c>
    </row>
    <row r="524" spans="1:7" ht="32.65" customHeight="1" x14ac:dyDescent="0.25">
      <c r="A524" s="4" t="s">
        <v>1076</v>
      </c>
      <c r="B524" s="4" t="s">
        <v>1077</v>
      </c>
      <c r="C524" s="4" t="s">
        <v>43</v>
      </c>
      <c r="D524" s="5">
        <v>5000000</v>
      </c>
      <c r="E524" s="6">
        <v>519553000</v>
      </c>
      <c r="F524" s="6">
        <v>5.2600000000000001E-2</v>
      </c>
      <c r="G524" s="4" t="s">
        <v>818</v>
      </c>
    </row>
    <row r="525" spans="1:7" ht="23.45" customHeight="1" x14ac:dyDescent="0.25">
      <c r="A525" s="4" t="s">
        <v>1078</v>
      </c>
      <c r="B525" s="4" t="s">
        <v>1079</v>
      </c>
      <c r="C525" s="4" t="s">
        <v>43</v>
      </c>
      <c r="D525" s="5">
        <v>2500000</v>
      </c>
      <c r="E525" s="6">
        <v>252171250</v>
      </c>
      <c r="F525" s="6">
        <v>2.5499999999999998E-2</v>
      </c>
      <c r="G525" s="4" t="s">
        <v>818</v>
      </c>
    </row>
    <row r="526" spans="1:7" ht="23.45" customHeight="1" x14ac:dyDescent="0.25">
      <c r="A526" s="4" t="s">
        <v>1080</v>
      </c>
      <c r="B526" s="4" t="s">
        <v>1081</v>
      </c>
      <c r="C526" s="4" t="s">
        <v>896</v>
      </c>
      <c r="D526" s="5">
        <v>1100000</v>
      </c>
      <c r="E526" s="6">
        <v>109825540</v>
      </c>
      <c r="F526" s="6">
        <v>1.11E-2</v>
      </c>
      <c r="G526" s="4" t="s">
        <v>799</v>
      </c>
    </row>
    <row r="527" spans="1:7" ht="23.45" customHeight="1" x14ac:dyDescent="0.25">
      <c r="A527" s="4" t="s">
        <v>1082</v>
      </c>
      <c r="B527" s="4" t="s">
        <v>1083</v>
      </c>
      <c r="C527" s="4" t="s">
        <v>32</v>
      </c>
      <c r="D527" s="5">
        <v>10000000</v>
      </c>
      <c r="E527" s="6">
        <v>1030204000</v>
      </c>
      <c r="F527" s="6">
        <v>0.1043</v>
      </c>
      <c r="G527" s="4" t="s">
        <v>778</v>
      </c>
    </row>
    <row r="528" spans="1:7" ht="32.65" customHeight="1" x14ac:dyDescent="0.25">
      <c r="A528" s="4" t="s">
        <v>1084</v>
      </c>
      <c r="B528" s="4" t="s">
        <v>1085</v>
      </c>
      <c r="C528" s="4" t="s">
        <v>157</v>
      </c>
      <c r="D528" s="5">
        <v>5000000</v>
      </c>
      <c r="E528" s="6">
        <v>518952000</v>
      </c>
      <c r="F528" s="6">
        <v>5.2600000000000001E-2</v>
      </c>
      <c r="G528" s="4" t="s">
        <v>885</v>
      </c>
    </row>
    <row r="529" spans="1:7" ht="23.45" customHeight="1" x14ac:dyDescent="0.25">
      <c r="A529" s="4" t="s">
        <v>1086</v>
      </c>
      <c r="B529" s="4" t="s">
        <v>1087</v>
      </c>
      <c r="C529" s="4" t="s">
        <v>32</v>
      </c>
      <c r="D529" s="5">
        <v>1000000</v>
      </c>
      <c r="E529" s="6">
        <v>100030400</v>
      </c>
      <c r="F529" s="6">
        <v>1.01E-2</v>
      </c>
      <c r="G529" s="4" t="s">
        <v>901</v>
      </c>
    </row>
    <row r="530" spans="1:7" ht="23.45" customHeight="1" x14ac:dyDescent="0.25">
      <c r="A530" s="4" t="s">
        <v>1088</v>
      </c>
      <c r="B530" s="4" t="s">
        <v>1089</v>
      </c>
      <c r="C530" s="4" t="s">
        <v>43</v>
      </c>
      <c r="D530" s="5">
        <v>3500000</v>
      </c>
      <c r="E530" s="6">
        <v>353737650</v>
      </c>
      <c r="F530" s="6">
        <v>3.5799999999999998E-2</v>
      </c>
      <c r="G530" s="4" t="s">
        <v>818</v>
      </c>
    </row>
    <row r="531" spans="1:7" ht="32.65" customHeight="1" x14ac:dyDescent="0.25">
      <c r="A531" s="4" t="s">
        <v>1090</v>
      </c>
      <c r="B531" s="4" t="s">
        <v>1091</v>
      </c>
      <c r="C531" s="4" t="s">
        <v>32</v>
      </c>
      <c r="D531" s="5">
        <v>10000000</v>
      </c>
      <c r="E531" s="6">
        <v>1002529000</v>
      </c>
      <c r="F531" s="6">
        <v>0.10150000000000001</v>
      </c>
      <c r="G531" s="4" t="s">
        <v>818</v>
      </c>
    </row>
    <row r="532" spans="1:7" ht="23.45" customHeight="1" x14ac:dyDescent="0.25">
      <c r="A532" s="4" t="s">
        <v>1092</v>
      </c>
      <c r="B532" s="4" t="s">
        <v>1093</v>
      </c>
      <c r="C532" s="4" t="s">
        <v>32</v>
      </c>
      <c r="D532" s="5">
        <v>1470000</v>
      </c>
      <c r="E532" s="6">
        <v>146884605</v>
      </c>
      <c r="F532" s="6">
        <v>1.49E-2</v>
      </c>
      <c r="G532" s="4" t="s">
        <v>901</v>
      </c>
    </row>
    <row r="533" spans="1:7" ht="23.45" customHeight="1" x14ac:dyDescent="0.25">
      <c r="A533" s="4" t="s">
        <v>1094</v>
      </c>
      <c r="B533" s="4" t="s">
        <v>1095</v>
      </c>
      <c r="C533" s="4" t="s">
        <v>89</v>
      </c>
      <c r="D533" s="5">
        <v>2000000</v>
      </c>
      <c r="E533" s="6">
        <v>203536400</v>
      </c>
      <c r="F533" s="6">
        <v>2.06E-2</v>
      </c>
      <c r="G533" s="4" t="s">
        <v>885</v>
      </c>
    </row>
    <row r="534" spans="1:7" ht="32.65" customHeight="1" x14ac:dyDescent="0.25">
      <c r="A534" s="4" t="s">
        <v>1096</v>
      </c>
      <c r="B534" s="4" t="s">
        <v>1097</v>
      </c>
      <c r="C534" s="4" t="s">
        <v>896</v>
      </c>
      <c r="D534" s="5">
        <v>2500000</v>
      </c>
      <c r="E534" s="6">
        <v>251452500</v>
      </c>
      <c r="F534" s="6">
        <v>2.5499999999999998E-2</v>
      </c>
      <c r="G534" s="4" t="s">
        <v>885</v>
      </c>
    </row>
    <row r="535" spans="1:7" ht="32.65" customHeight="1" x14ac:dyDescent="0.25">
      <c r="A535" s="4" t="s">
        <v>1098</v>
      </c>
      <c r="B535" s="4" t="s">
        <v>1099</v>
      </c>
      <c r="C535" s="4" t="s">
        <v>122</v>
      </c>
      <c r="D535" s="5">
        <v>76000</v>
      </c>
      <c r="E535" s="6">
        <v>1904674</v>
      </c>
      <c r="F535" s="6">
        <v>2.0000000000000001E-4</v>
      </c>
      <c r="G535" s="4" t="s">
        <v>778</v>
      </c>
    </row>
    <row r="536" spans="1:7" ht="32.65" customHeight="1" x14ac:dyDescent="0.25">
      <c r="A536" s="4" t="s">
        <v>1100</v>
      </c>
      <c r="B536" s="4" t="s">
        <v>1101</v>
      </c>
      <c r="C536" s="4" t="s">
        <v>122</v>
      </c>
      <c r="D536" s="5">
        <v>76000</v>
      </c>
      <c r="E536" s="6">
        <v>1907805.2</v>
      </c>
      <c r="F536" s="6">
        <v>2.0000000000000001E-4</v>
      </c>
      <c r="G536" s="4" t="s">
        <v>778</v>
      </c>
    </row>
    <row r="537" spans="1:7" ht="32.65" customHeight="1" x14ac:dyDescent="0.25">
      <c r="A537" s="4" t="s">
        <v>1102</v>
      </c>
      <c r="B537" s="4" t="s">
        <v>1103</v>
      </c>
      <c r="C537" s="4" t="s">
        <v>122</v>
      </c>
      <c r="D537" s="5">
        <v>76000</v>
      </c>
      <c r="E537" s="6">
        <v>3813839.6</v>
      </c>
      <c r="F537" s="6">
        <v>4.0000000000000002E-4</v>
      </c>
      <c r="G537" s="4" t="s">
        <v>778</v>
      </c>
    </row>
    <row r="538" spans="1:7" ht="32.65" customHeight="1" x14ac:dyDescent="0.25">
      <c r="A538" s="4" t="s">
        <v>1104</v>
      </c>
      <c r="B538" s="4" t="s">
        <v>1105</v>
      </c>
      <c r="C538" s="4" t="s">
        <v>122</v>
      </c>
      <c r="D538" s="5">
        <v>76000</v>
      </c>
      <c r="E538" s="6">
        <v>7702850.7999999998</v>
      </c>
      <c r="F538" s="6">
        <v>8.0000000000000004E-4</v>
      </c>
      <c r="G538" s="4" t="s">
        <v>778</v>
      </c>
    </row>
    <row r="539" spans="1:7" ht="32.65" customHeight="1" x14ac:dyDescent="0.25">
      <c r="A539" s="4" t="s">
        <v>1106</v>
      </c>
      <c r="B539" s="4" t="s">
        <v>1107</v>
      </c>
      <c r="C539" s="4" t="s">
        <v>122</v>
      </c>
      <c r="D539" s="5">
        <v>76000</v>
      </c>
      <c r="E539" s="6">
        <v>7714091.2000000002</v>
      </c>
      <c r="F539" s="6">
        <v>8.0000000000000004E-4</v>
      </c>
      <c r="G539" s="4" t="s">
        <v>778</v>
      </c>
    </row>
    <row r="540" spans="1:7" ht="32.65" customHeight="1" x14ac:dyDescent="0.25">
      <c r="A540" s="4" t="s">
        <v>1108</v>
      </c>
      <c r="B540" s="4" t="s">
        <v>1109</v>
      </c>
      <c r="C540" s="4" t="s">
        <v>122</v>
      </c>
      <c r="D540" s="5">
        <v>76000</v>
      </c>
      <c r="E540" s="6">
        <v>7724944</v>
      </c>
      <c r="F540" s="6">
        <v>8.0000000000000004E-4</v>
      </c>
      <c r="G540" s="4" t="s">
        <v>778</v>
      </c>
    </row>
    <row r="541" spans="1:7" ht="32.65" customHeight="1" x14ac:dyDescent="0.25">
      <c r="A541" s="4" t="s">
        <v>1110</v>
      </c>
      <c r="B541" s="4" t="s">
        <v>1111</v>
      </c>
      <c r="C541" s="4" t="s">
        <v>122</v>
      </c>
      <c r="D541" s="5">
        <v>81000</v>
      </c>
      <c r="E541" s="6">
        <v>8341501.5</v>
      </c>
      <c r="F541" s="6">
        <v>8.0000000000000004E-4</v>
      </c>
      <c r="G541" s="4" t="s">
        <v>778</v>
      </c>
    </row>
    <row r="542" spans="1:7" ht="32.65" customHeight="1" x14ac:dyDescent="0.25">
      <c r="A542" s="4" t="s">
        <v>1112</v>
      </c>
      <c r="B542" s="4" t="s">
        <v>1113</v>
      </c>
      <c r="C542" s="4" t="s">
        <v>122</v>
      </c>
      <c r="D542" s="5">
        <v>81000</v>
      </c>
      <c r="E542" s="6">
        <v>8352452.7000000002</v>
      </c>
      <c r="F542" s="6">
        <v>8.0000000000000004E-4</v>
      </c>
      <c r="G542" s="4" t="s">
        <v>778</v>
      </c>
    </row>
    <row r="543" spans="1:7" ht="32.65" customHeight="1" x14ac:dyDescent="0.25">
      <c r="A543" s="4" t="s">
        <v>1114</v>
      </c>
      <c r="B543" s="4" t="s">
        <v>1115</v>
      </c>
      <c r="C543" s="4" t="s">
        <v>122</v>
      </c>
      <c r="D543" s="5">
        <v>81000</v>
      </c>
      <c r="E543" s="6">
        <v>8362707.2999999998</v>
      </c>
      <c r="F543" s="6">
        <v>8.0000000000000004E-4</v>
      </c>
      <c r="G543" s="4" t="s">
        <v>778</v>
      </c>
    </row>
    <row r="544" spans="1:7" ht="32.65" customHeight="1" x14ac:dyDescent="0.25">
      <c r="A544" s="4" t="s">
        <v>1116</v>
      </c>
      <c r="B544" s="4" t="s">
        <v>1117</v>
      </c>
      <c r="C544" s="4" t="s">
        <v>122</v>
      </c>
      <c r="D544" s="5">
        <v>72000</v>
      </c>
      <c r="E544" s="6">
        <v>7523100</v>
      </c>
      <c r="F544" s="6">
        <v>8.0000000000000004E-4</v>
      </c>
      <c r="G544" s="4" t="s">
        <v>778</v>
      </c>
    </row>
    <row r="545" spans="1:7" ht="32.65" customHeight="1" x14ac:dyDescent="0.25">
      <c r="A545" s="4" t="s">
        <v>1118</v>
      </c>
      <c r="B545" s="4" t="s">
        <v>1119</v>
      </c>
      <c r="C545" s="4" t="s">
        <v>122</v>
      </c>
      <c r="D545" s="5">
        <v>72000</v>
      </c>
      <c r="E545" s="6">
        <v>7532085.5999999996</v>
      </c>
      <c r="F545" s="6">
        <v>8.0000000000000004E-4</v>
      </c>
      <c r="G545" s="4" t="s">
        <v>778</v>
      </c>
    </row>
    <row r="546" spans="1:7" ht="32.65" customHeight="1" x14ac:dyDescent="0.25">
      <c r="A546" s="4" t="s">
        <v>1120</v>
      </c>
      <c r="B546" s="4" t="s">
        <v>1121</v>
      </c>
      <c r="C546" s="4" t="s">
        <v>122</v>
      </c>
      <c r="D546" s="5">
        <v>72000</v>
      </c>
      <c r="E546" s="6">
        <v>7540480.7999999998</v>
      </c>
      <c r="F546" s="6">
        <v>8.0000000000000004E-4</v>
      </c>
      <c r="G546" s="4" t="s">
        <v>778</v>
      </c>
    </row>
    <row r="547" spans="1:7" ht="32.65" customHeight="1" x14ac:dyDescent="0.25">
      <c r="A547" s="4" t="s">
        <v>1122</v>
      </c>
      <c r="B547" s="4" t="s">
        <v>1123</v>
      </c>
      <c r="C547" s="4" t="s">
        <v>122</v>
      </c>
      <c r="D547" s="5">
        <v>54000</v>
      </c>
      <c r="E547" s="6">
        <v>5722320.5999999996</v>
      </c>
      <c r="F547" s="6">
        <v>5.9999999999999995E-4</v>
      </c>
      <c r="G547" s="4" t="s">
        <v>778</v>
      </c>
    </row>
    <row r="548" spans="1:7" ht="32.65" customHeight="1" x14ac:dyDescent="0.25">
      <c r="A548" s="4" t="s">
        <v>1124</v>
      </c>
      <c r="B548" s="4" t="s">
        <v>1125</v>
      </c>
      <c r="C548" s="4" t="s">
        <v>122</v>
      </c>
      <c r="D548" s="5">
        <v>54000</v>
      </c>
      <c r="E548" s="6">
        <v>5728644</v>
      </c>
      <c r="F548" s="6">
        <v>5.9999999999999995E-4</v>
      </c>
      <c r="G548" s="4" t="s">
        <v>778</v>
      </c>
    </row>
    <row r="549" spans="1:7" ht="32.65" customHeight="1" x14ac:dyDescent="0.25">
      <c r="A549" s="4" t="s">
        <v>1126</v>
      </c>
      <c r="B549" s="4" t="s">
        <v>1127</v>
      </c>
      <c r="C549" s="4" t="s">
        <v>122</v>
      </c>
      <c r="D549" s="5">
        <v>54000</v>
      </c>
      <c r="E549" s="6">
        <v>5734638</v>
      </c>
      <c r="F549" s="6">
        <v>5.9999999999999995E-4</v>
      </c>
      <c r="G549" s="4" t="s">
        <v>778</v>
      </c>
    </row>
    <row r="550" spans="1:7" ht="32.65" customHeight="1" x14ac:dyDescent="0.25">
      <c r="A550" s="4" t="s">
        <v>1128</v>
      </c>
      <c r="B550" s="4" t="s">
        <v>1129</v>
      </c>
      <c r="C550" s="4" t="s">
        <v>122</v>
      </c>
      <c r="D550" s="5">
        <v>19000</v>
      </c>
      <c r="E550" s="6">
        <v>2035365.5</v>
      </c>
      <c r="F550" s="6">
        <v>2.0000000000000001E-4</v>
      </c>
      <c r="G550" s="4" t="s">
        <v>778</v>
      </c>
    </row>
    <row r="551" spans="1:7" ht="32.65" customHeight="1" x14ac:dyDescent="0.25">
      <c r="A551" s="4" t="s">
        <v>1130</v>
      </c>
      <c r="B551" s="4" t="s">
        <v>1131</v>
      </c>
      <c r="C551" s="4" t="s">
        <v>122</v>
      </c>
      <c r="D551" s="5">
        <v>12000</v>
      </c>
      <c r="E551" s="6">
        <v>1284891.6000000001</v>
      </c>
      <c r="F551" s="6">
        <v>1E-4</v>
      </c>
      <c r="G551" s="4" t="s">
        <v>778</v>
      </c>
    </row>
    <row r="552" spans="1:7" ht="32.65" customHeight="1" x14ac:dyDescent="0.25">
      <c r="A552" s="4" t="s">
        <v>1132</v>
      </c>
      <c r="B552" s="4" t="s">
        <v>1133</v>
      </c>
      <c r="C552" s="4" t="s">
        <v>122</v>
      </c>
      <c r="D552" s="5">
        <v>12000</v>
      </c>
      <c r="E552" s="6">
        <v>1286210.3999999999</v>
      </c>
      <c r="F552" s="6">
        <v>1E-4</v>
      </c>
      <c r="G552" s="4" t="s">
        <v>778</v>
      </c>
    </row>
    <row r="553" spans="1:7" ht="23.45" customHeight="1" x14ac:dyDescent="0.25">
      <c r="A553" s="4" t="s">
        <v>1134</v>
      </c>
      <c r="B553" s="4" t="s">
        <v>1135</v>
      </c>
      <c r="C553" s="4" t="s">
        <v>150</v>
      </c>
      <c r="D553" s="5">
        <v>17500000</v>
      </c>
      <c r="E553" s="6">
        <v>1683034500</v>
      </c>
      <c r="F553" s="6">
        <v>0.17050000000000001</v>
      </c>
      <c r="G553" s="4" t="s">
        <v>778</v>
      </c>
    </row>
    <row r="554" spans="1:7" ht="23.45" customHeight="1" x14ac:dyDescent="0.25">
      <c r="A554" s="4" t="s">
        <v>1136</v>
      </c>
      <c r="B554" s="4" t="s">
        <v>1137</v>
      </c>
      <c r="C554" s="4" t="s">
        <v>32</v>
      </c>
      <c r="D554" s="5">
        <v>10000000</v>
      </c>
      <c r="E554" s="6">
        <v>944040000</v>
      </c>
      <c r="F554" s="6">
        <v>9.5600000000000004E-2</v>
      </c>
      <c r="G554" s="4" t="s">
        <v>778</v>
      </c>
    </row>
    <row r="555" spans="1:7" ht="23.45" customHeight="1" x14ac:dyDescent="0.25">
      <c r="A555" s="4" t="s">
        <v>1138</v>
      </c>
      <c r="B555" s="4" t="s">
        <v>1139</v>
      </c>
      <c r="C555" s="4" t="s">
        <v>32</v>
      </c>
      <c r="D555" s="5">
        <v>5000000</v>
      </c>
      <c r="E555" s="6">
        <v>476440500</v>
      </c>
      <c r="F555" s="6">
        <v>4.8300000000000003E-2</v>
      </c>
      <c r="G555" s="4" t="s">
        <v>799</v>
      </c>
    </row>
    <row r="556" spans="1:7" ht="23.45" customHeight="1" x14ac:dyDescent="0.25">
      <c r="A556" s="4" t="s">
        <v>1140</v>
      </c>
      <c r="B556" s="4" t="s">
        <v>1141</v>
      </c>
      <c r="C556" s="4" t="s">
        <v>150</v>
      </c>
      <c r="D556" s="5">
        <v>15000000</v>
      </c>
      <c r="E556" s="6">
        <v>1420386000</v>
      </c>
      <c r="F556" s="6">
        <v>0.1439</v>
      </c>
      <c r="G556" s="4" t="s">
        <v>778</v>
      </c>
    </row>
    <row r="557" spans="1:7" ht="41.85" customHeight="1" x14ac:dyDescent="0.25">
      <c r="A557" s="4" t="s">
        <v>1142</v>
      </c>
      <c r="B557" s="4" t="s">
        <v>1143</v>
      </c>
      <c r="C557" s="4" t="s">
        <v>825</v>
      </c>
      <c r="D557" s="5">
        <v>15000000</v>
      </c>
      <c r="E557" s="6">
        <v>1429056000</v>
      </c>
      <c r="F557" s="6">
        <v>0.1447</v>
      </c>
      <c r="G557" s="4" t="s">
        <v>799</v>
      </c>
    </row>
    <row r="558" spans="1:7" ht="23.45" customHeight="1" x14ac:dyDescent="0.25">
      <c r="A558" s="4" t="s">
        <v>1144</v>
      </c>
      <c r="B558" s="4" t="s">
        <v>1145</v>
      </c>
      <c r="C558" s="4" t="s">
        <v>101</v>
      </c>
      <c r="D558" s="5">
        <v>5000000</v>
      </c>
      <c r="E558" s="6">
        <v>463501500</v>
      </c>
      <c r="F558" s="6">
        <v>4.6899999999999997E-2</v>
      </c>
      <c r="G558" s="4" t="s">
        <v>778</v>
      </c>
    </row>
    <row r="559" spans="1:7" ht="23.45" customHeight="1" x14ac:dyDescent="0.25">
      <c r="A559" s="4" t="s">
        <v>1146</v>
      </c>
      <c r="B559" s="4" t="s">
        <v>1147</v>
      </c>
      <c r="C559" s="4" t="s">
        <v>150</v>
      </c>
      <c r="D559" s="5">
        <v>2400000</v>
      </c>
      <c r="E559" s="6">
        <v>246855360</v>
      </c>
      <c r="F559" s="6">
        <v>2.5000000000000001E-2</v>
      </c>
      <c r="G559" s="4" t="s">
        <v>885</v>
      </c>
    </row>
    <row r="560" spans="1:7" ht="23.45" customHeight="1" x14ac:dyDescent="0.25">
      <c r="A560" s="4" t="s">
        <v>1148</v>
      </c>
      <c r="B560" s="4" t="s">
        <v>1149</v>
      </c>
      <c r="C560" s="4" t="s">
        <v>150</v>
      </c>
      <c r="D560" s="5">
        <v>5100000</v>
      </c>
      <c r="E560" s="6">
        <v>528733320</v>
      </c>
      <c r="F560" s="6">
        <v>5.3600000000000002E-2</v>
      </c>
      <c r="G560" s="4" t="s">
        <v>885</v>
      </c>
    </row>
    <row r="561" spans="1:7" ht="23.45" customHeight="1" x14ac:dyDescent="0.25">
      <c r="A561" s="4" t="s">
        <v>1150</v>
      </c>
      <c r="B561" s="4" t="s">
        <v>1151</v>
      </c>
      <c r="C561" s="4" t="s">
        <v>150</v>
      </c>
      <c r="D561" s="5">
        <v>3290000</v>
      </c>
      <c r="E561" s="6">
        <v>342048798</v>
      </c>
      <c r="F561" s="6">
        <v>3.4599999999999999E-2</v>
      </c>
      <c r="G561" s="4" t="s">
        <v>885</v>
      </c>
    </row>
    <row r="562" spans="1:7" ht="32.65" customHeight="1" x14ac:dyDescent="0.25">
      <c r="A562" s="4" t="s">
        <v>1152</v>
      </c>
      <c r="B562" s="4" t="s">
        <v>1153</v>
      </c>
      <c r="C562" s="4" t="s">
        <v>150</v>
      </c>
      <c r="D562" s="5">
        <v>1500000</v>
      </c>
      <c r="E562" s="6">
        <v>151203600</v>
      </c>
      <c r="F562" s="6">
        <v>1.5299999999999999E-2</v>
      </c>
      <c r="G562" s="4" t="s">
        <v>799</v>
      </c>
    </row>
    <row r="563" spans="1:7" ht="23.45" customHeight="1" x14ac:dyDescent="0.25">
      <c r="A563" s="4" t="s">
        <v>1154</v>
      </c>
      <c r="B563" s="4" t="s">
        <v>1155</v>
      </c>
      <c r="C563" s="4" t="s">
        <v>150</v>
      </c>
      <c r="D563" s="5">
        <v>1500000</v>
      </c>
      <c r="E563" s="6">
        <v>152990700</v>
      </c>
      <c r="F563" s="6">
        <v>1.55E-2</v>
      </c>
      <c r="G563" s="4" t="s">
        <v>885</v>
      </c>
    </row>
    <row r="564" spans="1:7" ht="32.65" customHeight="1" x14ac:dyDescent="0.25">
      <c r="A564" s="4" t="s">
        <v>1156</v>
      </c>
      <c r="B564" s="4" t="s">
        <v>1157</v>
      </c>
      <c r="C564" s="4" t="s">
        <v>150</v>
      </c>
      <c r="D564" s="5">
        <v>2000000</v>
      </c>
      <c r="E564" s="6">
        <v>204991200</v>
      </c>
      <c r="F564" s="6">
        <v>2.0799999999999999E-2</v>
      </c>
      <c r="G564" s="4" t="s">
        <v>885</v>
      </c>
    </row>
    <row r="565" spans="1:7" ht="23.45" customHeight="1" x14ac:dyDescent="0.25">
      <c r="A565" s="4" t="s">
        <v>1158</v>
      </c>
      <c r="B565" s="4" t="s">
        <v>1159</v>
      </c>
      <c r="C565" s="4" t="s">
        <v>150</v>
      </c>
      <c r="D565" s="5">
        <v>1000000</v>
      </c>
      <c r="E565" s="6">
        <v>101520000</v>
      </c>
      <c r="F565" s="6">
        <v>1.03E-2</v>
      </c>
      <c r="G565" s="4" t="s">
        <v>885</v>
      </c>
    </row>
    <row r="566" spans="1:7" ht="41.85" customHeight="1" x14ac:dyDescent="0.25">
      <c r="A566" s="4" t="s">
        <v>1160</v>
      </c>
      <c r="B566" s="4" t="s">
        <v>1161</v>
      </c>
      <c r="C566" s="4" t="s">
        <v>825</v>
      </c>
      <c r="D566" s="5">
        <v>12500000</v>
      </c>
      <c r="E566" s="6">
        <v>1296047500</v>
      </c>
      <c r="F566" s="6">
        <v>0.1313</v>
      </c>
      <c r="G566" s="4" t="s">
        <v>916</v>
      </c>
    </row>
    <row r="567" spans="1:7" ht="23.45" customHeight="1" x14ac:dyDescent="0.25">
      <c r="A567" s="4" t="s">
        <v>1162</v>
      </c>
      <c r="B567" s="4" t="s">
        <v>1163</v>
      </c>
      <c r="C567" s="4" t="s">
        <v>32</v>
      </c>
      <c r="D567" s="5">
        <v>500000</v>
      </c>
      <c r="E567" s="6">
        <v>50385700</v>
      </c>
      <c r="F567" s="6">
        <v>5.1000000000000004E-3</v>
      </c>
      <c r="G567" s="4" t="s">
        <v>799</v>
      </c>
    </row>
    <row r="568" spans="1:7" ht="23.45" customHeight="1" x14ac:dyDescent="0.25">
      <c r="A568" s="4" t="s">
        <v>1164</v>
      </c>
      <c r="B568" s="4" t="s">
        <v>1165</v>
      </c>
      <c r="C568" s="4" t="s">
        <v>896</v>
      </c>
      <c r="D568" s="5">
        <v>1500000</v>
      </c>
      <c r="E568" s="6">
        <v>151484850</v>
      </c>
      <c r="F568" s="6">
        <v>1.5299999999999999E-2</v>
      </c>
      <c r="G568" s="4" t="s">
        <v>799</v>
      </c>
    </row>
    <row r="569" spans="1:7" ht="32.65" customHeight="1" x14ac:dyDescent="0.25">
      <c r="A569" s="4" t="s">
        <v>1166</v>
      </c>
      <c r="B569" s="4" t="s">
        <v>1167</v>
      </c>
      <c r="C569" s="4" t="s">
        <v>189</v>
      </c>
      <c r="D569" s="5">
        <v>8000000</v>
      </c>
      <c r="E569" s="6">
        <v>830237600</v>
      </c>
      <c r="F569" s="6">
        <v>8.4099999999999994E-2</v>
      </c>
      <c r="G569" s="4" t="s">
        <v>916</v>
      </c>
    </row>
    <row r="570" spans="1:7" ht="23.45" customHeight="1" x14ac:dyDescent="0.25">
      <c r="A570" s="4" t="s">
        <v>1168</v>
      </c>
      <c r="B570" s="4" t="s">
        <v>1169</v>
      </c>
      <c r="C570" s="4" t="s">
        <v>150</v>
      </c>
      <c r="D570" s="5">
        <v>9732499.8699999992</v>
      </c>
      <c r="E570" s="6">
        <v>782745061.28999996</v>
      </c>
      <c r="F570" s="6">
        <v>7.9299999999999995E-2</v>
      </c>
      <c r="G570" s="4" t="s">
        <v>799</v>
      </c>
    </row>
    <row r="571" spans="1:7" ht="23.45" customHeight="1" x14ac:dyDescent="0.25">
      <c r="A571" s="4" t="s">
        <v>1170</v>
      </c>
      <c r="B571" s="4" t="s">
        <v>1171</v>
      </c>
      <c r="C571" s="4" t="s">
        <v>150</v>
      </c>
      <c r="D571" s="5">
        <v>830000</v>
      </c>
      <c r="E571" s="6">
        <v>83313242</v>
      </c>
      <c r="F571" s="6">
        <v>8.3999999999999995E-3</v>
      </c>
      <c r="G571" s="4" t="s">
        <v>916</v>
      </c>
    </row>
    <row r="572" spans="1:7" ht="23.45" customHeight="1" x14ac:dyDescent="0.25">
      <c r="A572" s="4" t="s">
        <v>1172</v>
      </c>
      <c r="B572" s="4" t="s">
        <v>1173</v>
      </c>
      <c r="C572" s="4" t="s">
        <v>150</v>
      </c>
      <c r="D572" s="5">
        <v>1830000</v>
      </c>
      <c r="E572" s="6">
        <v>184822863</v>
      </c>
      <c r="F572" s="6">
        <v>1.8700000000000001E-2</v>
      </c>
      <c r="G572" s="4" t="s">
        <v>916</v>
      </c>
    </row>
    <row r="573" spans="1:7" ht="23.45" customHeight="1" x14ac:dyDescent="0.25">
      <c r="A573" s="4" t="s">
        <v>1174</v>
      </c>
      <c r="B573" s="4" t="s">
        <v>1175</v>
      </c>
      <c r="C573" s="4" t="s">
        <v>150</v>
      </c>
      <c r="D573" s="5">
        <v>1330000</v>
      </c>
      <c r="E573" s="6">
        <v>135339736</v>
      </c>
      <c r="F573" s="6">
        <v>1.37E-2</v>
      </c>
      <c r="G573" s="4" t="s">
        <v>916</v>
      </c>
    </row>
    <row r="574" spans="1:7" ht="23.45" customHeight="1" x14ac:dyDescent="0.25">
      <c r="A574" s="4" t="s">
        <v>1176</v>
      </c>
      <c r="B574" s="4" t="s">
        <v>1177</v>
      </c>
      <c r="C574" s="4" t="s">
        <v>150</v>
      </c>
      <c r="D574" s="5">
        <v>1830000</v>
      </c>
      <c r="E574" s="6">
        <v>188237277</v>
      </c>
      <c r="F574" s="6">
        <v>1.9099999999999999E-2</v>
      </c>
      <c r="G574" s="4" t="s">
        <v>916</v>
      </c>
    </row>
    <row r="575" spans="1:7" ht="23.45" customHeight="1" x14ac:dyDescent="0.25">
      <c r="A575" s="4" t="s">
        <v>1178</v>
      </c>
      <c r="B575" s="4" t="s">
        <v>1179</v>
      </c>
      <c r="C575" s="4" t="s">
        <v>150</v>
      </c>
      <c r="D575" s="5">
        <v>1330000</v>
      </c>
      <c r="E575" s="6">
        <v>137972870</v>
      </c>
      <c r="F575" s="6">
        <v>1.4E-2</v>
      </c>
      <c r="G575" s="4" t="s">
        <v>916</v>
      </c>
    </row>
    <row r="576" spans="1:7" ht="23.45" customHeight="1" x14ac:dyDescent="0.25">
      <c r="A576" s="4" t="s">
        <v>1180</v>
      </c>
      <c r="B576" s="4" t="s">
        <v>1181</v>
      </c>
      <c r="C576" s="4" t="s">
        <v>150</v>
      </c>
      <c r="D576" s="5">
        <v>2560000</v>
      </c>
      <c r="E576" s="6">
        <v>265992704</v>
      </c>
      <c r="F576" s="6">
        <v>2.69E-2</v>
      </c>
      <c r="G576" s="4" t="s">
        <v>916</v>
      </c>
    </row>
    <row r="577" spans="1:7" ht="23.45" customHeight="1" x14ac:dyDescent="0.25">
      <c r="A577" s="4" t="s">
        <v>1182</v>
      </c>
      <c r="B577" s="4" t="s">
        <v>1183</v>
      </c>
      <c r="C577" s="4" t="s">
        <v>150</v>
      </c>
      <c r="D577" s="5">
        <v>1500000</v>
      </c>
      <c r="E577" s="6">
        <v>153365700</v>
      </c>
      <c r="F577" s="6">
        <v>1.55E-2</v>
      </c>
      <c r="G577" s="4" t="s">
        <v>916</v>
      </c>
    </row>
    <row r="578" spans="1:7" ht="23.45" customHeight="1" x14ac:dyDescent="0.25">
      <c r="A578" s="4" t="s">
        <v>1184</v>
      </c>
      <c r="B578" s="4" t="s">
        <v>1185</v>
      </c>
      <c r="C578" s="4" t="s">
        <v>150</v>
      </c>
      <c r="D578" s="5">
        <v>500000</v>
      </c>
      <c r="E578" s="6">
        <v>51643700</v>
      </c>
      <c r="F578" s="6">
        <v>5.1999999999999998E-3</v>
      </c>
      <c r="G578" s="4" t="s">
        <v>916</v>
      </c>
    </row>
    <row r="579" spans="1:7" ht="23.45" customHeight="1" x14ac:dyDescent="0.25">
      <c r="A579" s="4" t="s">
        <v>1186</v>
      </c>
      <c r="B579" s="4" t="s">
        <v>1187</v>
      </c>
      <c r="C579" s="4" t="s">
        <v>150</v>
      </c>
      <c r="D579" s="5">
        <v>1000000</v>
      </c>
      <c r="E579" s="6">
        <v>102857800</v>
      </c>
      <c r="F579" s="6">
        <v>1.04E-2</v>
      </c>
      <c r="G579" s="4" t="s">
        <v>916</v>
      </c>
    </row>
    <row r="580" spans="1:7" ht="23.45" customHeight="1" x14ac:dyDescent="0.25">
      <c r="A580" s="4" t="s">
        <v>1188</v>
      </c>
      <c r="B580" s="4" t="s">
        <v>1189</v>
      </c>
      <c r="C580" s="4" t="s">
        <v>150</v>
      </c>
      <c r="D580" s="5">
        <v>1000000</v>
      </c>
      <c r="E580" s="6">
        <v>104196200</v>
      </c>
      <c r="F580" s="6">
        <v>1.06E-2</v>
      </c>
      <c r="G580" s="4" t="s">
        <v>916</v>
      </c>
    </row>
    <row r="581" spans="1:7" ht="41.85" customHeight="1" x14ac:dyDescent="0.25">
      <c r="A581" s="4" t="s">
        <v>1190</v>
      </c>
      <c r="B581" s="4" t="s">
        <v>1191</v>
      </c>
      <c r="C581" s="4" t="s">
        <v>825</v>
      </c>
      <c r="D581" s="5">
        <v>2500000</v>
      </c>
      <c r="E581" s="6">
        <v>260893500</v>
      </c>
      <c r="F581" s="6">
        <v>2.64E-2</v>
      </c>
      <c r="G581" s="4" t="s">
        <v>916</v>
      </c>
    </row>
    <row r="582" spans="1:7" ht="23.45" customHeight="1" x14ac:dyDescent="0.25">
      <c r="A582" s="4" t="s">
        <v>1192</v>
      </c>
      <c r="B582" s="4" t="s">
        <v>1193</v>
      </c>
      <c r="C582" s="4" t="s">
        <v>101</v>
      </c>
      <c r="D582" s="5">
        <v>1500000</v>
      </c>
      <c r="E582" s="6">
        <v>150232500</v>
      </c>
      <c r="F582" s="6">
        <v>1.52E-2</v>
      </c>
      <c r="G582" s="4" t="s">
        <v>885</v>
      </c>
    </row>
    <row r="583" spans="1:7" ht="23.45" customHeight="1" x14ac:dyDescent="0.25">
      <c r="A583" s="4" t="s">
        <v>1194</v>
      </c>
      <c r="B583" s="4" t="s">
        <v>1195</v>
      </c>
      <c r="C583" s="4" t="s">
        <v>150</v>
      </c>
      <c r="D583" s="5">
        <v>5000000</v>
      </c>
      <c r="E583" s="6">
        <v>438166000</v>
      </c>
      <c r="F583" s="6">
        <v>4.4400000000000002E-2</v>
      </c>
      <c r="G583" s="4" t="s">
        <v>916</v>
      </c>
    </row>
    <row r="584" spans="1:7" ht="23.45" customHeight="1" x14ac:dyDescent="0.25">
      <c r="A584" s="4" t="s">
        <v>1196</v>
      </c>
      <c r="B584" s="4" t="s">
        <v>1197</v>
      </c>
      <c r="C584" s="4" t="s">
        <v>150</v>
      </c>
      <c r="D584" s="5">
        <v>100000</v>
      </c>
      <c r="E584" s="6">
        <v>10016060</v>
      </c>
      <c r="F584" s="6">
        <v>1E-3</v>
      </c>
      <c r="G584" s="4" t="s">
        <v>799</v>
      </c>
    </row>
    <row r="585" spans="1:7" ht="23.45" customHeight="1" x14ac:dyDescent="0.25">
      <c r="A585" s="4" t="s">
        <v>1198</v>
      </c>
      <c r="B585" s="4" t="s">
        <v>1199</v>
      </c>
      <c r="C585" s="4" t="s">
        <v>150</v>
      </c>
      <c r="D585" s="5">
        <v>100000</v>
      </c>
      <c r="E585" s="6">
        <v>10099620</v>
      </c>
      <c r="F585" s="6">
        <v>1E-3</v>
      </c>
      <c r="G585" s="4" t="s">
        <v>799</v>
      </c>
    </row>
    <row r="586" spans="1:7" ht="23.45" customHeight="1" x14ac:dyDescent="0.25">
      <c r="A586" s="4" t="s">
        <v>1200</v>
      </c>
      <c r="B586" s="4" t="s">
        <v>1201</v>
      </c>
      <c r="C586" s="4" t="s">
        <v>150</v>
      </c>
      <c r="D586" s="5">
        <v>100000</v>
      </c>
      <c r="E586" s="6">
        <v>10182230</v>
      </c>
      <c r="F586" s="6">
        <v>1E-3</v>
      </c>
      <c r="G586" s="4" t="s">
        <v>799</v>
      </c>
    </row>
    <row r="587" spans="1:7" ht="32.65" customHeight="1" x14ac:dyDescent="0.25">
      <c r="A587" s="4" t="s">
        <v>1202</v>
      </c>
      <c r="B587" s="4" t="s">
        <v>1203</v>
      </c>
      <c r="C587" s="4" t="s">
        <v>150</v>
      </c>
      <c r="D587" s="5">
        <v>4960000</v>
      </c>
      <c r="E587" s="6">
        <v>514315296</v>
      </c>
      <c r="F587" s="6">
        <v>5.21E-2</v>
      </c>
      <c r="G587" s="4" t="s">
        <v>799</v>
      </c>
    </row>
    <row r="588" spans="1:7" ht="23.45" customHeight="1" x14ac:dyDescent="0.25">
      <c r="A588" s="4" t="s">
        <v>1204</v>
      </c>
      <c r="B588" s="4" t="s">
        <v>1205</v>
      </c>
      <c r="C588" s="4" t="s">
        <v>150</v>
      </c>
      <c r="D588" s="5">
        <v>500000</v>
      </c>
      <c r="E588" s="6">
        <v>50087600</v>
      </c>
      <c r="F588" s="6">
        <v>5.1000000000000004E-3</v>
      </c>
      <c r="G588" s="4" t="s">
        <v>916</v>
      </c>
    </row>
    <row r="589" spans="1:7" ht="23.45" customHeight="1" x14ac:dyDescent="0.25">
      <c r="A589" s="4" t="s">
        <v>1206</v>
      </c>
      <c r="B589" s="4" t="s">
        <v>1207</v>
      </c>
      <c r="C589" s="4" t="s">
        <v>101</v>
      </c>
      <c r="D589" s="5">
        <v>310000</v>
      </c>
      <c r="E589" s="6">
        <v>32933408</v>
      </c>
      <c r="F589" s="6">
        <v>3.3E-3</v>
      </c>
      <c r="G589" s="4" t="s">
        <v>885</v>
      </c>
    </row>
    <row r="590" spans="1:7" ht="32.65" customHeight="1" x14ac:dyDescent="0.25">
      <c r="A590" s="4" t="s">
        <v>1208</v>
      </c>
      <c r="B590" s="4" t="s">
        <v>1209</v>
      </c>
      <c r="C590" s="4" t="s">
        <v>150</v>
      </c>
      <c r="D590" s="5">
        <v>950000</v>
      </c>
      <c r="E590" s="6">
        <v>95887965</v>
      </c>
      <c r="F590" s="6">
        <v>9.7000000000000003E-3</v>
      </c>
      <c r="G590" s="4" t="s">
        <v>799</v>
      </c>
    </row>
    <row r="591" spans="1:7" ht="23.45" customHeight="1" x14ac:dyDescent="0.25">
      <c r="A591" s="4" t="s">
        <v>1210</v>
      </c>
      <c r="B591" s="4" t="s">
        <v>1211</v>
      </c>
      <c r="C591" s="4" t="s">
        <v>162</v>
      </c>
      <c r="D591" s="5">
        <v>5000000</v>
      </c>
      <c r="E591" s="6">
        <v>491215500</v>
      </c>
      <c r="F591" s="6">
        <v>4.9799999999999997E-2</v>
      </c>
      <c r="G591" s="4" t="s">
        <v>848</v>
      </c>
    </row>
    <row r="592" spans="1:7" ht="23.45" customHeight="1" x14ac:dyDescent="0.25">
      <c r="A592" s="4" t="s">
        <v>1212</v>
      </c>
      <c r="B592" s="4" t="s">
        <v>1213</v>
      </c>
      <c r="C592" s="4" t="s">
        <v>32</v>
      </c>
      <c r="D592" s="5">
        <v>1000000</v>
      </c>
      <c r="E592" s="6">
        <v>100186600</v>
      </c>
      <c r="F592" s="6">
        <v>1.01E-2</v>
      </c>
      <c r="G592" s="4" t="s">
        <v>901</v>
      </c>
    </row>
    <row r="593" spans="1:7" ht="23.45" customHeight="1" x14ac:dyDescent="0.25">
      <c r="A593" s="4" t="s">
        <v>1214</v>
      </c>
      <c r="B593" s="4" t="s">
        <v>1215</v>
      </c>
      <c r="C593" s="4" t="s">
        <v>32</v>
      </c>
      <c r="D593" s="5">
        <v>9850000</v>
      </c>
      <c r="E593" s="6">
        <v>994193005</v>
      </c>
      <c r="F593" s="6">
        <v>0.1007</v>
      </c>
      <c r="G593" s="4" t="s">
        <v>778</v>
      </c>
    </row>
    <row r="594" spans="1:7" ht="23.45" customHeight="1" x14ac:dyDescent="0.25">
      <c r="A594" s="4" t="s">
        <v>1216</v>
      </c>
      <c r="B594" s="4" t="s">
        <v>1217</v>
      </c>
      <c r="C594" s="4" t="s">
        <v>117</v>
      </c>
      <c r="D594" s="5">
        <v>2500000</v>
      </c>
      <c r="E594" s="6">
        <v>251198500</v>
      </c>
      <c r="F594" s="6">
        <v>2.5399999999999999E-2</v>
      </c>
      <c r="G594" s="4" t="s">
        <v>818</v>
      </c>
    </row>
    <row r="595" spans="1:7" ht="23.45" customHeight="1" x14ac:dyDescent="0.25">
      <c r="A595" s="4" t="s">
        <v>1218</v>
      </c>
      <c r="B595" s="4" t="s">
        <v>1219</v>
      </c>
      <c r="C595" s="4" t="s">
        <v>101</v>
      </c>
      <c r="D595" s="5">
        <v>11000000</v>
      </c>
      <c r="E595" s="6">
        <v>1047789600</v>
      </c>
      <c r="F595" s="6">
        <v>0.1061</v>
      </c>
      <c r="G595" s="4" t="s">
        <v>778</v>
      </c>
    </row>
    <row r="596" spans="1:7" ht="14.45" customHeight="1" x14ac:dyDescent="0.25">
      <c r="A596" s="4" t="s">
        <v>1220</v>
      </c>
      <c r="B596" s="4" t="s">
        <v>1221</v>
      </c>
      <c r="C596" s="4" t="s">
        <v>189</v>
      </c>
      <c r="D596" s="5">
        <v>5300000</v>
      </c>
      <c r="E596" s="6">
        <v>505201300</v>
      </c>
      <c r="F596" s="6">
        <v>5.1200000000000002E-2</v>
      </c>
      <c r="G596" s="4" t="s">
        <v>778</v>
      </c>
    </row>
    <row r="597" spans="1:7" ht="23.45" customHeight="1" x14ac:dyDescent="0.25">
      <c r="A597" s="4" t="s">
        <v>1222</v>
      </c>
      <c r="B597" s="4" t="s">
        <v>1223</v>
      </c>
      <c r="C597" s="4" t="s">
        <v>101</v>
      </c>
      <c r="D597" s="5">
        <v>15000000</v>
      </c>
      <c r="E597" s="6">
        <v>1434600000</v>
      </c>
      <c r="F597" s="6">
        <v>0.14530000000000001</v>
      </c>
      <c r="G597" s="4" t="s">
        <v>778</v>
      </c>
    </row>
    <row r="598" spans="1:7" ht="23.45" customHeight="1" x14ac:dyDescent="0.25">
      <c r="A598" s="4" t="s">
        <v>1224</v>
      </c>
      <c r="B598" s="4" t="s">
        <v>1225</v>
      </c>
      <c r="C598" s="4" t="s">
        <v>101</v>
      </c>
      <c r="D598" s="5">
        <v>12500000</v>
      </c>
      <c r="E598" s="6">
        <v>1197098750</v>
      </c>
      <c r="F598" s="6">
        <v>0.1212</v>
      </c>
      <c r="G598" s="4" t="s">
        <v>778</v>
      </c>
    </row>
    <row r="599" spans="1:7" ht="23.45" customHeight="1" x14ac:dyDescent="0.25">
      <c r="A599" s="4" t="s">
        <v>1226</v>
      </c>
      <c r="B599" s="4" t="s">
        <v>1227</v>
      </c>
      <c r="C599" s="4" t="s">
        <v>101</v>
      </c>
      <c r="D599" s="5">
        <v>3500000</v>
      </c>
      <c r="E599" s="6">
        <v>333611250</v>
      </c>
      <c r="F599" s="6">
        <v>3.3799999999999997E-2</v>
      </c>
      <c r="G599" s="4" t="s">
        <v>778</v>
      </c>
    </row>
    <row r="600" spans="1:7" ht="23.45" customHeight="1" x14ac:dyDescent="0.25">
      <c r="A600" s="4" t="s">
        <v>1228</v>
      </c>
      <c r="B600" s="4" t="s">
        <v>1229</v>
      </c>
      <c r="C600" s="4" t="s">
        <v>32</v>
      </c>
      <c r="D600" s="5">
        <v>10000000</v>
      </c>
      <c r="E600" s="6">
        <v>949892000</v>
      </c>
      <c r="F600" s="6">
        <v>9.6199999999999994E-2</v>
      </c>
      <c r="G600" s="4" t="s">
        <v>778</v>
      </c>
    </row>
    <row r="601" spans="1:7" ht="23.45" customHeight="1" x14ac:dyDescent="0.25">
      <c r="A601" s="4" t="s">
        <v>1230</v>
      </c>
      <c r="B601" s="4" t="s">
        <v>1231</v>
      </c>
      <c r="C601" s="4" t="s">
        <v>101</v>
      </c>
      <c r="D601" s="5">
        <v>2500000</v>
      </c>
      <c r="E601" s="6">
        <v>238182500</v>
      </c>
      <c r="F601" s="6">
        <v>2.41E-2</v>
      </c>
      <c r="G601" s="4" t="s">
        <v>778</v>
      </c>
    </row>
    <row r="602" spans="1:7" ht="23.45" customHeight="1" x14ac:dyDescent="0.25">
      <c r="A602" s="4" t="s">
        <v>1232</v>
      </c>
      <c r="B602" s="4" t="s">
        <v>1233</v>
      </c>
      <c r="C602" s="4" t="s">
        <v>189</v>
      </c>
      <c r="D602" s="5">
        <v>5000000</v>
      </c>
      <c r="E602" s="6">
        <v>471417500</v>
      </c>
      <c r="F602" s="6">
        <v>4.7699999999999999E-2</v>
      </c>
      <c r="G602" s="4" t="s">
        <v>778</v>
      </c>
    </row>
    <row r="603" spans="1:7" ht="23.45" customHeight="1" x14ac:dyDescent="0.25">
      <c r="A603" s="4" t="s">
        <v>1234</v>
      </c>
      <c r="B603" s="4" t="s">
        <v>1235</v>
      </c>
      <c r="C603" s="4" t="s">
        <v>150</v>
      </c>
      <c r="D603" s="5">
        <v>7500000</v>
      </c>
      <c r="E603" s="6">
        <v>737914500</v>
      </c>
      <c r="F603" s="6">
        <v>7.4700000000000003E-2</v>
      </c>
      <c r="G603" s="4" t="s">
        <v>885</v>
      </c>
    </row>
    <row r="604" spans="1:7" ht="41.85" customHeight="1" x14ac:dyDescent="0.25">
      <c r="A604" s="4" t="s">
        <v>1236</v>
      </c>
      <c r="B604" s="4" t="s">
        <v>1237</v>
      </c>
      <c r="C604" s="4" t="s">
        <v>101</v>
      </c>
      <c r="D604" s="5">
        <v>5000000</v>
      </c>
      <c r="E604" s="6">
        <v>492767500</v>
      </c>
      <c r="F604" s="6">
        <v>4.99E-2</v>
      </c>
      <c r="G604" s="4" t="s">
        <v>916</v>
      </c>
    </row>
    <row r="605" spans="1:7" ht="23.45" customHeight="1" x14ac:dyDescent="0.25">
      <c r="A605" s="4" t="s">
        <v>1238</v>
      </c>
      <c r="B605" s="4" t="s">
        <v>1239</v>
      </c>
      <c r="C605" s="4" t="s">
        <v>150</v>
      </c>
      <c r="D605" s="5">
        <v>3250000</v>
      </c>
      <c r="E605" s="6">
        <v>321511125</v>
      </c>
      <c r="F605" s="6">
        <v>3.2599999999999997E-2</v>
      </c>
      <c r="G605" s="4" t="s">
        <v>885</v>
      </c>
    </row>
    <row r="606" spans="1:7" ht="23.45" customHeight="1" x14ac:dyDescent="0.25">
      <c r="A606" s="4" t="s">
        <v>1240</v>
      </c>
      <c r="B606" s="4" t="s">
        <v>1241</v>
      </c>
      <c r="C606" s="4" t="s">
        <v>150</v>
      </c>
      <c r="D606" s="5">
        <v>4250000</v>
      </c>
      <c r="E606" s="6">
        <v>420515400</v>
      </c>
      <c r="F606" s="6">
        <v>4.2599999999999999E-2</v>
      </c>
      <c r="G606" s="4" t="s">
        <v>885</v>
      </c>
    </row>
    <row r="607" spans="1:7" ht="23.45" customHeight="1" x14ac:dyDescent="0.25">
      <c r="A607" s="4" t="s">
        <v>1242</v>
      </c>
      <c r="B607" s="4" t="s">
        <v>1243</v>
      </c>
      <c r="C607" s="4" t="s">
        <v>150</v>
      </c>
      <c r="D607" s="5">
        <v>4650000</v>
      </c>
      <c r="E607" s="6">
        <v>457991520</v>
      </c>
      <c r="F607" s="6">
        <v>4.6399999999999997E-2</v>
      </c>
      <c r="G607" s="4" t="s">
        <v>885</v>
      </c>
    </row>
    <row r="608" spans="1:7" ht="23.45" customHeight="1" x14ac:dyDescent="0.25">
      <c r="A608" s="4" t="s">
        <v>1244</v>
      </c>
      <c r="B608" s="4" t="s">
        <v>1245</v>
      </c>
      <c r="C608" s="4" t="s">
        <v>150</v>
      </c>
      <c r="D608" s="5">
        <v>4250000</v>
      </c>
      <c r="E608" s="6">
        <v>417786475</v>
      </c>
      <c r="F608" s="6">
        <v>4.2299999999999997E-2</v>
      </c>
      <c r="G608" s="4" t="s">
        <v>885</v>
      </c>
    </row>
    <row r="609" spans="1:7" ht="23.45" customHeight="1" x14ac:dyDescent="0.25">
      <c r="A609" s="4" t="s">
        <v>1246</v>
      </c>
      <c r="B609" s="4" t="s">
        <v>1247</v>
      </c>
      <c r="C609" s="4" t="s">
        <v>150</v>
      </c>
      <c r="D609" s="5">
        <v>3150000</v>
      </c>
      <c r="E609" s="6">
        <v>309097845</v>
      </c>
      <c r="F609" s="6">
        <v>3.1300000000000001E-2</v>
      </c>
      <c r="G609" s="4" t="s">
        <v>885</v>
      </c>
    </row>
    <row r="610" spans="1:7" ht="14.45" customHeight="1" x14ac:dyDescent="0.25">
      <c r="A610" s="4" t="s">
        <v>1248</v>
      </c>
      <c r="B610" s="4" t="s">
        <v>1249</v>
      </c>
      <c r="C610" s="4" t="s">
        <v>189</v>
      </c>
      <c r="D610" s="5">
        <v>5000000</v>
      </c>
      <c r="E610" s="6">
        <v>483702000</v>
      </c>
      <c r="F610" s="6">
        <v>4.9000000000000002E-2</v>
      </c>
      <c r="G610" s="4" t="s">
        <v>778</v>
      </c>
    </row>
    <row r="611" spans="1:7" ht="23.45" customHeight="1" x14ac:dyDescent="0.25">
      <c r="A611" s="4" t="s">
        <v>1250</v>
      </c>
      <c r="B611" s="4" t="s">
        <v>1251</v>
      </c>
      <c r="C611" s="4" t="s">
        <v>150</v>
      </c>
      <c r="D611" s="5">
        <v>7500000</v>
      </c>
      <c r="E611" s="6">
        <v>740479500</v>
      </c>
      <c r="F611" s="6">
        <v>7.4999999999999997E-2</v>
      </c>
      <c r="G611" s="4" t="s">
        <v>885</v>
      </c>
    </row>
    <row r="612" spans="1:7" ht="23.45" customHeight="1" x14ac:dyDescent="0.25">
      <c r="A612" s="4" t="s">
        <v>1252</v>
      </c>
      <c r="B612" s="4" t="s">
        <v>1253</v>
      </c>
      <c r="C612" s="4" t="s">
        <v>150</v>
      </c>
      <c r="D612" s="5">
        <v>30000000</v>
      </c>
      <c r="E612" s="6">
        <v>2959245000</v>
      </c>
      <c r="F612" s="6">
        <v>0.29970000000000002</v>
      </c>
      <c r="G612" s="4" t="s">
        <v>885</v>
      </c>
    </row>
    <row r="613" spans="1:7" ht="32.65" customHeight="1" x14ac:dyDescent="0.25">
      <c r="A613" s="4" t="s">
        <v>1254</v>
      </c>
      <c r="B613" s="4" t="s">
        <v>1255</v>
      </c>
      <c r="C613" s="4" t="s">
        <v>101</v>
      </c>
      <c r="D613" s="5">
        <v>7500000</v>
      </c>
      <c r="E613" s="6">
        <v>741034500</v>
      </c>
      <c r="F613" s="6">
        <v>7.51E-2</v>
      </c>
      <c r="G613" s="4" t="s">
        <v>885</v>
      </c>
    </row>
    <row r="614" spans="1:7" ht="14.45" customHeight="1" x14ac:dyDescent="0.25">
      <c r="A614" s="4" t="s">
        <v>1256</v>
      </c>
      <c r="B614" s="4" t="s">
        <v>1257</v>
      </c>
      <c r="C614" s="4" t="s">
        <v>189</v>
      </c>
      <c r="D614" s="5">
        <v>10000000</v>
      </c>
      <c r="E614" s="6">
        <v>988514000</v>
      </c>
      <c r="F614" s="6">
        <v>0.10009999999999999</v>
      </c>
      <c r="G614" s="4" t="s">
        <v>778</v>
      </c>
    </row>
    <row r="615" spans="1:7" ht="23.45" customHeight="1" x14ac:dyDescent="0.25">
      <c r="A615" s="4" t="s">
        <v>1258</v>
      </c>
      <c r="B615" s="4" t="s">
        <v>1259</v>
      </c>
      <c r="C615" s="4" t="s">
        <v>150</v>
      </c>
      <c r="D615" s="5">
        <v>6900000</v>
      </c>
      <c r="E615" s="6">
        <v>680181990</v>
      </c>
      <c r="F615" s="6">
        <v>6.8900000000000003E-2</v>
      </c>
      <c r="G615" s="4" t="s">
        <v>885</v>
      </c>
    </row>
    <row r="616" spans="1:7" ht="32.65" customHeight="1" x14ac:dyDescent="0.25">
      <c r="A616" s="4" t="s">
        <v>1260</v>
      </c>
      <c r="B616" s="4" t="s">
        <v>1261</v>
      </c>
      <c r="C616" s="4" t="s">
        <v>150</v>
      </c>
      <c r="D616" s="5">
        <v>17500000</v>
      </c>
      <c r="E616" s="6">
        <v>1616865250</v>
      </c>
      <c r="F616" s="6">
        <v>0.1638</v>
      </c>
      <c r="G616" s="4" t="s">
        <v>778</v>
      </c>
    </row>
    <row r="617" spans="1:7" ht="23.45" customHeight="1" x14ac:dyDescent="0.25">
      <c r="A617" s="4" t="s">
        <v>1262</v>
      </c>
      <c r="B617" s="4" t="s">
        <v>1263</v>
      </c>
      <c r="C617" s="4" t="s">
        <v>32</v>
      </c>
      <c r="D617" s="5">
        <v>15000000</v>
      </c>
      <c r="E617" s="6">
        <v>1468183500</v>
      </c>
      <c r="F617" s="6">
        <v>0.1487</v>
      </c>
      <c r="G617" s="4" t="s">
        <v>778</v>
      </c>
    </row>
    <row r="618" spans="1:7" ht="23.45" customHeight="1" x14ac:dyDescent="0.25">
      <c r="A618" s="4" t="s">
        <v>1264</v>
      </c>
      <c r="B618" s="4" t="s">
        <v>1265</v>
      </c>
      <c r="C618" s="4" t="s">
        <v>101</v>
      </c>
      <c r="D618" s="5">
        <v>15500000</v>
      </c>
      <c r="E618" s="6">
        <v>1525420100</v>
      </c>
      <c r="F618" s="6">
        <v>0.1545</v>
      </c>
      <c r="G618" s="4" t="s">
        <v>778</v>
      </c>
    </row>
    <row r="619" spans="1:7" ht="23.45" customHeight="1" x14ac:dyDescent="0.25">
      <c r="A619" s="4" t="s">
        <v>1266</v>
      </c>
      <c r="B619" s="4" t="s">
        <v>1267</v>
      </c>
      <c r="C619" s="4" t="s">
        <v>150</v>
      </c>
      <c r="D619" s="5">
        <v>1000000</v>
      </c>
      <c r="E619" s="6">
        <v>99386200</v>
      </c>
      <c r="F619" s="6">
        <v>1.01E-2</v>
      </c>
      <c r="G619" s="4" t="s">
        <v>778</v>
      </c>
    </row>
    <row r="620" spans="1:7" ht="23.45" customHeight="1" x14ac:dyDescent="0.25">
      <c r="A620" s="4" t="s">
        <v>1268</v>
      </c>
      <c r="B620" s="4" t="s">
        <v>1269</v>
      </c>
      <c r="C620" s="4" t="s">
        <v>150</v>
      </c>
      <c r="D620" s="5">
        <v>1000000</v>
      </c>
      <c r="E620" s="6">
        <v>99429400</v>
      </c>
      <c r="F620" s="6">
        <v>1.01E-2</v>
      </c>
      <c r="G620" s="4" t="s">
        <v>778</v>
      </c>
    </row>
    <row r="621" spans="1:7" ht="23.45" customHeight="1" x14ac:dyDescent="0.25">
      <c r="A621" s="4" t="s">
        <v>1270</v>
      </c>
      <c r="B621" s="4" t="s">
        <v>1271</v>
      </c>
      <c r="C621" s="4" t="s">
        <v>101</v>
      </c>
      <c r="D621" s="5">
        <v>7500000</v>
      </c>
      <c r="E621" s="6">
        <v>745946250</v>
      </c>
      <c r="F621" s="6">
        <v>7.5600000000000001E-2</v>
      </c>
      <c r="G621" s="4" t="s">
        <v>778</v>
      </c>
    </row>
    <row r="622" spans="1:7" ht="23.45" customHeight="1" x14ac:dyDescent="0.25">
      <c r="A622" s="4" t="s">
        <v>1272</v>
      </c>
      <c r="B622" s="4" t="s">
        <v>1273</v>
      </c>
      <c r="C622" s="4" t="s">
        <v>101</v>
      </c>
      <c r="D622" s="5">
        <v>10000000</v>
      </c>
      <c r="E622" s="6">
        <v>990789000</v>
      </c>
      <c r="F622" s="6">
        <v>0.1004</v>
      </c>
      <c r="G622" s="4" t="s">
        <v>778</v>
      </c>
    </row>
    <row r="623" spans="1:7" ht="23.45" customHeight="1" x14ac:dyDescent="0.25">
      <c r="A623" s="4" t="s">
        <v>1274</v>
      </c>
      <c r="B623" s="4" t="s">
        <v>1275</v>
      </c>
      <c r="C623" s="4" t="s">
        <v>101</v>
      </c>
      <c r="D623" s="5">
        <v>2500000</v>
      </c>
      <c r="E623" s="6">
        <v>246250750</v>
      </c>
      <c r="F623" s="6">
        <v>2.4899999999999999E-2</v>
      </c>
      <c r="G623" s="4" t="s">
        <v>778</v>
      </c>
    </row>
    <row r="624" spans="1:7" ht="32.65" customHeight="1" x14ac:dyDescent="0.25">
      <c r="A624" s="4" t="s">
        <v>1276</v>
      </c>
      <c r="B624" s="4" t="s">
        <v>1277</v>
      </c>
      <c r="C624" s="4" t="s">
        <v>32</v>
      </c>
      <c r="D624" s="5">
        <v>13300000</v>
      </c>
      <c r="E624" s="6">
        <v>1316282380</v>
      </c>
      <c r="F624" s="6">
        <v>0.1333</v>
      </c>
      <c r="G624" s="4" t="s">
        <v>799</v>
      </c>
    </row>
    <row r="625" spans="1:7" ht="32.65" customHeight="1" x14ac:dyDescent="0.25">
      <c r="A625" s="4" t="s">
        <v>1278</v>
      </c>
      <c r="B625" s="4" t="s">
        <v>1279</v>
      </c>
      <c r="C625" s="4" t="s">
        <v>1280</v>
      </c>
      <c r="D625" s="5">
        <v>2500000</v>
      </c>
      <c r="E625" s="6">
        <v>245323000</v>
      </c>
      <c r="F625" s="6">
        <v>2.4799999999999999E-2</v>
      </c>
      <c r="G625" s="4" t="s">
        <v>885</v>
      </c>
    </row>
    <row r="626" spans="1:7" ht="23.45" customHeight="1" x14ac:dyDescent="0.25">
      <c r="A626" s="4" t="s">
        <v>1281</v>
      </c>
      <c r="B626" s="4" t="s">
        <v>1282</v>
      </c>
      <c r="C626" s="4" t="s">
        <v>101</v>
      </c>
      <c r="D626" s="5">
        <v>22500000</v>
      </c>
      <c r="E626" s="6">
        <v>2231282250</v>
      </c>
      <c r="F626" s="6">
        <v>0.22600000000000001</v>
      </c>
      <c r="G626" s="4" t="s">
        <v>778</v>
      </c>
    </row>
    <row r="627" spans="1:7" ht="32.65" customHeight="1" x14ac:dyDescent="0.25">
      <c r="A627" s="4" t="s">
        <v>1283</v>
      </c>
      <c r="B627" s="4" t="s">
        <v>1284</v>
      </c>
      <c r="C627" s="4" t="s">
        <v>150</v>
      </c>
      <c r="D627" s="5">
        <v>625000</v>
      </c>
      <c r="E627" s="6">
        <v>63706250</v>
      </c>
      <c r="F627" s="6">
        <v>6.4999999999999997E-3</v>
      </c>
      <c r="G627" s="4" t="s">
        <v>799</v>
      </c>
    </row>
    <row r="628" spans="1:7" ht="32.65" customHeight="1" x14ac:dyDescent="0.25">
      <c r="A628" s="4" t="s">
        <v>1285</v>
      </c>
      <c r="B628" s="4" t="s">
        <v>1286</v>
      </c>
      <c r="C628" s="4" t="s">
        <v>150</v>
      </c>
      <c r="D628" s="5">
        <v>625000</v>
      </c>
      <c r="E628" s="6">
        <v>64291875</v>
      </c>
      <c r="F628" s="6">
        <v>6.4999999999999997E-3</v>
      </c>
      <c r="G628" s="4" t="s">
        <v>799</v>
      </c>
    </row>
    <row r="629" spans="1:7" ht="32.65" customHeight="1" x14ac:dyDescent="0.25">
      <c r="A629" s="4" t="s">
        <v>1287</v>
      </c>
      <c r="B629" s="4" t="s">
        <v>1288</v>
      </c>
      <c r="C629" s="4" t="s">
        <v>150</v>
      </c>
      <c r="D629" s="5">
        <v>125000</v>
      </c>
      <c r="E629" s="6">
        <v>12962950</v>
      </c>
      <c r="F629" s="6">
        <v>1.2999999999999999E-3</v>
      </c>
      <c r="G629" s="4" t="s">
        <v>799</v>
      </c>
    </row>
    <row r="630" spans="1:7" ht="32.65" customHeight="1" x14ac:dyDescent="0.25">
      <c r="A630" s="4" t="s">
        <v>1289</v>
      </c>
      <c r="B630" s="4" t="s">
        <v>1290</v>
      </c>
      <c r="C630" s="4" t="s">
        <v>150</v>
      </c>
      <c r="D630" s="5">
        <v>500000</v>
      </c>
      <c r="E630" s="6">
        <v>51535000</v>
      </c>
      <c r="F630" s="6">
        <v>5.1999999999999998E-3</v>
      </c>
      <c r="G630" s="4" t="s">
        <v>799</v>
      </c>
    </row>
    <row r="631" spans="1:7" ht="32.65" customHeight="1" x14ac:dyDescent="0.25">
      <c r="A631" s="4" t="s">
        <v>1291</v>
      </c>
      <c r="B631" s="4" t="s">
        <v>1292</v>
      </c>
      <c r="C631" s="4" t="s">
        <v>150</v>
      </c>
      <c r="D631" s="5">
        <v>500000</v>
      </c>
      <c r="E631" s="6">
        <v>51983200</v>
      </c>
      <c r="F631" s="6">
        <v>5.3E-3</v>
      </c>
      <c r="G631" s="4" t="s">
        <v>799</v>
      </c>
    </row>
    <row r="632" spans="1:7" ht="32.65" customHeight="1" x14ac:dyDescent="0.25">
      <c r="A632" s="4" t="s">
        <v>1293</v>
      </c>
      <c r="B632" s="4" t="s">
        <v>1294</v>
      </c>
      <c r="C632" s="4" t="s">
        <v>150</v>
      </c>
      <c r="D632" s="5">
        <v>1000000</v>
      </c>
      <c r="E632" s="6">
        <v>104825200</v>
      </c>
      <c r="F632" s="6">
        <v>1.06E-2</v>
      </c>
      <c r="G632" s="4" t="s">
        <v>799</v>
      </c>
    </row>
    <row r="633" spans="1:7" ht="32.65" customHeight="1" x14ac:dyDescent="0.25">
      <c r="A633" s="4" t="s">
        <v>1295</v>
      </c>
      <c r="B633" s="4" t="s">
        <v>1296</v>
      </c>
      <c r="C633" s="4" t="s">
        <v>150</v>
      </c>
      <c r="D633" s="5">
        <v>1500000</v>
      </c>
      <c r="E633" s="6">
        <v>158640750</v>
      </c>
      <c r="F633" s="6">
        <v>1.61E-2</v>
      </c>
      <c r="G633" s="4" t="s">
        <v>799</v>
      </c>
    </row>
    <row r="634" spans="1:7" ht="32.65" customHeight="1" x14ac:dyDescent="0.25">
      <c r="A634" s="4" t="s">
        <v>1297</v>
      </c>
      <c r="B634" s="4" t="s">
        <v>1298</v>
      </c>
      <c r="C634" s="4" t="s">
        <v>150</v>
      </c>
      <c r="D634" s="5">
        <v>1500000</v>
      </c>
      <c r="E634" s="6">
        <v>153102900</v>
      </c>
      <c r="F634" s="6">
        <v>1.55E-2</v>
      </c>
      <c r="G634" s="4" t="s">
        <v>799</v>
      </c>
    </row>
    <row r="635" spans="1:7" ht="23.45" customHeight="1" x14ac:dyDescent="0.25">
      <c r="A635" s="4" t="s">
        <v>1299</v>
      </c>
      <c r="B635" s="4" t="s">
        <v>1300</v>
      </c>
      <c r="C635" s="4" t="s">
        <v>896</v>
      </c>
      <c r="D635" s="5">
        <v>7500000</v>
      </c>
      <c r="E635" s="6">
        <v>751475250</v>
      </c>
      <c r="F635" s="6">
        <v>7.6100000000000001E-2</v>
      </c>
      <c r="G635" s="4" t="s">
        <v>778</v>
      </c>
    </row>
    <row r="636" spans="1:7" ht="23.45" customHeight="1" x14ac:dyDescent="0.25">
      <c r="A636" s="4" t="s">
        <v>1301</v>
      </c>
      <c r="B636" s="4" t="s">
        <v>1302</v>
      </c>
      <c r="C636" s="4" t="s">
        <v>32</v>
      </c>
      <c r="D636" s="5">
        <v>1200000</v>
      </c>
      <c r="E636" s="6">
        <v>121184040</v>
      </c>
      <c r="F636" s="6">
        <v>1.23E-2</v>
      </c>
      <c r="G636" s="4" t="s">
        <v>799</v>
      </c>
    </row>
    <row r="637" spans="1:7" ht="23.45" customHeight="1" x14ac:dyDescent="0.25">
      <c r="A637" s="4" t="s">
        <v>1303</v>
      </c>
      <c r="B637" s="4" t="s">
        <v>1304</v>
      </c>
      <c r="C637" s="4" t="s">
        <v>150</v>
      </c>
      <c r="D637" s="5">
        <v>4500000</v>
      </c>
      <c r="E637" s="6">
        <v>454796100</v>
      </c>
      <c r="F637" s="6">
        <v>4.6100000000000002E-2</v>
      </c>
      <c r="G637" s="4" t="s">
        <v>799</v>
      </c>
    </row>
    <row r="638" spans="1:7" ht="32.65" customHeight="1" x14ac:dyDescent="0.25">
      <c r="A638" s="4" t="s">
        <v>1305</v>
      </c>
      <c r="B638" s="4" t="s">
        <v>1306</v>
      </c>
      <c r="C638" s="4" t="s">
        <v>150</v>
      </c>
      <c r="D638" s="5">
        <v>1600000</v>
      </c>
      <c r="E638" s="6">
        <v>162811520</v>
      </c>
      <c r="F638" s="6">
        <v>1.6500000000000001E-2</v>
      </c>
      <c r="G638" s="4" t="s">
        <v>885</v>
      </c>
    </row>
    <row r="639" spans="1:7" ht="32.65" customHeight="1" x14ac:dyDescent="0.25">
      <c r="A639" s="4" t="s">
        <v>1307</v>
      </c>
      <c r="B639" s="4" t="s">
        <v>1308</v>
      </c>
      <c r="C639" s="4" t="s">
        <v>150</v>
      </c>
      <c r="D639" s="5">
        <v>2600000</v>
      </c>
      <c r="E639" s="6">
        <v>268341060</v>
      </c>
      <c r="F639" s="6">
        <v>2.7199999999999998E-2</v>
      </c>
      <c r="G639" s="4" t="s">
        <v>885</v>
      </c>
    </row>
    <row r="640" spans="1:7" ht="32.65" customHeight="1" x14ac:dyDescent="0.25">
      <c r="A640" s="4" t="s">
        <v>1309</v>
      </c>
      <c r="B640" s="4" t="s">
        <v>1310</v>
      </c>
      <c r="C640" s="4" t="s">
        <v>150</v>
      </c>
      <c r="D640" s="5">
        <v>600000</v>
      </c>
      <c r="E640" s="6">
        <v>62662080</v>
      </c>
      <c r="F640" s="6">
        <v>6.3E-3</v>
      </c>
      <c r="G640" s="4" t="s">
        <v>885</v>
      </c>
    </row>
    <row r="641" spans="1:7" ht="32.65" customHeight="1" x14ac:dyDescent="0.25">
      <c r="A641" s="4" t="s">
        <v>1311</v>
      </c>
      <c r="B641" s="4" t="s">
        <v>1312</v>
      </c>
      <c r="C641" s="4" t="s">
        <v>150</v>
      </c>
      <c r="D641" s="5">
        <v>600000</v>
      </c>
      <c r="E641" s="6">
        <v>63495360</v>
      </c>
      <c r="F641" s="6">
        <v>6.4000000000000003E-3</v>
      </c>
      <c r="G641" s="4" t="s">
        <v>885</v>
      </c>
    </row>
    <row r="642" spans="1:7" ht="32.65" customHeight="1" x14ac:dyDescent="0.25">
      <c r="A642" s="4" t="s">
        <v>1313</v>
      </c>
      <c r="B642" s="4" t="s">
        <v>1314</v>
      </c>
      <c r="C642" s="4" t="s">
        <v>150</v>
      </c>
      <c r="D642" s="5">
        <v>600000</v>
      </c>
      <c r="E642" s="6">
        <v>64038420</v>
      </c>
      <c r="F642" s="6">
        <v>6.4999999999999997E-3</v>
      </c>
      <c r="G642" s="4" t="s">
        <v>885</v>
      </c>
    </row>
    <row r="643" spans="1:7" ht="32.65" customHeight="1" x14ac:dyDescent="0.25">
      <c r="A643" s="4" t="s">
        <v>1315</v>
      </c>
      <c r="B643" s="4" t="s">
        <v>1316</v>
      </c>
      <c r="C643" s="4" t="s">
        <v>32</v>
      </c>
      <c r="D643" s="5">
        <v>5400000</v>
      </c>
      <c r="E643" s="6">
        <v>546320160</v>
      </c>
      <c r="F643" s="6">
        <v>5.5300000000000002E-2</v>
      </c>
      <c r="G643" s="4" t="s">
        <v>885</v>
      </c>
    </row>
    <row r="644" spans="1:7" ht="32.65" customHeight="1" x14ac:dyDescent="0.25">
      <c r="A644" s="4" t="s">
        <v>1317</v>
      </c>
      <c r="B644" s="4" t="s">
        <v>1318</v>
      </c>
      <c r="C644" s="4" t="s">
        <v>150</v>
      </c>
      <c r="D644" s="5">
        <v>500000</v>
      </c>
      <c r="E644" s="6">
        <v>50054300</v>
      </c>
      <c r="F644" s="6">
        <v>5.1000000000000004E-3</v>
      </c>
      <c r="G644" s="4" t="s">
        <v>799</v>
      </c>
    </row>
    <row r="645" spans="1:7" ht="23.45" customHeight="1" x14ac:dyDescent="0.25">
      <c r="A645" s="4" t="s">
        <v>1319</v>
      </c>
      <c r="B645" s="4" t="s">
        <v>1320</v>
      </c>
      <c r="C645" s="4" t="s">
        <v>896</v>
      </c>
      <c r="D645" s="5">
        <v>2500000</v>
      </c>
      <c r="E645" s="6">
        <v>251530500</v>
      </c>
      <c r="F645" s="6">
        <v>2.5499999999999998E-2</v>
      </c>
      <c r="G645" s="4" t="s">
        <v>799</v>
      </c>
    </row>
    <row r="646" spans="1:7" ht="23.45" customHeight="1" x14ac:dyDescent="0.25">
      <c r="A646" s="4" t="s">
        <v>1321</v>
      </c>
      <c r="B646" s="4" t="s">
        <v>1322</v>
      </c>
      <c r="C646" s="4" t="s">
        <v>150</v>
      </c>
      <c r="D646" s="5">
        <v>3000000</v>
      </c>
      <c r="E646" s="6">
        <v>303201600</v>
      </c>
      <c r="F646" s="6">
        <v>3.0700000000000002E-2</v>
      </c>
      <c r="G646" s="4" t="s">
        <v>799</v>
      </c>
    </row>
    <row r="647" spans="1:7" ht="23.45" customHeight="1" x14ac:dyDescent="0.25">
      <c r="A647" s="4" t="s">
        <v>1323</v>
      </c>
      <c r="B647" s="4" t="s">
        <v>1324</v>
      </c>
      <c r="C647" s="4" t="s">
        <v>150</v>
      </c>
      <c r="D647" s="5">
        <v>12500</v>
      </c>
      <c r="E647" s="6">
        <v>1294963.75</v>
      </c>
      <c r="F647" s="6">
        <v>1E-4</v>
      </c>
      <c r="G647" s="4" t="s">
        <v>885</v>
      </c>
    </row>
    <row r="648" spans="1:7" ht="23.45" customHeight="1" x14ac:dyDescent="0.25">
      <c r="A648" s="4" t="s">
        <v>1325</v>
      </c>
      <c r="B648" s="4" t="s">
        <v>1326</v>
      </c>
      <c r="C648" s="4" t="s">
        <v>150</v>
      </c>
      <c r="D648" s="5">
        <v>10000000</v>
      </c>
      <c r="E648" s="6">
        <v>1073044000</v>
      </c>
      <c r="F648" s="6">
        <v>0.1087</v>
      </c>
      <c r="G648" s="4" t="s">
        <v>799</v>
      </c>
    </row>
    <row r="649" spans="1:7" ht="14.45" customHeight="1" x14ac:dyDescent="0.25">
      <c r="A649" s="4" t="s">
        <v>1327</v>
      </c>
      <c r="B649" s="4" t="s">
        <v>1328</v>
      </c>
      <c r="C649" s="4" t="s">
        <v>43</v>
      </c>
      <c r="D649" s="5">
        <v>25000000</v>
      </c>
      <c r="E649" s="6">
        <v>2481005000</v>
      </c>
      <c r="F649" s="6">
        <v>0.25130000000000002</v>
      </c>
      <c r="G649" s="4" t="s">
        <v>778</v>
      </c>
    </row>
    <row r="650" spans="1:7" ht="23.45" customHeight="1" x14ac:dyDescent="0.25">
      <c r="A650" s="4" t="s">
        <v>1329</v>
      </c>
      <c r="B650" s="4" t="s">
        <v>1330</v>
      </c>
      <c r="C650" s="4" t="s">
        <v>101</v>
      </c>
      <c r="D650" s="5">
        <v>5000000</v>
      </c>
      <c r="E650" s="6">
        <v>477248000</v>
      </c>
      <c r="F650" s="6">
        <v>4.8300000000000003E-2</v>
      </c>
      <c r="G650" s="4" t="s">
        <v>778</v>
      </c>
    </row>
    <row r="651" spans="1:7" ht="23.45" customHeight="1" x14ac:dyDescent="0.25">
      <c r="A651" s="4" t="s">
        <v>1331</v>
      </c>
      <c r="B651" s="4" t="s">
        <v>1332</v>
      </c>
      <c r="C651" s="4" t="s">
        <v>43</v>
      </c>
      <c r="D651" s="5">
        <v>15000000</v>
      </c>
      <c r="E651" s="6">
        <v>1462195500</v>
      </c>
      <c r="F651" s="6">
        <v>0.14810000000000001</v>
      </c>
      <c r="G651" s="4" t="s">
        <v>799</v>
      </c>
    </row>
    <row r="652" spans="1:7" ht="23.45" customHeight="1" x14ac:dyDescent="0.25">
      <c r="A652" s="4" t="s">
        <v>1333</v>
      </c>
      <c r="B652" s="4" t="s">
        <v>1334</v>
      </c>
      <c r="C652" s="4" t="s">
        <v>43</v>
      </c>
      <c r="D652" s="5">
        <v>2500000</v>
      </c>
      <c r="E652" s="6">
        <v>246331000</v>
      </c>
      <c r="F652" s="6">
        <v>2.4899999999999999E-2</v>
      </c>
      <c r="G652" s="4" t="s">
        <v>799</v>
      </c>
    </row>
    <row r="653" spans="1:7" ht="23.45" customHeight="1" x14ac:dyDescent="0.25">
      <c r="A653" s="4" t="s">
        <v>1335</v>
      </c>
      <c r="B653" s="4" t="s">
        <v>1336</v>
      </c>
      <c r="C653" s="4" t="s">
        <v>101</v>
      </c>
      <c r="D653" s="5">
        <v>10000000</v>
      </c>
      <c r="E653" s="6">
        <v>988977000</v>
      </c>
      <c r="F653" s="6">
        <v>0.1002</v>
      </c>
      <c r="G653" s="4" t="s">
        <v>778</v>
      </c>
    </row>
    <row r="654" spans="1:7" ht="32.65" customHeight="1" x14ac:dyDescent="0.25">
      <c r="A654" s="4" t="s">
        <v>1337</v>
      </c>
      <c r="B654" s="4" t="s">
        <v>1338</v>
      </c>
      <c r="C654" s="4" t="s">
        <v>101</v>
      </c>
      <c r="D654" s="5">
        <v>3000000</v>
      </c>
      <c r="E654" s="6">
        <v>297960900</v>
      </c>
      <c r="F654" s="6">
        <v>3.0200000000000001E-2</v>
      </c>
      <c r="G654" s="4" t="s">
        <v>885</v>
      </c>
    </row>
    <row r="655" spans="1:7" ht="32.65" customHeight="1" x14ac:dyDescent="0.25">
      <c r="A655" s="4" t="s">
        <v>1339</v>
      </c>
      <c r="B655" s="4" t="s">
        <v>1340</v>
      </c>
      <c r="C655" s="4" t="s">
        <v>189</v>
      </c>
      <c r="D655" s="5">
        <v>28500000</v>
      </c>
      <c r="E655" s="6">
        <v>2838075600</v>
      </c>
      <c r="F655" s="6">
        <v>0.28749999999999998</v>
      </c>
      <c r="G655" s="4" t="s">
        <v>778</v>
      </c>
    </row>
    <row r="656" spans="1:7" ht="23.45" customHeight="1" x14ac:dyDescent="0.25">
      <c r="A656" s="4" t="s">
        <v>1341</v>
      </c>
      <c r="B656" s="4" t="s">
        <v>1342</v>
      </c>
      <c r="C656" s="4" t="s">
        <v>101</v>
      </c>
      <c r="D656" s="5">
        <v>25500000</v>
      </c>
      <c r="E656" s="6">
        <v>2530979550</v>
      </c>
      <c r="F656" s="6">
        <v>0.25629999999999997</v>
      </c>
      <c r="G656" s="4" t="s">
        <v>778</v>
      </c>
    </row>
    <row r="657" spans="1:7" ht="23.45" customHeight="1" x14ac:dyDescent="0.25">
      <c r="A657" s="4" t="s">
        <v>1343</v>
      </c>
      <c r="B657" s="4" t="s">
        <v>1344</v>
      </c>
      <c r="C657" s="4" t="s">
        <v>150</v>
      </c>
      <c r="D657" s="5">
        <v>1000000</v>
      </c>
      <c r="E657" s="6">
        <v>99515300</v>
      </c>
      <c r="F657" s="6">
        <v>1.01E-2</v>
      </c>
      <c r="G657" s="4" t="s">
        <v>799</v>
      </c>
    </row>
    <row r="658" spans="1:7" ht="23.45" customHeight="1" x14ac:dyDescent="0.25">
      <c r="A658" s="4" t="s">
        <v>1345</v>
      </c>
      <c r="B658" s="4" t="s">
        <v>1346</v>
      </c>
      <c r="C658" s="4" t="s">
        <v>150</v>
      </c>
      <c r="D658" s="5">
        <v>3000000</v>
      </c>
      <c r="E658" s="6">
        <v>298632000</v>
      </c>
      <c r="F658" s="6">
        <v>3.0200000000000001E-2</v>
      </c>
      <c r="G658" s="4" t="s">
        <v>799</v>
      </c>
    </row>
    <row r="659" spans="1:7" ht="23.45" customHeight="1" x14ac:dyDescent="0.25">
      <c r="A659" s="4" t="s">
        <v>1347</v>
      </c>
      <c r="B659" s="4" t="s">
        <v>1348</v>
      </c>
      <c r="C659" s="4" t="s">
        <v>150</v>
      </c>
      <c r="D659" s="5">
        <v>3000000</v>
      </c>
      <c r="E659" s="6">
        <v>298151700</v>
      </c>
      <c r="F659" s="6">
        <v>3.0200000000000001E-2</v>
      </c>
      <c r="G659" s="4" t="s">
        <v>799</v>
      </c>
    </row>
    <row r="660" spans="1:7" ht="23.45" customHeight="1" x14ac:dyDescent="0.25">
      <c r="A660" s="4" t="s">
        <v>1349</v>
      </c>
      <c r="B660" s="4" t="s">
        <v>1350</v>
      </c>
      <c r="C660" s="4" t="s">
        <v>150</v>
      </c>
      <c r="D660" s="5">
        <v>3000000</v>
      </c>
      <c r="E660" s="6">
        <v>297305700</v>
      </c>
      <c r="F660" s="6">
        <v>3.0099999999999998E-2</v>
      </c>
      <c r="G660" s="4" t="s">
        <v>799</v>
      </c>
    </row>
    <row r="661" spans="1:7" ht="23.45" customHeight="1" x14ac:dyDescent="0.25">
      <c r="A661" s="4" t="s">
        <v>1351</v>
      </c>
      <c r="B661" s="4" t="s">
        <v>1352</v>
      </c>
      <c r="C661" s="4" t="s">
        <v>150</v>
      </c>
      <c r="D661" s="5">
        <v>3000000</v>
      </c>
      <c r="E661" s="6">
        <v>297973800</v>
      </c>
      <c r="F661" s="6">
        <v>3.0200000000000001E-2</v>
      </c>
      <c r="G661" s="4" t="s">
        <v>799</v>
      </c>
    </row>
    <row r="662" spans="1:7" ht="32.65" customHeight="1" x14ac:dyDescent="0.25">
      <c r="A662" s="4" t="s">
        <v>1353</v>
      </c>
      <c r="B662" s="4" t="s">
        <v>1354</v>
      </c>
      <c r="C662" s="4" t="s">
        <v>150</v>
      </c>
      <c r="D662" s="5">
        <v>10000000</v>
      </c>
      <c r="E662" s="6">
        <v>993883000</v>
      </c>
      <c r="F662" s="6">
        <v>0.1007</v>
      </c>
      <c r="G662" s="4" t="s">
        <v>778</v>
      </c>
    </row>
    <row r="663" spans="1:7" ht="23.45" customHeight="1" x14ac:dyDescent="0.25">
      <c r="A663" s="4" t="s">
        <v>1355</v>
      </c>
      <c r="B663" s="4" t="s">
        <v>1356</v>
      </c>
      <c r="C663" s="4" t="s">
        <v>43</v>
      </c>
      <c r="D663" s="5">
        <v>2500000</v>
      </c>
      <c r="E663" s="6">
        <v>248401500</v>
      </c>
      <c r="F663" s="6">
        <v>2.52E-2</v>
      </c>
      <c r="G663" s="4" t="s">
        <v>799</v>
      </c>
    </row>
    <row r="664" spans="1:7" ht="32.65" customHeight="1" x14ac:dyDescent="0.25">
      <c r="A664" s="4" t="s">
        <v>1357</v>
      </c>
      <c r="B664" s="4" t="s">
        <v>1358</v>
      </c>
      <c r="C664" s="4" t="s">
        <v>150</v>
      </c>
      <c r="D664" s="5">
        <v>12500000</v>
      </c>
      <c r="E664" s="6">
        <v>1191556250</v>
      </c>
      <c r="F664" s="6">
        <v>0.1207</v>
      </c>
      <c r="G664" s="4" t="s">
        <v>778</v>
      </c>
    </row>
    <row r="665" spans="1:7" ht="23.45" customHeight="1" x14ac:dyDescent="0.25">
      <c r="A665" s="4" t="s">
        <v>1359</v>
      </c>
      <c r="B665" s="4" t="s">
        <v>1360</v>
      </c>
      <c r="C665" s="4" t="s">
        <v>101</v>
      </c>
      <c r="D665" s="5">
        <v>7000000</v>
      </c>
      <c r="E665" s="6">
        <v>696060400</v>
      </c>
      <c r="F665" s="6">
        <v>7.0499999999999993E-2</v>
      </c>
      <c r="G665" s="4" t="s">
        <v>885</v>
      </c>
    </row>
    <row r="666" spans="1:7" ht="23.45" customHeight="1" x14ac:dyDescent="0.25">
      <c r="A666" s="4" t="s">
        <v>1361</v>
      </c>
      <c r="B666" s="4" t="s">
        <v>1362</v>
      </c>
      <c r="C666" s="4" t="s">
        <v>43</v>
      </c>
      <c r="D666" s="5">
        <v>2500000</v>
      </c>
      <c r="E666" s="6">
        <v>248566000</v>
      </c>
      <c r="F666" s="6">
        <v>2.52E-2</v>
      </c>
      <c r="G666" s="4" t="s">
        <v>799</v>
      </c>
    </row>
    <row r="667" spans="1:7" ht="23.45" customHeight="1" x14ac:dyDescent="0.25">
      <c r="A667" s="4" t="s">
        <v>1363</v>
      </c>
      <c r="B667" s="4" t="s">
        <v>1364</v>
      </c>
      <c r="C667" s="4" t="s">
        <v>101</v>
      </c>
      <c r="D667" s="5">
        <v>7500000</v>
      </c>
      <c r="E667" s="6">
        <v>746058750</v>
      </c>
      <c r="F667" s="6">
        <v>7.5600000000000001E-2</v>
      </c>
      <c r="G667" s="4" t="s">
        <v>778</v>
      </c>
    </row>
    <row r="668" spans="1:7" ht="23.45" customHeight="1" x14ac:dyDescent="0.25">
      <c r="A668" s="4" t="s">
        <v>1365</v>
      </c>
      <c r="B668" s="4" t="s">
        <v>1366</v>
      </c>
      <c r="C668" s="4" t="s">
        <v>32</v>
      </c>
      <c r="D668" s="5">
        <v>11500000</v>
      </c>
      <c r="E668" s="6">
        <v>1132570600</v>
      </c>
      <c r="F668" s="6">
        <v>0.1147</v>
      </c>
      <c r="G668" s="4" t="s">
        <v>778</v>
      </c>
    </row>
    <row r="669" spans="1:7" ht="32.65" customHeight="1" x14ac:dyDescent="0.25">
      <c r="A669" s="4" t="s">
        <v>1367</v>
      </c>
      <c r="B669" s="4" t="s">
        <v>1368</v>
      </c>
      <c r="C669" s="4" t="s">
        <v>150</v>
      </c>
      <c r="D669" s="5">
        <v>11000000</v>
      </c>
      <c r="E669" s="6">
        <v>1091986500</v>
      </c>
      <c r="F669" s="6">
        <v>0.1106</v>
      </c>
      <c r="G669" s="4" t="s">
        <v>885</v>
      </c>
    </row>
    <row r="670" spans="1:7" ht="23.45" customHeight="1" x14ac:dyDescent="0.25">
      <c r="A670" s="4" t="s">
        <v>1369</v>
      </c>
      <c r="B670" s="4" t="s">
        <v>1370</v>
      </c>
      <c r="C670" s="4" t="s">
        <v>101</v>
      </c>
      <c r="D670" s="5">
        <v>2500000</v>
      </c>
      <c r="E670" s="6">
        <v>247778250</v>
      </c>
      <c r="F670" s="6">
        <v>2.5100000000000001E-2</v>
      </c>
      <c r="G670" s="4" t="s">
        <v>778</v>
      </c>
    </row>
    <row r="671" spans="1:7" ht="23.45" customHeight="1" x14ac:dyDescent="0.25">
      <c r="A671" s="4" t="s">
        <v>1371</v>
      </c>
      <c r="B671" s="4" t="s">
        <v>1372</v>
      </c>
      <c r="C671" s="4" t="s">
        <v>150</v>
      </c>
      <c r="D671" s="5">
        <v>117000</v>
      </c>
      <c r="E671" s="6">
        <v>11643044.4</v>
      </c>
      <c r="F671" s="6">
        <v>1.1999999999999999E-3</v>
      </c>
      <c r="G671" s="4" t="s">
        <v>885</v>
      </c>
    </row>
    <row r="672" spans="1:7" ht="23.45" customHeight="1" x14ac:dyDescent="0.25">
      <c r="A672" s="4" t="s">
        <v>1373</v>
      </c>
      <c r="B672" s="4" t="s">
        <v>1374</v>
      </c>
      <c r="C672" s="4" t="s">
        <v>150</v>
      </c>
      <c r="D672" s="5">
        <v>117000</v>
      </c>
      <c r="E672" s="6">
        <v>11665204.199999999</v>
      </c>
      <c r="F672" s="6">
        <v>1.1999999999999999E-3</v>
      </c>
      <c r="G672" s="4" t="s">
        <v>885</v>
      </c>
    </row>
    <row r="673" spans="1:7" ht="23.45" customHeight="1" x14ac:dyDescent="0.25">
      <c r="A673" s="4" t="s">
        <v>1375</v>
      </c>
      <c r="B673" s="4" t="s">
        <v>1376</v>
      </c>
      <c r="C673" s="4" t="s">
        <v>150</v>
      </c>
      <c r="D673" s="5">
        <v>117000</v>
      </c>
      <c r="E673" s="6">
        <v>11669872.5</v>
      </c>
      <c r="F673" s="6">
        <v>1.1999999999999999E-3</v>
      </c>
      <c r="G673" s="4" t="s">
        <v>885</v>
      </c>
    </row>
    <row r="674" spans="1:7" ht="23.45" customHeight="1" x14ac:dyDescent="0.25">
      <c r="A674" s="4" t="s">
        <v>1377</v>
      </c>
      <c r="B674" s="4" t="s">
        <v>1378</v>
      </c>
      <c r="C674" s="4" t="s">
        <v>150</v>
      </c>
      <c r="D674" s="5">
        <v>117000</v>
      </c>
      <c r="E674" s="6">
        <v>11626875</v>
      </c>
      <c r="F674" s="6">
        <v>1.1999999999999999E-3</v>
      </c>
      <c r="G674" s="4" t="s">
        <v>885</v>
      </c>
    </row>
    <row r="675" spans="1:7" ht="23.45" customHeight="1" x14ac:dyDescent="0.25">
      <c r="A675" s="4" t="s">
        <v>1379</v>
      </c>
      <c r="B675" s="4" t="s">
        <v>1380</v>
      </c>
      <c r="C675" s="4" t="s">
        <v>150</v>
      </c>
      <c r="D675" s="5">
        <v>117000</v>
      </c>
      <c r="E675" s="6">
        <v>11618673.300000001</v>
      </c>
      <c r="F675" s="6">
        <v>1.1999999999999999E-3</v>
      </c>
      <c r="G675" s="4" t="s">
        <v>885</v>
      </c>
    </row>
    <row r="676" spans="1:7" ht="23.45" customHeight="1" x14ac:dyDescent="0.25">
      <c r="A676" s="4" t="s">
        <v>1381</v>
      </c>
      <c r="B676" s="4" t="s">
        <v>1382</v>
      </c>
      <c r="C676" s="4" t="s">
        <v>150</v>
      </c>
      <c r="D676" s="5">
        <v>117000</v>
      </c>
      <c r="E676" s="6">
        <v>11624874.300000001</v>
      </c>
      <c r="F676" s="6">
        <v>1.1999999999999999E-3</v>
      </c>
      <c r="G676" s="4" t="s">
        <v>885</v>
      </c>
    </row>
    <row r="677" spans="1:7" ht="23.45" customHeight="1" x14ac:dyDescent="0.25">
      <c r="A677" s="4" t="s">
        <v>1383</v>
      </c>
      <c r="B677" s="4" t="s">
        <v>1384</v>
      </c>
      <c r="C677" s="4" t="s">
        <v>150</v>
      </c>
      <c r="D677" s="5">
        <v>117000</v>
      </c>
      <c r="E677" s="6">
        <v>11620252.800000001</v>
      </c>
      <c r="F677" s="6">
        <v>1.1999999999999999E-3</v>
      </c>
      <c r="G677" s="4" t="s">
        <v>885</v>
      </c>
    </row>
    <row r="678" spans="1:7" ht="23.45" customHeight="1" x14ac:dyDescent="0.25">
      <c r="A678" s="4" t="s">
        <v>1385</v>
      </c>
      <c r="B678" s="4" t="s">
        <v>1386</v>
      </c>
      <c r="C678" s="4" t="s">
        <v>150</v>
      </c>
      <c r="D678" s="5">
        <v>1117000</v>
      </c>
      <c r="E678" s="6">
        <v>111027901.09999999</v>
      </c>
      <c r="F678" s="6">
        <v>1.12E-2</v>
      </c>
      <c r="G678" s="4" t="s">
        <v>885</v>
      </c>
    </row>
    <row r="679" spans="1:7" ht="23.45" customHeight="1" x14ac:dyDescent="0.25">
      <c r="A679" s="4" t="s">
        <v>1387</v>
      </c>
      <c r="B679" s="4" t="s">
        <v>1388</v>
      </c>
      <c r="C679" s="4" t="s">
        <v>150</v>
      </c>
      <c r="D679" s="5">
        <v>1117000</v>
      </c>
      <c r="E679" s="6">
        <v>110988806.09999999</v>
      </c>
      <c r="F679" s="6">
        <v>1.12E-2</v>
      </c>
      <c r="G679" s="4" t="s">
        <v>885</v>
      </c>
    </row>
    <row r="680" spans="1:7" ht="23.45" customHeight="1" x14ac:dyDescent="0.25">
      <c r="A680" s="4" t="s">
        <v>1389</v>
      </c>
      <c r="B680" s="4" t="s">
        <v>1390</v>
      </c>
      <c r="C680" s="4" t="s">
        <v>150</v>
      </c>
      <c r="D680" s="5">
        <v>1117000</v>
      </c>
      <c r="E680" s="6">
        <v>110952615.3</v>
      </c>
      <c r="F680" s="6">
        <v>1.12E-2</v>
      </c>
      <c r="G680" s="4" t="s">
        <v>885</v>
      </c>
    </row>
    <row r="681" spans="1:7" ht="23.45" customHeight="1" x14ac:dyDescent="0.25">
      <c r="A681" s="4" t="s">
        <v>1391</v>
      </c>
      <c r="B681" s="4" t="s">
        <v>1392</v>
      </c>
      <c r="C681" s="4" t="s">
        <v>150</v>
      </c>
      <c r="D681" s="5">
        <v>1117000</v>
      </c>
      <c r="E681" s="6">
        <v>110918993.59999999</v>
      </c>
      <c r="F681" s="6">
        <v>1.12E-2</v>
      </c>
      <c r="G681" s="4" t="s">
        <v>885</v>
      </c>
    </row>
    <row r="682" spans="1:7" ht="23.45" customHeight="1" x14ac:dyDescent="0.25">
      <c r="A682" s="4" t="s">
        <v>1393</v>
      </c>
      <c r="B682" s="4" t="s">
        <v>1394</v>
      </c>
      <c r="C682" s="4" t="s">
        <v>150</v>
      </c>
      <c r="D682" s="5">
        <v>1117000</v>
      </c>
      <c r="E682" s="6">
        <v>110887717.59999999</v>
      </c>
      <c r="F682" s="6">
        <v>1.12E-2</v>
      </c>
      <c r="G682" s="4" t="s">
        <v>885</v>
      </c>
    </row>
    <row r="683" spans="1:7" ht="32.65" customHeight="1" x14ac:dyDescent="0.25">
      <c r="A683" s="4" t="s">
        <v>1395</v>
      </c>
      <c r="B683" s="4" t="s">
        <v>1396</v>
      </c>
      <c r="C683" s="4" t="s">
        <v>101</v>
      </c>
      <c r="D683" s="5">
        <v>2500000</v>
      </c>
      <c r="E683" s="6">
        <v>247860750</v>
      </c>
      <c r="F683" s="6">
        <v>2.5100000000000001E-2</v>
      </c>
      <c r="G683" s="4" t="s">
        <v>778</v>
      </c>
    </row>
    <row r="684" spans="1:7" ht="23.45" customHeight="1" x14ac:dyDescent="0.25">
      <c r="A684" s="4" t="s">
        <v>1397</v>
      </c>
      <c r="B684" s="4" t="s">
        <v>1398</v>
      </c>
      <c r="C684" s="4" t="s">
        <v>101</v>
      </c>
      <c r="D684" s="5">
        <v>15000000</v>
      </c>
      <c r="E684" s="6">
        <v>1489432500</v>
      </c>
      <c r="F684" s="6">
        <v>0.15090000000000001</v>
      </c>
      <c r="G684" s="4" t="s">
        <v>778</v>
      </c>
    </row>
    <row r="685" spans="1:7" ht="23.45" customHeight="1" x14ac:dyDescent="0.25">
      <c r="A685" s="4" t="s">
        <v>1399</v>
      </c>
      <c r="B685" s="4" t="s">
        <v>1400</v>
      </c>
      <c r="C685" s="4" t="s">
        <v>101</v>
      </c>
      <c r="D685" s="5">
        <v>3500000</v>
      </c>
      <c r="E685" s="6">
        <v>344045800</v>
      </c>
      <c r="F685" s="6">
        <v>3.4799999999999998E-2</v>
      </c>
      <c r="G685" s="4" t="s">
        <v>778</v>
      </c>
    </row>
    <row r="686" spans="1:7" ht="23.45" customHeight="1" x14ac:dyDescent="0.25">
      <c r="A686" s="4" t="s">
        <v>1401</v>
      </c>
      <c r="B686" s="4" t="s">
        <v>1402</v>
      </c>
      <c r="C686" s="4" t="s">
        <v>101</v>
      </c>
      <c r="D686" s="5">
        <v>5000000</v>
      </c>
      <c r="E686" s="6">
        <v>488085000</v>
      </c>
      <c r="F686" s="6">
        <v>4.9399999999999999E-2</v>
      </c>
      <c r="G686" s="4" t="s">
        <v>778</v>
      </c>
    </row>
    <row r="687" spans="1:7" ht="14.45" customHeight="1" x14ac:dyDescent="0.25">
      <c r="A687" s="4" t="s">
        <v>1403</v>
      </c>
      <c r="B687" s="4" t="s">
        <v>1404</v>
      </c>
      <c r="C687" s="4" t="s">
        <v>43</v>
      </c>
      <c r="D687" s="5">
        <v>10000000</v>
      </c>
      <c r="E687" s="6">
        <v>989329000</v>
      </c>
      <c r="F687" s="6">
        <v>0.1002</v>
      </c>
      <c r="G687" s="4" t="s">
        <v>799</v>
      </c>
    </row>
    <row r="688" spans="1:7" ht="23.45" customHeight="1" x14ac:dyDescent="0.25">
      <c r="A688" s="4" t="s">
        <v>1405</v>
      </c>
      <c r="B688" s="4" t="s">
        <v>1406</v>
      </c>
      <c r="C688" s="4" t="s">
        <v>43</v>
      </c>
      <c r="D688" s="5">
        <v>6000000</v>
      </c>
      <c r="E688" s="6">
        <v>585371400</v>
      </c>
      <c r="F688" s="6">
        <v>5.9299999999999999E-2</v>
      </c>
      <c r="G688" s="4" t="s">
        <v>916</v>
      </c>
    </row>
    <row r="689" spans="1:7" ht="23.45" customHeight="1" x14ac:dyDescent="0.25">
      <c r="A689" s="4" t="s">
        <v>1407</v>
      </c>
      <c r="B689" s="4" t="s">
        <v>1408</v>
      </c>
      <c r="C689" s="4" t="s">
        <v>43</v>
      </c>
      <c r="D689" s="5">
        <v>8000000</v>
      </c>
      <c r="E689" s="6">
        <v>791019200</v>
      </c>
      <c r="F689" s="6">
        <v>8.0100000000000005E-2</v>
      </c>
      <c r="G689" s="4" t="s">
        <v>799</v>
      </c>
    </row>
    <row r="690" spans="1:7" ht="14.45" customHeight="1" x14ac:dyDescent="0.25">
      <c r="A690" s="4" t="s">
        <v>1409</v>
      </c>
      <c r="B690" s="4" t="s">
        <v>1410</v>
      </c>
      <c r="C690" s="4" t="s">
        <v>43</v>
      </c>
      <c r="D690" s="5">
        <v>12500000</v>
      </c>
      <c r="E690" s="6">
        <v>1234561250</v>
      </c>
      <c r="F690" s="6">
        <v>0.125</v>
      </c>
      <c r="G690" s="4" t="s">
        <v>799</v>
      </c>
    </row>
    <row r="691" spans="1:7" ht="23.45" customHeight="1" x14ac:dyDescent="0.25">
      <c r="A691" s="4" t="s">
        <v>1411</v>
      </c>
      <c r="B691" s="4" t="s">
        <v>1412</v>
      </c>
      <c r="C691" s="4" t="s">
        <v>43</v>
      </c>
      <c r="D691" s="5">
        <v>3500000</v>
      </c>
      <c r="E691" s="6">
        <v>341889450</v>
      </c>
      <c r="F691" s="6">
        <v>3.4599999999999999E-2</v>
      </c>
      <c r="G691" s="4" t="s">
        <v>916</v>
      </c>
    </row>
    <row r="692" spans="1:7" ht="23.45" customHeight="1" x14ac:dyDescent="0.25">
      <c r="A692" s="4" t="s">
        <v>1413</v>
      </c>
      <c r="B692" s="4" t="s">
        <v>1414</v>
      </c>
      <c r="C692" s="4" t="s">
        <v>43</v>
      </c>
      <c r="D692" s="5">
        <v>2500000</v>
      </c>
      <c r="E692" s="6">
        <v>244478750</v>
      </c>
      <c r="F692" s="6">
        <v>2.4799999999999999E-2</v>
      </c>
      <c r="G692" s="4" t="s">
        <v>916</v>
      </c>
    </row>
    <row r="693" spans="1:7" ht="23.45" customHeight="1" x14ac:dyDescent="0.25">
      <c r="A693" s="4" t="s">
        <v>1415</v>
      </c>
      <c r="B693" s="4" t="s">
        <v>1416</v>
      </c>
      <c r="C693" s="4" t="s">
        <v>101</v>
      </c>
      <c r="D693" s="5">
        <v>7500000</v>
      </c>
      <c r="E693" s="6">
        <v>735672750</v>
      </c>
      <c r="F693" s="6">
        <v>7.4499999999999997E-2</v>
      </c>
      <c r="G693" s="4" t="s">
        <v>778</v>
      </c>
    </row>
    <row r="694" spans="1:7" ht="14.45" customHeight="1" x14ac:dyDescent="0.25">
      <c r="A694" s="4" t="s">
        <v>1417</v>
      </c>
      <c r="B694" s="4" t="s">
        <v>1418</v>
      </c>
      <c r="C694" s="4" t="s">
        <v>43</v>
      </c>
      <c r="D694" s="5">
        <v>44000000</v>
      </c>
      <c r="E694" s="6">
        <v>4359823600</v>
      </c>
      <c r="F694" s="6">
        <v>0.44159999999999999</v>
      </c>
      <c r="G694" s="4" t="s">
        <v>799</v>
      </c>
    </row>
    <row r="695" spans="1:7" ht="14.45" customHeight="1" x14ac:dyDescent="0.25">
      <c r="A695" s="4" t="s">
        <v>1419</v>
      </c>
      <c r="B695" s="4" t="s">
        <v>1420</v>
      </c>
      <c r="C695" s="4" t="s">
        <v>43</v>
      </c>
      <c r="D695" s="5">
        <v>10000000</v>
      </c>
      <c r="E695" s="6">
        <v>992679000</v>
      </c>
      <c r="F695" s="6">
        <v>0.10050000000000001</v>
      </c>
      <c r="G695" s="4" t="s">
        <v>799</v>
      </c>
    </row>
    <row r="696" spans="1:7" ht="23.45" customHeight="1" x14ac:dyDescent="0.25">
      <c r="A696" s="4" t="s">
        <v>1421</v>
      </c>
      <c r="B696" s="4" t="s">
        <v>1422</v>
      </c>
      <c r="C696" s="4" t="s">
        <v>43</v>
      </c>
      <c r="D696" s="5">
        <v>10000000</v>
      </c>
      <c r="E696" s="6">
        <v>991346000</v>
      </c>
      <c r="F696" s="6">
        <v>0.1004</v>
      </c>
      <c r="G696" s="4" t="s">
        <v>778</v>
      </c>
    </row>
    <row r="697" spans="1:7" ht="23.45" customHeight="1" x14ac:dyDescent="0.25">
      <c r="A697" s="4" t="s">
        <v>1423</v>
      </c>
      <c r="B697" s="4" t="s">
        <v>1424</v>
      </c>
      <c r="C697" s="4" t="s">
        <v>101</v>
      </c>
      <c r="D697" s="5">
        <v>13000000</v>
      </c>
      <c r="E697" s="6">
        <v>1281906600</v>
      </c>
      <c r="F697" s="6">
        <v>0.1298</v>
      </c>
      <c r="G697" s="4" t="s">
        <v>778</v>
      </c>
    </row>
    <row r="698" spans="1:7" ht="23.45" customHeight="1" x14ac:dyDescent="0.25">
      <c r="A698" s="4" t="s">
        <v>1425</v>
      </c>
      <c r="B698" s="4" t="s">
        <v>1426</v>
      </c>
      <c r="C698" s="4" t="s">
        <v>101</v>
      </c>
      <c r="D698" s="5">
        <v>1000000</v>
      </c>
      <c r="E698" s="6">
        <v>99181700</v>
      </c>
      <c r="F698" s="6">
        <v>0.01</v>
      </c>
      <c r="G698" s="4" t="s">
        <v>916</v>
      </c>
    </row>
    <row r="699" spans="1:7" ht="14.45" customHeight="1" x14ac:dyDescent="0.25">
      <c r="A699" s="4" t="s">
        <v>1427</v>
      </c>
      <c r="B699" s="4" t="s">
        <v>1428</v>
      </c>
      <c r="C699" s="4" t="s">
        <v>43</v>
      </c>
      <c r="D699" s="5">
        <v>6000000</v>
      </c>
      <c r="E699" s="6">
        <v>596638800</v>
      </c>
      <c r="F699" s="6">
        <v>6.0400000000000002E-2</v>
      </c>
      <c r="G699" s="4" t="s">
        <v>799</v>
      </c>
    </row>
    <row r="700" spans="1:7" ht="23.45" customHeight="1" x14ac:dyDescent="0.25">
      <c r="A700" s="4" t="s">
        <v>1429</v>
      </c>
      <c r="B700" s="4" t="s">
        <v>1430</v>
      </c>
      <c r="C700" s="4" t="s">
        <v>43</v>
      </c>
      <c r="D700" s="5">
        <v>10000000</v>
      </c>
      <c r="E700" s="6">
        <v>993324000</v>
      </c>
      <c r="F700" s="6">
        <v>0.10059999999999999</v>
      </c>
      <c r="G700" s="4" t="s">
        <v>778</v>
      </c>
    </row>
    <row r="701" spans="1:7" ht="23.45" customHeight="1" x14ac:dyDescent="0.25">
      <c r="A701" s="4" t="s">
        <v>1431</v>
      </c>
      <c r="B701" s="4" t="s">
        <v>1432</v>
      </c>
      <c r="C701" s="4" t="s">
        <v>101</v>
      </c>
      <c r="D701" s="5">
        <v>2000000</v>
      </c>
      <c r="E701" s="6">
        <v>199177000</v>
      </c>
      <c r="F701" s="6">
        <v>2.0199999999999999E-2</v>
      </c>
      <c r="G701" s="4" t="s">
        <v>885</v>
      </c>
    </row>
    <row r="702" spans="1:7" ht="23.45" customHeight="1" x14ac:dyDescent="0.25">
      <c r="A702" s="4" t="s">
        <v>1433</v>
      </c>
      <c r="B702" s="4" t="s">
        <v>1434</v>
      </c>
      <c r="C702" s="4" t="s">
        <v>43</v>
      </c>
      <c r="D702" s="5">
        <v>1000000</v>
      </c>
      <c r="E702" s="6">
        <v>99779700</v>
      </c>
      <c r="F702" s="6">
        <v>1.01E-2</v>
      </c>
      <c r="G702" s="4" t="s">
        <v>799</v>
      </c>
    </row>
    <row r="703" spans="1:7" ht="23.45" customHeight="1" x14ac:dyDescent="0.25">
      <c r="A703" s="4" t="s">
        <v>1435</v>
      </c>
      <c r="B703" s="4" t="s">
        <v>1436</v>
      </c>
      <c r="C703" s="4" t="s">
        <v>43</v>
      </c>
      <c r="D703" s="5">
        <v>7500000</v>
      </c>
      <c r="E703" s="6">
        <v>744784500</v>
      </c>
      <c r="F703" s="6">
        <v>7.5399999999999995E-2</v>
      </c>
      <c r="G703" s="4" t="s">
        <v>778</v>
      </c>
    </row>
    <row r="704" spans="1:7" ht="23.45" customHeight="1" x14ac:dyDescent="0.25">
      <c r="A704" s="4" t="s">
        <v>1437</v>
      </c>
      <c r="B704" s="4" t="s">
        <v>1438</v>
      </c>
      <c r="C704" s="4" t="s">
        <v>101</v>
      </c>
      <c r="D704" s="5">
        <v>1000000</v>
      </c>
      <c r="E704" s="6">
        <v>99400800</v>
      </c>
      <c r="F704" s="6">
        <v>1.01E-2</v>
      </c>
      <c r="G704" s="4" t="s">
        <v>885</v>
      </c>
    </row>
    <row r="705" spans="1:7" ht="14.45" customHeight="1" x14ac:dyDescent="0.25">
      <c r="A705" s="4" t="s">
        <v>1439</v>
      </c>
      <c r="B705" s="4" t="s">
        <v>1440</v>
      </c>
      <c r="C705" s="4" t="s">
        <v>43</v>
      </c>
      <c r="D705" s="5">
        <v>2500000</v>
      </c>
      <c r="E705" s="6">
        <v>249705500</v>
      </c>
      <c r="F705" s="6">
        <v>2.53E-2</v>
      </c>
      <c r="G705" s="4" t="s">
        <v>916</v>
      </c>
    </row>
    <row r="706" spans="1:7" ht="14.45" customHeight="1" x14ac:dyDescent="0.25">
      <c r="A706" s="4" t="s">
        <v>1441</v>
      </c>
      <c r="B706" s="4" t="s">
        <v>1442</v>
      </c>
      <c r="C706" s="4" t="s">
        <v>43</v>
      </c>
      <c r="D706" s="5">
        <v>4000000</v>
      </c>
      <c r="E706" s="6">
        <v>399014400</v>
      </c>
      <c r="F706" s="6">
        <v>4.0399999999999998E-2</v>
      </c>
      <c r="G706" s="4" t="s">
        <v>799</v>
      </c>
    </row>
    <row r="707" spans="1:7" ht="23.45" customHeight="1" x14ac:dyDescent="0.25">
      <c r="A707" s="4" t="s">
        <v>1443</v>
      </c>
      <c r="B707" s="4" t="s">
        <v>1444</v>
      </c>
      <c r="C707" s="4" t="s">
        <v>43</v>
      </c>
      <c r="D707" s="5">
        <v>5000000</v>
      </c>
      <c r="E707" s="6">
        <v>502654500</v>
      </c>
      <c r="F707" s="6">
        <v>5.0900000000000001E-2</v>
      </c>
      <c r="G707" s="4" t="s">
        <v>778</v>
      </c>
    </row>
    <row r="708" spans="1:7" ht="32.65" customHeight="1" x14ac:dyDescent="0.25">
      <c r="A708" s="4" t="s">
        <v>1445</v>
      </c>
      <c r="B708" s="4" t="s">
        <v>1446</v>
      </c>
      <c r="C708" s="4" t="s">
        <v>101</v>
      </c>
      <c r="D708" s="5">
        <v>9500000</v>
      </c>
      <c r="E708" s="6">
        <v>958990800</v>
      </c>
      <c r="F708" s="6">
        <v>9.7100000000000006E-2</v>
      </c>
      <c r="G708" s="4" t="s">
        <v>885</v>
      </c>
    </row>
    <row r="709" spans="1:7" ht="23.45" customHeight="1" x14ac:dyDescent="0.25">
      <c r="A709" s="4" t="s">
        <v>1447</v>
      </c>
      <c r="B709" s="4" t="s">
        <v>1448</v>
      </c>
      <c r="C709" s="4" t="s">
        <v>101</v>
      </c>
      <c r="D709" s="5">
        <v>6500000</v>
      </c>
      <c r="E709" s="6">
        <v>657355400</v>
      </c>
      <c r="F709" s="6">
        <v>6.6600000000000006E-2</v>
      </c>
      <c r="G709" s="4" t="s">
        <v>916</v>
      </c>
    </row>
    <row r="710" spans="1:7" ht="23.45" customHeight="1" x14ac:dyDescent="0.25">
      <c r="A710" s="4" t="s">
        <v>1449</v>
      </c>
      <c r="B710" s="4" t="s">
        <v>1450</v>
      </c>
      <c r="C710" s="4" t="s">
        <v>43</v>
      </c>
      <c r="D710" s="5">
        <v>1000000</v>
      </c>
      <c r="E710" s="6">
        <v>100507500</v>
      </c>
      <c r="F710" s="6">
        <v>1.0200000000000001E-2</v>
      </c>
      <c r="G710" s="4" t="s">
        <v>799</v>
      </c>
    </row>
    <row r="711" spans="1:7" ht="23.45" customHeight="1" x14ac:dyDescent="0.25">
      <c r="A711" s="4" t="s">
        <v>1451</v>
      </c>
      <c r="B711" s="4" t="s">
        <v>1452</v>
      </c>
      <c r="C711" s="4" t="s">
        <v>101</v>
      </c>
      <c r="D711" s="5">
        <v>2500000</v>
      </c>
      <c r="E711" s="6">
        <v>253284250</v>
      </c>
      <c r="F711" s="6">
        <v>2.5700000000000001E-2</v>
      </c>
      <c r="G711" s="4" t="s">
        <v>916</v>
      </c>
    </row>
    <row r="712" spans="1:7" ht="23.45" customHeight="1" x14ac:dyDescent="0.25">
      <c r="A712" s="4" t="s">
        <v>1453</v>
      </c>
      <c r="B712" s="4" t="s">
        <v>1454</v>
      </c>
      <c r="C712" s="4" t="s">
        <v>101</v>
      </c>
      <c r="D712" s="5">
        <v>7500000</v>
      </c>
      <c r="E712" s="6">
        <v>760626750</v>
      </c>
      <c r="F712" s="6">
        <v>7.6999999999999999E-2</v>
      </c>
      <c r="G712" s="4" t="s">
        <v>916</v>
      </c>
    </row>
    <row r="713" spans="1:7" ht="23.45" customHeight="1" x14ac:dyDescent="0.25">
      <c r="A713" s="4" t="s">
        <v>1455</v>
      </c>
      <c r="B713" s="4" t="s">
        <v>1456</v>
      </c>
      <c r="C713" s="4" t="s">
        <v>43</v>
      </c>
      <c r="D713" s="5">
        <v>1000000</v>
      </c>
      <c r="E713" s="6">
        <v>102796900</v>
      </c>
      <c r="F713" s="6">
        <v>1.04E-2</v>
      </c>
      <c r="G713" s="4" t="s">
        <v>799</v>
      </c>
    </row>
    <row r="714" spans="1:7" ht="32.65" customHeight="1" x14ac:dyDescent="0.25">
      <c r="A714" s="4" t="s">
        <v>1457</v>
      </c>
      <c r="B714" s="4" t="s">
        <v>1458</v>
      </c>
      <c r="C714" s="4" t="s">
        <v>101</v>
      </c>
      <c r="D714" s="5">
        <v>8000000</v>
      </c>
      <c r="E714" s="6">
        <v>804068800</v>
      </c>
      <c r="F714" s="6">
        <v>8.14E-2</v>
      </c>
      <c r="G714" s="4" t="s">
        <v>916</v>
      </c>
    </row>
    <row r="715" spans="1:7" ht="23.45" customHeight="1" x14ac:dyDescent="0.25">
      <c r="A715" s="4" t="s">
        <v>1459</v>
      </c>
      <c r="B715" s="4" t="s">
        <v>1460</v>
      </c>
      <c r="C715" s="4" t="s">
        <v>43</v>
      </c>
      <c r="D715" s="5">
        <v>4000000</v>
      </c>
      <c r="E715" s="6">
        <v>414787200</v>
      </c>
      <c r="F715" s="6">
        <v>4.2000000000000003E-2</v>
      </c>
      <c r="G715" s="4" t="s">
        <v>916</v>
      </c>
    </row>
    <row r="716" spans="1:7" ht="23.45" customHeight="1" x14ac:dyDescent="0.25">
      <c r="A716" s="4" t="s">
        <v>1461</v>
      </c>
      <c r="B716" s="4" t="s">
        <v>1462</v>
      </c>
      <c r="C716" s="4" t="s">
        <v>43</v>
      </c>
      <c r="D716" s="5">
        <v>4910000</v>
      </c>
      <c r="E716" s="6">
        <v>493332250</v>
      </c>
      <c r="F716" s="6">
        <v>0.05</v>
      </c>
      <c r="G716" s="4" t="s">
        <v>799</v>
      </c>
    </row>
    <row r="717" spans="1:7" ht="23.45" customHeight="1" x14ac:dyDescent="0.25">
      <c r="A717" s="4" t="s">
        <v>1463</v>
      </c>
      <c r="B717" s="4" t="s">
        <v>1464</v>
      </c>
      <c r="C717" s="4" t="s">
        <v>43</v>
      </c>
      <c r="D717" s="5">
        <v>12000000</v>
      </c>
      <c r="E717" s="6">
        <v>1230438000</v>
      </c>
      <c r="F717" s="6">
        <v>0.1246</v>
      </c>
      <c r="G717" s="4" t="s">
        <v>799</v>
      </c>
    </row>
    <row r="718" spans="1:7" ht="23.45" customHeight="1" x14ac:dyDescent="0.25">
      <c r="A718" s="4" t="s">
        <v>1465</v>
      </c>
      <c r="B718" s="4" t="s">
        <v>1466</v>
      </c>
      <c r="C718" s="4" t="s">
        <v>32</v>
      </c>
      <c r="D718" s="5">
        <v>10000000</v>
      </c>
      <c r="E718" s="6">
        <v>988269000</v>
      </c>
      <c r="F718" s="6">
        <v>0.10009999999999999</v>
      </c>
      <c r="G718" s="4" t="s">
        <v>778</v>
      </c>
    </row>
    <row r="719" spans="1:7" ht="23.45" customHeight="1" x14ac:dyDescent="0.25">
      <c r="A719" s="4" t="s">
        <v>1467</v>
      </c>
      <c r="B719" s="4" t="s">
        <v>1468</v>
      </c>
      <c r="C719" s="4" t="s">
        <v>32</v>
      </c>
      <c r="D719" s="5">
        <v>11000000</v>
      </c>
      <c r="E719" s="6">
        <v>1089269500</v>
      </c>
      <c r="F719" s="6">
        <v>0.1103</v>
      </c>
      <c r="G719" s="4" t="s">
        <v>778</v>
      </c>
    </row>
    <row r="720" spans="1:7" ht="23.45" customHeight="1" x14ac:dyDescent="0.25">
      <c r="A720" s="4" t="s">
        <v>1469</v>
      </c>
      <c r="B720" s="4" t="s">
        <v>1470</v>
      </c>
      <c r="C720" s="4" t="s">
        <v>101</v>
      </c>
      <c r="D720" s="5">
        <v>10000000</v>
      </c>
      <c r="E720" s="6">
        <v>1001477000</v>
      </c>
      <c r="F720" s="6">
        <v>0.1014</v>
      </c>
      <c r="G720" s="4" t="s">
        <v>778</v>
      </c>
    </row>
    <row r="721" spans="1:7" ht="23.45" customHeight="1" x14ac:dyDescent="0.25">
      <c r="A721" s="4" t="s">
        <v>1471</v>
      </c>
      <c r="B721" s="4" t="s">
        <v>1472</v>
      </c>
      <c r="C721" s="4" t="s">
        <v>101</v>
      </c>
      <c r="D721" s="5">
        <v>2500000</v>
      </c>
      <c r="E721" s="6">
        <v>249821500</v>
      </c>
      <c r="F721" s="6">
        <v>2.53E-2</v>
      </c>
      <c r="G721" s="4" t="s">
        <v>778</v>
      </c>
    </row>
    <row r="722" spans="1:7" ht="23.45" customHeight="1" x14ac:dyDescent="0.25">
      <c r="A722" s="4" t="s">
        <v>1473</v>
      </c>
      <c r="B722" s="4" t="s">
        <v>1474</v>
      </c>
      <c r="C722" s="4" t="s">
        <v>101</v>
      </c>
      <c r="D722" s="5">
        <v>10000000</v>
      </c>
      <c r="E722" s="6">
        <v>1002001000</v>
      </c>
      <c r="F722" s="6">
        <v>0.10150000000000001</v>
      </c>
      <c r="G722" s="4" t="s">
        <v>778</v>
      </c>
    </row>
    <row r="723" spans="1:7" ht="23.45" customHeight="1" x14ac:dyDescent="0.25">
      <c r="A723" s="4" t="s">
        <v>1475</v>
      </c>
      <c r="B723" s="4" t="s">
        <v>1476</v>
      </c>
      <c r="C723" s="4" t="s">
        <v>101</v>
      </c>
      <c r="D723" s="5">
        <v>3500000</v>
      </c>
      <c r="E723" s="6">
        <v>348857950</v>
      </c>
      <c r="F723" s="6">
        <v>3.5299999999999998E-2</v>
      </c>
      <c r="G723" s="4" t="s">
        <v>778</v>
      </c>
    </row>
    <row r="724" spans="1:7" ht="23.45" customHeight="1" x14ac:dyDescent="0.25">
      <c r="A724" s="4" t="s">
        <v>1477</v>
      </c>
      <c r="B724" s="4" t="s">
        <v>1478</v>
      </c>
      <c r="C724" s="4" t="s">
        <v>101</v>
      </c>
      <c r="D724" s="5">
        <v>2500000</v>
      </c>
      <c r="E724" s="6">
        <v>249620250</v>
      </c>
      <c r="F724" s="6">
        <v>2.53E-2</v>
      </c>
      <c r="G724" s="4" t="s">
        <v>778</v>
      </c>
    </row>
    <row r="725" spans="1:7" ht="23.45" customHeight="1" x14ac:dyDescent="0.25">
      <c r="A725" s="4" t="s">
        <v>1479</v>
      </c>
      <c r="B725" s="4" t="s">
        <v>1480</v>
      </c>
      <c r="C725" s="4" t="s">
        <v>43</v>
      </c>
      <c r="D725" s="5">
        <v>12500000</v>
      </c>
      <c r="E725" s="6">
        <v>1249130000</v>
      </c>
      <c r="F725" s="6">
        <v>0.1265</v>
      </c>
      <c r="G725" s="4" t="s">
        <v>885</v>
      </c>
    </row>
    <row r="726" spans="1:7" ht="23.45" customHeight="1" x14ac:dyDescent="0.25">
      <c r="A726" s="4" t="s">
        <v>1481</v>
      </c>
      <c r="B726" s="4" t="s">
        <v>1482</v>
      </c>
      <c r="C726" s="4" t="s">
        <v>150</v>
      </c>
      <c r="D726" s="5">
        <v>1000000</v>
      </c>
      <c r="E726" s="6">
        <v>99524400</v>
      </c>
      <c r="F726" s="6">
        <v>1.01E-2</v>
      </c>
      <c r="G726" s="4" t="s">
        <v>848</v>
      </c>
    </row>
    <row r="727" spans="1:7" ht="23.45" customHeight="1" x14ac:dyDescent="0.25">
      <c r="A727" s="4" t="s">
        <v>1483</v>
      </c>
      <c r="B727" s="4" t="s">
        <v>1484</v>
      </c>
      <c r="C727" s="4" t="s">
        <v>101</v>
      </c>
      <c r="D727" s="5">
        <v>5000000</v>
      </c>
      <c r="E727" s="6">
        <v>500790500</v>
      </c>
      <c r="F727" s="6">
        <v>5.0700000000000002E-2</v>
      </c>
      <c r="G727" s="4" t="s">
        <v>778</v>
      </c>
    </row>
    <row r="728" spans="1:7" ht="23.45" customHeight="1" x14ac:dyDescent="0.25">
      <c r="A728" s="4" t="s">
        <v>1485</v>
      </c>
      <c r="B728" s="4" t="s">
        <v>1486</v>
      </c>
      <c r="C728" s="4" t="s">
        <v>101</v>
      </c>
      <c r="D728" s="5">
        <v>5000000</v>
      </c>
      <c r="E728" s="6">
        <v>499058500</v>
      </c>
      <c r="F728" s="6">
        <v>5.0500000000000003E-2</v>
      </c>
      <c r="G728" s="4" t="s">
        <v>778</v>
      </c>
    </row>
    <row r="729" spans="1:7" ht="32.65" customHeight="1" x14ac:dyDescent="0.25">
      <c r="A729" s="4" t="s">
        <v>1487</v>
      </c>
      <c r="B729" s="4" t="s">
        <v>1488</v>
      </c>
      <c r="C729" s="4" t="s">
        <v>189</v>
      </c>
      <c r="D729" s="5">
        <v>10000000</v>
      </c>
      <c r="E729" s="6">
        <v>1005441000</v>
      </c>
      <c r="F729" s="6">
        <v>0.1018</v>
      </c>
      <c r="G729" s="4" t="s">
        <v>778</v>
      </c>
    </row>
    <row r="730" spans="1:7" ht="32.65" customHeight="1" x14ac:dyDescent="0.25">
      <c r="A730" s="4" t="s">
        <v>1489</v>
      </c>
      <c r="B730" s="4" t="s">
        <v>1490</v>
      </c>
      <c r="C730" s="4" t="s">
        <v>150</v>
      </c>
      <c r="D730" s="5">
        <v>8000000</v>
      </c>
      <c r="E730" s="6">
        <v>801689600</v>
      </c>
      <c r="F730" s="6">
        <v>8.1199999999999994E-2</v>
      </c>
      <c r="G730" s="4" t="s">
        <v>778</v>
      </c>
    </row>
    <row r="731" spans="1:7" ht="14.45" customHeight="1" x14ac:dyDescent="0.25">
      <c r="A731" s="4" t="s">
        <v>1491</v>
      </c>
      <c r="B731" s="4" t="s">
        <v>1492</v>
      </c>
      <c r="C731" s="4" t="s">
        <v>43</v>
      </c>
      <c r="D731" s="5">
        <v>5000000</v>
      </c>
      <c r="E731" s="6">
        <v>504077500</v>
      </c>
      <c r="F731" s="6">
        <v>5.11E-2</v>
      </c>
      <c r="G731" s="4" t="s">
        <v>799</v>
      </c>
    </row>
    <row r="732" spans="1:7" ht="23.45" customHeight="1" x14ac:dyDescent="0.25">
      <c r="A732" s="4" t="s">
        <v>1493</v>
      </c>
      <c r="B732" s="4" t="s">
        <v>1494</v>
      </c>
      <c r="C732" s="4" t="s">
        <v>101</v>
      </c>
      <c r="D732" s="5">
        <v>2500000</v>
      </c>
      <c r="E732" s="6">
        <v>249891750</v>
      </c>
      <c r="F732" s="6">
        <v>2.53E-2</v>
      </c>
      <c r="G732" s="4" t="s">
        <v>778</v>
      </c>
    </row>
    <row r="733" spans="1:7" ht="23.45" customHeight="1" x14ac:dyDescent="0.25">
      <c r="A733" s="4" t="s">
        <v>1495</v>
      </c>
      <c r="B733" s="4" t="s">
        <v>1496</v>
      </c>
      <c r="C733" s="4" t="s">
        <v>101</v>
      </c>
      <c r="D733" s="5">
        <v>14000000</v>
      </c>
      <c r="E733" s="6">
        <v>1414277200</v>
      </c>
      <c r="F733" s="6">
        <v>0.14319999999999999</v>
      </c>
      <c r="G733" s="4" t="s">
        <v>778</v>
      </c>
    </row>
    <row r="734" spans="1:7" ht="23.45" customHeight="1" x14ac:dyDescent="0.25">
      <c r="A734" s="4" t="s">
        <v>1497</v>
      </c>
      <c r="B734" s="4" t="s">
        <v>1498</v>
      </c>
      <c r="C734" s="4" t="s">
        <v>101</v>
      </c>
      <c r="D734" s="5">
        <v>8500000</v>
      </c>
      <c r="E734" s="6">
        <v>857249650</v>
      </c>
      <c r="F734" s="6">
        <v>8.6800000000000002E-2</v>
      </c>
      <c r="G734" s="4" t="s">
        <v>778</v>
      </c>
    </row>
    <row r="735" spans="1:7" ht="41.85" customHeight="1" x14ac:dyDescent="0.25">
      <c r="A735" s="4" t="s">
        <v>1499</v>
      </c>
      <c r="B735" s="4" t="s">
        <v>1500</v>
      </c>
      <c r="C735" s="4" t="s">
        <v>896</v>
      </c>
      <c r="D735" s="5">
        <v>5000000</v>
      </c>
      <c r="E735" s="6">
        <v>497694500</v>
      </c>
      <c r="F735" s="6">
        <v>5.04E-2</v>
      </c>
      <c r="G735" s="4" t="s">
        <v>778</v>
      </c>
    </row>
    <row r="736" spans="1:7" ht="23.45" customHeight="1" x14ac:dyDescent="0.25">
      <c r="A736" s="4" t="s">
        <v>1501</v>
      </c>
      <c r="B736" s="4" t="s">
        <v>1502</v>
      </c>
      <c r="C736" s="4" t="s">
        <v>101</v>
      </c>
      <c r="D736" s="5">
        <v>12500000</v>
      </c>
      <c r="E736" s="6">
        <v>1272758750</v>
      </c>
      <c r="F736" s="6">
        <v>0.12889999999999999</v>
      </c>
      <c r="G736" s="4" t="s">
        <v>778</v>
      </c>
    </row>
    <row r="737" spans="1:7" ht="32.65" customHeight="1" x14ac:dyDescent="0.25">
      <c r="A737" s="4" t="s">
        <v>1503</v>
      </c>
      <c r="B737" s="4" t="s">
        <v>1504</v>
      </c>
      <c r="C737" s="4" t="s">
        <v>101</v>
      </c>
      <c r="D737" s="5">
        <v>12500000</v>
      </c>
      <c r="E737" s="6">
        <v>1254692500</v>
      </c>
      <c r="F737" s="6">
        <v>0.12709999999999999</v>
      </c>
      <c r="G737" s="4" t="s">
        <v>885</v>
      </c>
    </row>
    <row r="738" spans="1:7" ht="41.85" customHeight="1" x14ac:dyDescent="0.25">
      <c r="A738" s="4" t="s">
        <v>1505</v>
      </c>
      <c r="B738" s="4" t="s">
        <v>1506</v>
      </c>
      <c r="C738" s="4" t="s">
        <v>101</v>
      </c>
      <c r="D738" s="5">
        <v>2500000</v>
      </c>
      <c r="E738" s="6">
        <v>250766750</v>
      </c>
      <c r="F738" s="6">
        <v>2.5399999999999999E-2</v>
      </c>
      <c r="G738" s="4" t="s">
        <v>916</v>
      </c>
    </row>
    <row r="739" spans="1:7" ht="23.45" customHeight="1" x14ac:dyDescent="0.25">
      <c r="A739" s="4" t="s">
        <v>1507</v>
      </c>
      <c r="B739" s="4" t="s">
        <v>1508</v>
      </c>
      <c r="C739" s="4" t="s">
        <v>101</v>
      </c>
      <c r="D739" s="5">
        <v>2500000</v>
      </c>
      <c r="E739" s="6">
        <v>253961750</v>
      </c>
      <c r="F739" s="6">
        <v>2.5700000000000001E-2</v>
      </c>
      <c r="G739" s="4" t="s">
        <v>885</v>
      </c>
    </row>
    <row r="740" spans="1:7" ht="23.45" customHeight="1" x14ac:dyDescent="0.25">
      <c r="A740" s="4" t="s">
        <v>1509</v>
      </c>
      <c r="B740" s="4" t="s">
        <v>1510</v>
      </c>
      <c r="C740" s="4" t="s">
        <v>896</v>
      </c>
      <c r="D740" s="5">
        <v>2500000</v>
      </c>
      <c r="E740" s="6">
        <v>249623000</v>
      </c>
      <c r="F740" s="6">
        <v>2.53E-2</v>
      </c>
      <c r="G740" s="4" t="s">
        <v>778</v>
      </c>
    </row>
    <row r="741" spans="1:7" ht="32.65" customHeight="1" x14ac:dyDescent="0.25">
      <c r="A741" s="4" t="s">
        <v>1511</v>
      </c>
      <c r="B741" s="4" t="s">
        <v>1512</v>
      </c>
      <c r="C741" s="4" t="s">
        <v>150</v>
      </c>
      <c r="D741" s="5">
        <v>1500000</v>
      </c>
      <c r="E741" s="6">
        <v>150710250</v>
      </c>
      <c r="F741" s="6">
        <v>1.5299999999999999E-2</v>
      </c>
      <c r="G741" s="4" t="s">
        <v>885</v>
      </c>
    </row>
    <row r="742" spans="1:7" ht="32.65" customHeight="1" x14ac:dyDescent="0.25">
      <c r="A742" s="4" t="s">
        <v>1513</v>
      </c>
      <c r="B742" s="4" t="s">
        <v>1514</v>
      </c>
      <c r="C742" s="4" t="s">
        <v>1280</v>
      </c>
      <c r="D742" s="5">
        <v>2500000</v>
      </c>
      <c r="E742" s="6">
        <v>249005500</v>
      </c>
      <c r="F742" s="6">
        <v>2.52E-2</v>
      </c>
      <c r="G742" s="4" t="s">
        <v>885</v>
      </c>
    </row>
    <row r="743" spans="1:7" ht="32.65" customHeight="1" x14ac:dyDescent="0.25">
      <c r="A743" s="4" t="s">
        <v>1515</v>
      </c>
      <c r="B743" s="4" t="s">
        <v>1516</v>
      </c>
      <c r="C743" s="4" t="s">
        <v>1049</v>
      </c>
      <c r="D743" s="5">
        <v>3500000</v>
      </c>
      <c r="E743" s="6">
        <v>348192600</v>
      </c>
      <c r="F743" s="6">
        <v>3.5299999999999998E-2</v>
      </c>
      <c r="G743" s="4" t="s">
        <v>885</v>
      </c>
    </row>
    <row r="744" spans="1:7" ht="23.45" customHeight="1" x14ac:dyDescent="0.25">
      <c r="A744" s="4" t="s">
        <v>1517</v>
      </c>
      <c r="B744" s="4" t="s">
        <v>1518</v>
      </c>
      <c r="C744" s="4" t="s">
        <v>32</v>
      </c>
      <c r="D744" s="5">
        <v>8700000</v>
      </c>
      <c r="E744" s="6">
        <v>870648150</v>
      </c>
      <c r="F744" s="6">
        <v>8.8200000000000001E-2</v>
      </c>
      <c r="G744" s="4" t="s">
        <v>885</v>
      </c>
    </row>
    <row r="745" spans="1:7" ht="23.45" customHeight="1" x14ac:dyDescent="0.25">
      <c r="A745" s="4" t="s">
        <v>1519</v>
      </c>
      <c r="B745" s="4" t="s">
        <v>1520</v>
      </c>
      <c r="C745" s="4" t="s">
        <v>101</v>
      </c>
      <c r="D745" s="5">
        <v>5000000</v>
      </c>
      <c r="E745" s="6">
        <v>506130000</v>
      </c>
      <c r="F745" s="6">
        <v>5.1299999999999998E-2</v>
      </c>
      <c r="G745" s="4" t="s">
        <v>885</v>
      </c>
    </row>
    <row r="746" spans="1:7" ht="23.45" customHeight="1" x14ac:dyDescent="0.25">
      <c r="A746" s="4" t="s">
        <v>1521</v>
      </c>
      <c r="B746" s="4" t="s">
        <v>1522</v>
      </c>
      <c r="C746" s="4" t="s">
        <v>896</v>
      </c>
      <c r="D746" s="5">
        <v>2500000</v>
      </c>
      <c r="E746" s="6">
        <v>249948000</v>
      </c>
      <c r="F746" s="6">
        <v>2.53E-2</v>
      </c>
      <c r="G746" s="4" t="s">
        <v>799</v>
      </c>
    </row>
    <row r="747" spans="1:7" ht="23.45" customHeight="1" x14ac:dyDescent="0.25">
      <c r="A747" s="4" t="s">
        <v>1523</v>
      </c>
      <c r="B747" s="4" t="s">
        <v>1524</v>
      </c>
      <c r="C747" s="4" t="s">
        <v>896</v>
      </c>
      <c r="D747" s="5">
        <v>10000000</v>
      </c>
      <c r="E747" s="6">
        <v>999064000</v>
      </c>
      <c r="F747" s="6">
        <v>0.1012</v>
      </c>
      <c r="G747" s="4" t="s">
        <v>799</v>
      </c>
    </row>
    <row r="748" spans="1:7" ht="41.85" customHeight="1" x14ac:dyDescent="0.25">
      <c r="A748" s="4" t="s">
        <v>1525</v>
      </c>
      <c r="B748" s="4" t="s">
        <v>1526</v>
      </c>
      <c r="C748" s="4" t="s">
        <v>896</v>
      </c>
      <c r="D748" s="5">
        <v>2500000</v>
      </c>
      <c r="E748" s="6">
        <v>250764500</v>
      </c>
      <c r="F748" s="6">
        <v>2.5399999999999999E-2</v>
      </c>
      <c r="G748" s="4" t="s">
        <v>799</v>
      </c>
    </row>
    <row r="749" spans="1:7" ht="23.45" customHeight="1" x14ac:dyDescent="0.25">
      <c r="A749" s="4" t="s">
        <v>1527</v>
      </c>
      <c r="B749" s="4" t="s">
        <v>1528</v>
      </c>
      <c r="C749" s="4" t="s">
        <v>150</v>
      </c>
      <c r="D749" s="5">
        <v>5000000</v>
      </c>
      <c r="E749" s="6">
        <v>503470500</v>
      </c>
      <c r="F749" s="6">
        <v>5.0999999999999997E-2</v>
      </c>
      <c r="G749" s="4" t="s">
        <v>885</v>
      </c>
    </row>
    <row r="750" spans="1:7" ht="23.45" customHeight="1" x14ac:dyDescent="0.25">
      <c r="A750" s="4" t="s">
        <v>1529</v>
      </c>
      <c r="B750" s="4" t="s">
        <v>1530</v>
      </c>
      <c r="C750" s="4" t="s">
        <v>43</v>
      </c>
      <c r="D750" s="5">
        <v>5000000</v>
      </c>
      <c r="E750" s="6">
        <v>511441500</v>
      </c>
      <c r="F750" s="6">
        <v>5.1799999999999999E-2</v>
      </c>
      <c r="G750" s="4" t="s">
        <v>916</v>
      </c>
    </row>
    <row r="751" spans="1:7" ht="23.45" customHeight="1" x14ac:dyDescent="0.25">
      <c r="A751" s="4" t="s">
        <v>1531</v>
      </c>
      <c r="B751" s="4" t="s">
        <v>1532</v>
      </c>
      <c r="C751" s="4" t="s">
        <v>43</v>
      </c>
      <c r="D751" s="5">
        <v>8000000</v>
      </c>
      <c r="E751" s="6">
        <v>806743200</v>
      </c>
      <c r="F751" s="6">
        <v>8.1699999999999995E-2</v>
      </c>
      <c r="G751" s="4" t="s">
        <v>799</v>
      </c>
    </row>
    <row r="752" spans="1:7" ht="14.45" customHeight="1" x14ac:dyDescent="0.25">
      <c r="A752" s="4" t="s">
        <v>1533</v>
      </c>
      <c r="B752" s="4" t="s">
        <v>1534</v>
      </c>
      <c r="C752" s="4" t="s">
        <v>43</v>
      </c>
      <c r="D752" s="5">
        <v>15000000</v>
      </c>
      <c r="E752" s="6">
        <v>1531923000</v>
      </c>
      <c r="F752" s="6">
        <v>0.1552</v>
      </c>
      <c r="G752" s="4" t="s">
        <v>916</v>
      </c>
    </row>
    <row r="753" spans="1:7" ht="23.45" customHeight="1" x14ac:dyDescent="0.25">
      <c r="A753" s="4" t="s">
        <v>1535</v>
      </c>
      <c r="B753" s="4" t="s">
        <v>1536</v>
      </c>
      <c r="C753" s="4" t="s">
        <v>43</v>
      </c>
      <c r="D753" s="5">
        <v>12000000</v>
      </c>
      <c r="E753" s="6">
        <v>1222864800</v>
      </c>
      <c r="F753" s="6">
        <v>0.1239</v>
      </c>
      <c r="G753" s="4" t="s">
        <v>916</v>
      </c>
    </row>
    <row r="754" spans="1:7" ht="23.45" customHeight="1" x14ac:dyDescent="0.25">
      <c r="A754" s="4" t="s">
        <v>1537</v>
      </c>
      <c r="B754" s="4" t="s">
        <v>1538</v>
      </c>
      <c r="C754" s="4" t="s">
        <v>43</v>
      </c>
      <c r="D754" s="5">
        <v>18000000</v>
      </c>
      <c r="E754" s="6">
        <v>1834435800</v>
      </c>
      <c r="F754" s="6">
        <v>0.18579999999999999</v>
      </c>
      <c r="G754" s="4" t="s">
        <v>916</v>
      </c>
    </row>
    <row r="755" spans="1:7" ht="23.45" customHeight="1" x14ac:dyDescent="0.25">
      <c r="A755" s="4" t="s">
        <v>1539</v>
      </c>
      <c r="B755" s="4" t="s">
        <v>1540</v>
      </c>
      <c r="C755" s="4" t="s">
        <v>43</v>
      </c>
      <c r="D755" s="5">
        <v>2500000</v>
      </c>
      <c r="E755" s="6">
        <v>254907000</v>
      </c>
      <c r="F755" s="6">
        <v>2.58E-2</v>
      </c>
      <c r="G755" s="4" t="s">
        <v>916</v>
      </c>
    </row>
    <row r="756" spans="1:7" ht="23.45" customHeight="1" x14ac:dyDescent="0.25">
      <c r="A756" s="4" t="s">
        <v>1541</v>
      </c>
      <c r="B756" s="4" t="s">
        <v>1542</v>
      </c>
      <c r="C756" s="4" t="s">
        <v>101</v>
      </c>
      <c r="D756" s="5">
        <v>6500000</v>
      </c>
      <c r="E756" s="6">
        <v>652852200</v>
      </c>
      <c r="F756" s="6">
        <v>6.6100000000000006E-2</v>
      </c>
      <c r="G756" s="4" t="s">
        <v>916</v>
      </c>
    </row>
    <row r="757" spans="1:7" ht="23.45" customHeight="1" x14ac:dyDescent="0.25">
      <c r="A757" s="4" t="s">
        <v>1543</v>
      </c>
      <c r="B757" s="4" t="s">
        <v>1544</v>
      </c>
      <c r="C757" s="4" t="s">
        <v>43</v>
      </c>
      <c r="D757" s="5">
        <v>14500000</v>
      </c>
      <c r="E757" s="6">
        <v>1488693250</v>
      </c>
      <c r="F757" s="6">
        <v>0.15079999999999999</v>
      </c>
      <c r="G757" s="4" t="s">
        <v>778</v>
      </c>
    </row>
    <row r="758" spans="1:7" ht="23.45" customHeight="1" x14ac:dyDescent="0.25">
      <c r="A758" s="4" t="s">
        <v>1545</v>
      </c>
      <c r="B758" s="4" t="s">
        <v>1546</v>
      </c>
      <c r="C758" s="4" t="s">
        <v>43</v>
      </c>
      <c r="D758" s="5">
        <v>2720000</v>
      </c>
      <c r="E758" s="6">
        <v>274295680</v>
      </c>
      <c r="F758" s="6">
        <v>2.7799999999999998E-2</v>
      </c>
      <c r="G758" s="4" t="s">
        <v>799</v>
      </c>
    </row>
    <row r="759" spans="1:7" ht="41.85" customHeight="1" x14ac:dyDescent="0.25">
      <c r="A759" s="4" t="s">
        <v>1547</v>
      </c>
      <c r="B759" s="4" t="s">
        <v>1548</v>
      </c>
      <c r="C759" s="4" t="s">
        <v>101</v>
      </c>
      <c r="D759" s="5">
        <v>14150000</v>
      </c>
      <c r="E759" s="6">
        <v>1421964630</v>
      </c>
      <c r="F759" s="6">
        <v>0.14399999999999999</v>
      </c>
      <c r="G759" s="4" t="s">
        <v>885</v>
      </c>
    </row>
    <row r="760" spans="1:7" ht="23.45" customHeight="1" x14ac:dyDescent="0.25">
      <c r="A760" s="4" t="s">
        <v>1549</v>
      </c>
      <c r="B760" s="4" t="s">
        <v>1550</v>
      </c>
      <c r="C760" s="4" t="s">
        <v>101</v>
      </c>
      <c r="D760" s="5">
        <v>7650000</v>
      </c>
      <c r="E760" s="6">
        <v>770116320</v>
      </c>
      <c r="F760" s="6">
        <v>7.8E-2</v>
      </c>
      <c r="G760" s="4" t="s">
        <v>916</v>
      </c>
    </row>
    <row r="761" spans="1:7" ht="23.45" customHeight="1" x14ac:dyDescent="0.25">
      <c r="A761" s="4" t="s">
        <v>1551</v>
      </c>
      <c r="B761" s="4" t="s">
        <v>1552</v>
      </c>
      <c r="C761" s="4" t="s">
        <v>43</v>
      </c>
      <c r="D761" s="5">
        <v>5440000</v>
      </c>
      <c r="E761" s="6">
        <v>549009696</v>
      </c>
      <c r="F761" s="6">
        <v>5.5599999999999997E-2</v>
      </c>
      <c r="G761" s="4" t="s">
        <v>799</v>
      </c>
    </row>
    <row r="762" spans="1:7" ht="32.65" customHeight="1" x14ac:dyDescent="0.25">
      <c r="A762" s="4" t="s">
        <v>1553</v>
      </c>
      <c r="B762" s="4" t="s">
        <v>1554</v>
      </c>
      <c r="C762" s="4" t="s">
        <v>101</v>
      </c>
      <c r="D762" s="5">
        <v>1050000</v>
      </c>
      <c r="E762" s="6">
        <v>105737415</v>
      </c>
      <c r="F762" s="6">
        <v>1.0699999999999999E-2</v>
      </c>
      <c r="G762" s="4" t="s">
        <v>885</v>
      </c>
    </row>
    <row r="763" spans="1:7" ht="23.45" customHeight="1" x14ac:dyDescent="0.25">
      <c r="A763" s="4" t="s">
        <v>1555</v>
      </c>
      <c r="B763" s="4" t="s">
        <v>1556</v>
      </c>
      <c r="C763" s="4" t="s">
        <v>101</v>
      </c>
      <c r="D763" s="5">
        <v>200000</v>
      </c>
      <c r="E763" s="6">
        <v>20136980</v>
      </c>
      <c r="F763" s="6">
        <v>2E-3</v>
      </c>
      <c r="G763" s="4" t="s">
        <v>885</v>
      </c>
    </row>
    <row r="764" spans="1:7" ht="23.45" customHeight="1" x14ac:dyDescent="0.25">
      <c r="A764" s="4" t="s">
        <v>1557</v>
      </c>
      <c r="B764" s="4" t="s">
        <v>1558</v>
      </c>
      <c r="C764" s="4" t="s">
        <v>101</v>
      </c>
      <c r="D764" s="5">
        <v>6500000</v>
      </c>
      <c r="E764" s="6">
        <v>672320350</v>
      </c>
      <c r="F764" s="6">
        <v>6.8099999999999994E-2</v>
      </c>
      <c r="G764" s="4" t="s">
        <v>916</v>
      </c>
    </row>
    <row r="765" spans="1:7" ht="23.45" customHeight="1" x14ac:dyDescent="0.25">
      <c r="A765" s="4" t="s">
        <v>1559</v>
      </c>
      <c r="B765" s="4" t="s">
        <v>1560</v>
      </c>
      <c r="C765" s="4" t="s">
        <v>101</v>
      </c>
      <c r="D765" s="5">
        <v>13340000</v>
      </c>
      <c r="E765" s="6">
        <v>1343888942</v>
      </c>
      <c r="F765" s="6">
        <v>0.1361</v>
      </c>
      <c r="G765" s="4" t="s">
        <v>885</v>
      </c>
    </row>
    <row r="766" spans="1:7" ht="14.45" customHeight="1" x14ac:dyDescent="0.25">
      <c r="A766" s="4" t="s">
        <v>1561</v>
      </c>
      <c r="B766" s="4" t="s">
        <v>1562</v>
      </c>
      <c r="C766" s="4" t="s">
        <v>43</v>
      </c>
      <c r="D766" s="5">
        <v>3000000</v>
      </c>
      <c r="E766" s="6">
        <v>318716100</v>
      </c>
      <c r="F766" s="6">
        <v>3.2300000000000002E-2</v>
      </c>
      <c r="G766" s="4" t="s">
        <v>916</v>
      </c>
    </row>
    <row r="767" spans="1:7" ht="23.45" customHeight="1" x14ac:dyDescent="0.25">
      <c r="A767" s="4" t="s">
        <v>1563</v>
      </c>
      <c r="B767" s="4" t="s">
        <v>1564</v>
      </c>
      <c r="C767" s="4" t="s">
        <v>101</v>
      </c>
      <c r="D767" s="5">
        <v>4000000</v>
      </c>
      <c r="E767" s="6">
        <v>411860800</v>
      </c>
      <c r="F767" s="6">
        <v>4.1700000000000001E-2</v>
      </c>
      <c r="G767" s="4" t="s">
        <v>916</v>
      </c>
    </row>
    <row r="768" spans="1:7" ht="23.45" customHeight="1" x14ac:dyDescent="0.25">
      <c r="A768" s="4" t="s">
        <v>1565</v>
      </c>
      <c r="B768" s="4" t="s">
        <v>1566</v>
      </c>
      <c r="C768" s="4" t="s">
        <v>43</v>
      </c>
      <c r="D768" s="5">
        <v>7500000</v>
      </c>
      <c r="E768" s="6">
        <v>777816750</v>
      </c>
      <c r="F768" s="6">
        <v>7.8799999999999995E-2</v>
      </c>
      <c r="G768" s="4" t="s">
        <v>916</v>
      </c>
    </row>
    <row r="769" spans="1:7" ht="32.65" customHeight="1" x14ac:dyDescent="0.25">
      <c r="A769" s="4" t="s">
        <v>1567</v>
      </c>
      <c r="B769" s="4" t="s">
        <v>1568</v>
      </c>
      <c r="C769" s="4" t="s">
        <v>101</v>
      </c>
      <c r="D769" s="5">
        <v>15000000</v>
      </c>
      <c r="E769" s="6">
        <v>1560127500</v>
      </c>
      <c r="F769" s="6">
        <v>0.158</v>
      </c>
      <c r="G769" s="4" t="s">
        <v>885</v>
      </c>
    </row>
    <row r="770" spans="1:7" ht="23.45" customHeight="1" x14ac:dyDescent="0.25">
      <c r="A770" s="4" t="s">
        <v>1569</v>
      </c>
      <c r="B770" s="4" t="s">
        <v>1570</v>
      </c>
      <c r="C770" s="4" t="s">
        <v>101</v>
      </c>
      <c r="D770" s="5">
        <v>2500000</v>
      </c>
      <c r="E770" s="6">
        <v>262617750</v>
      </c>
      <c r="F770" s="6">
        <v>2.6599999999999999E-2</v>
      </c>
      <c r="G770" s="4" t="s">
        <v>916</v>
      </c>
    </row>
    <row r="771" spans="1:7" ht="32.65" customHeight="1" x14ac:dyDescent="0.25">
      <c r="A771" s="4" t="s">
        <v>1571</v>
      </c>
      <c r="B771" s="4" t="s">
        <v>1572</v>
      </c>
      <c r="C771" s="4" t="s">
        <v>43</v>
      </c>
      <c r="D771" s="5">
        <v>2890000</v>
      </c>
      <c r="E771" s="6">
        <v>305260585</v>
      </c>
      <c r="F771" s="6">
        <v>3.09E-2</v>
      </c>
      <c r="G771" s="4" t="s">
        <v>799</v>
      </c>
    </row>
    <row r="772" spans="1:7" ht="23.45" customHeight="1" x14ac:dyDescent="0.25">
      <c r="A772" s="4" t="s">
        <v>1573</v>
      </c>
      <c r="B772" s="4" t="s">
        <v>1574</v>
      </c>
      <c r="C772" s="4" t="s">
        <v>101</v>
      </c>
      <c r="D772" s="5">
        <v>2500000</v>
      </c>
      <c r="E772" s="6">
        <v>261664000</v>
      </c>
      <c r="F772" s="6">
        <v>2.6499999999999999E-2</v>
      </c>
      <c r="G772" s="4" t="s">
        <v>916</v>
      </c>
    </row>
    <row r="773" spans="1:7" ht="23.45" customHeight="1" x14ac:dyDescent="0.25">
      <c r="A773" s="4" t="s">
        <v>1575</v>
      </c>
      <c r="B773" s="4" t="s">
        <v>1576</v>
      </c>
      <c r="C773" s="4" t="s">
        <v>43</v>
      </c>
      <c r="D773" s="5">
        <v>450000</v>
      </c>
      <c r="E773" s="6">
        <v>45595305</v>
      </c>
      <c r="F773" s="6">
        <v>4.5999999999999999E-3</v>
      </c>
      <c r="G773" s="4" t="s">
        <v>799</v>
      </c>
    </row>
    <row r="774" spans="1:7" ht="23.45" customHeight="1" x14ac:dyDescent="0.25">
      <c r="A774" s="4" t="s">
        <v>1577</v>
      </c>
      <c r="B774" s="4" t="s">
        <v>1578</v>
      </c>
      <c r="C774" s="4" t="s">
        <v>43</v>
      </c>
      <c r="D774" s="5">
        <v>7420000</v>
      </c>
      <c r="E774" s="6">
        <v>785036742</v>
      </c>
      <c r="F774" s="6">
        <v>7.9500000000000001E-2</v>
      </c>
      <c r="G774" s="4" t="s">
        <v>799</v>
      </c>
    </row>
    <row r="775" spans="1:7" ht="32.65" customHeight="1" x14ac:dyDescent="0.25">
      <c r="A775" s="4" t="s">
        <v>1579</v>
      </c>
      <c r="B775" s="4" t="s">
        <v>1580</v>
      </c>
      <c r="C775" s="4" t="s">
        <v>101</v>
      </c>
      <c r="D775" s="5">
        <v>1000000</v>
      </c>
      <c r="E775" s="6">
        <v>104073500</v>
      </c>
      <c r="F775" s="6">
        <v>1.0500000000000001E-2</v>
      </c>
      <c r="G775" s="4" t="s">
        <v>799</v>
      </c>
    </row>
    <row r="776" spans="1:7" ht="32.65" customHeight="1" x14ac:dyDescent="0.25">
      <c r="A776" s="4" t="s">
        <v>1581</v>
      </c>
      <c r="B776" s="4" t="s">
        <v>1582</v>
      </c>
      <c r="C776" s="4" t="s">
        <v>101</v>
      </c>
      <c r="D776" s="5">
        <v>1500000</v>
      </c>
      <c r="E776" s="6">
        <v>156342900</v>
      </c>
      <c r="F776" s="6">
        <v>1.5800000000000002E-2</v>
      </c>
      <c r="G776" s="4" t="s">
        <v>799</v>
      </c>
    </row>
    <row r="777" spans="1:7" ht="23.45" customHeight="1" x14ac:dyDescent="0.25">
      <c r="A777" s="4" t="s">
        <v>1583</v>
      </c>
      <c r="B777" s="4" t="s">
        <v>1584</v>
      </c>
      <c r="C777" s="4" t="s">
        <v>101</v>
      </c>
      <c r="D777" s="5">
        <v>1000000</v>
      </c>
      <c r="E777" s="6">
        <v>104412600</v>
      </c>
      <c r="F777" s="6">
        <v>1.06E-2</v>
      </c>
      <c r="G777" s="4" t="s">
        <v>885</v>
      </c>
    </row>
    <row r="778" spans="1:7" ht="23.45" customHeight="1" x14ac:dyDescent="0.25">
      <c r="A778" s="4" t="s">
        <v>1585</v>
      </c>
      <c r="B778" s="4" t="s">
        <v>1586</v>
      </c>
      <c r="C778" s="4" t="s">
        <v>43</v>
      </c>
      <c r="D778" s="5">
        <v>2500000</v>
      </c>
      <c r="E778" s="6">
        <v>251582000</v>
      </c>
      <c r="F778" s="6">
        <v>2.5499999999999998E-2</v>
      </c>
      <c r="G778" s="4" t="s">
        <v>799</v>
      </c>
    </row>
    <row r="779" spans="1:7" ht="23.45" customHeight="1" x14ac:dyDescent="0.25">
      <c r="A779" s="4" t="s">
        <v>1587</v>
      </c>
      <c r="B779" s="4" t="s">
        <v>1588</v>
      </c>
      <c r="C779" s="4" t="s">
        <v>43</v>
      </c>
      <c r="D779" s="5">
        <v>1500000</v>
      </c>
      <c r="E779" s="6">
        <v>150411300</v>
      </c>
      <c r="F779" s="6">
        <v>1.52E-2</v>
      </c>
      <c r="G779" s="4" t="s">
        <v>885</v>
      </c>
    </row>
    <row r="780" spans="1:7" ht="23.45" customHeight="1" x14ac:dyDescent="0.25">
      <c r="A780" s="4" t="s">
        <v>1589</v>
      </c>
      <c r="B780" s="4" t="s">
        <v>1590</v>
      </c>
      <c r="C780" s="4" t="s">
        <v>43</v>
      </c>
      <c r="D780" s="5">
        <v>1000000</v>
      </c>
      <c r="E780" s="6">
        <v>100536600</v>
      </c>
      <c r="F780" s="6">
        <v>1.0200000000000001E-2</v>
      </c>
      <c r="G780" s="4" t="s">
        <v>799</v>
      </c>
    </row>
    <row r="781" spans="1:7" ht="23.45" customHeight="1" x14ac:dyDescent="0.25">
      <c r="A781" s="4" t="s">
        <v>1591</v>
      </c>
      <c r="B781" s="4" t="s">
        <v>1592</v>
      </c>
      <c r="C781" s="4" t="s">
        <v>157</v>
      </c>
      <c r="D781" s="5">
        <v>10000000</v>
      </c>
      <c r="E781" s="6">
        <v>962836000</v>
      </c>
      <c r="F781" s="6">
        <v>9.7500000000000003E-2</v>
      </c>
      <c r="G781" s="4" t="s">
        <v>778</v>
      </c>
    </row>
    <row r="782" spans="1:7" ht="23.45" customHeight="1" x14ac:dyDescent="0.25">
      <c r="A782" s="4" t="s">
        <v>1593</v>
      </c>
      <c r="B782" s="4" t="s">
        <v>1594</v>
      </c>
      <c r="C782" s="4" t="s">
        <v>43</v>
      </c>
      <c r="D782" s="5">
        <v>11000000</v>
      </c>
      <c r="E782" s="6">
        <v>1059271400</v>
      </c>
      <c r="F782" s="6">
        <v>0.10730000000000001</v>
      </c>
      <c r="G782" s="4" t="s">
        <v>778</v>
      </c>
    </row>
    <row r="783" spans="1:7" ht="23.45" customHeight="1" x14ac:dyDescent="0.25">
      <c r="A783" s="4" t="s">
        <v>1595</v>
      </c>
      <c r="B783" s="4" t="s">
        <v>1596</v>
      </c>
      <c r="C783" s="4" t="s">
        <v>101</v>
      </c>
      <c r="D783" s="5">
        <v>2500000</v>
      </c>
      <c r="E783" s="6">
        <v>239356000</v>
      </c>
      <c r="F783" s="6">
        <v>2.4199999999999999E-2</v>
      </c>
      <c r="G783" s="4" t="s">
        <v>778</v>
      </c>
    </row>
    <row r="784" spans="1:7" ht="41.85" customHeight="1" x14ac:dyDescent="0.25">
      <c r="A784" s="4" t="s">
        <v>1597</v>
      </c>
      <c r="B784" s="4" t="s">
        <v>1598</v>
      </c>
      <c r="C784" s="4" t="s">
        <v>157</v>
      </c>
      <c r="D784" s="5">
        <v>10000000</v>
      </c>
      <c r="E784" s="6">
        <v>974926000</v>
      </c>
      <c r="F784" s="6">
        <v>9.8699999999999996E-2</v>
      </c>
      <c r="G784" s="4" t="s">
        <v>778</v>
      </c>
    </row>
    <row r="785" spans="1:7" ht="23.45" customHeight="1" x14ac:dyDescent="0.25">
      <c r="A785" s="4" t="s">
        <v>1599</v>
      </c>
      <c r="B785" s="4" t="s">
        <v>1600</v>
      </c>
      <c r="C785" s="4" t="s">
        <v>43</v>
      </c>
      <c r="D785" s="5">
        <v>12500000</v>
      </c>
      <c r="E785" s="6">
        <v>1195068750</v>
      </c>
      <c r="F785" s="6">
        <v>0.121</v>
      </c>
      <c r="G785" s="4" t="s">
        <v>778</v>
      </c>
    </row>
    <row r="786" spans="1:7" ht="14.45" customHeight="1" x14ac:dyDescent="0.25">
      <c r="A786" s="4" t="s">
        <v>1601</v>
      </c>
      <c r="B786" s="4" t="s">
        <v>1602</v>
      </c>
      <c r="C786" s="4" t="s">
        <v>43</v>
      </c>
      <c r="D786" s="5">
        <v>8500000</v>
      </c>
      <c r="E786" s="6">
        <v>825795400</v>
      </c>
      <c r="F786" s="6">
        <v>8.3599999999999994E-2</v>
      </c>
      <c r="G786" s="4" t="s">
        <v>778</v>
      </c>
    </row>
    <row r="787" spans="1:7" ht="32.65" customHeight="1" x14ac:dyDescent="0.25">
      <c r="A787" s="4" t="s">
        <v>1603</v>
      </c>
      <c r="B787" s="4" t="s">
        <v>1604</v>
      </c>
      <c r="C787" s="4" t="s">
        <v>157</v>
      </c>
      <c r="D787" s="5">
        <v>2500000</v>
      </c>
      <c r="E787" s="6">
        <v>246198000</v>
      </c>
      <c r="F787" s="6">
        <v>2.4899999999999999E-2</v>
      </c>
      <c r="G787" s="4" t="s">
        <v>778</v>
      </c>
    </row>
    <row r="788" spans="1:7" ht="23.45" customHeight="1" x14ac:dyDescent="0.25">
      <c r="A788" s="4" t="s">
        <v>1605</v>
      </c>
      <c r="B788" s="4" t="s">
        <v>1606</v>
      </c>
      <c r="C788" s="4" t="s">
        <v>825</v>
      </c>
      <c r="D788" s="5">
        <v>10000000</v>
      </c>
      <c r="E788" s="6">
        <v>983402000</v>
      </c>
      <c r="F788" s="6">
        <v>9.9599999999999994E-2</v>
      </c>
      <c r="G788" s="4" t="s">
        <v>778</v>
      </c>
    </row>
    <row r="789" spans="1:7" ht="14.45" customHeight="1" x14ac:dyDescent="0.25">
      <c r="A789" s="4" t="s">
        <v>1607</v>
      </c>
      <c r="B789" s="4" t="s">
        <v>1608</v>
      </c>
      <c r="C789" s="4" t="s">
        <v>157</v>
      </c>
      <c r="D789" s="5">
        <v>7500000</v>
      </c>
      <c r="E789" s="6">
        <v>707943750</v>
      </c>
      <c r="F789" s="6">
        <v>7.17E-2</v>
      </c>
      <c r="G789" s="4" t="s">
        <v>778</v>
      </c>
    </row>
    <row r="790" spans="1:7" ht="23.45" customHeight="1" x14ac:dyDescent="0.25">
      <c r="A790" s="4" t="s">
        <v>1609</v>
      </c>
      <c r="B790" s="4" t="s">
        <v>1610</v>
      </c>
      <c r="C790" s="4" t="s">
        <v>825</v>
      </c>
      <c r="D790" s="5">
        <v>17500000</v>
      </c>
      <c r="E790" s="6">
        <v>1666092750</v>
      </c>
      <c r="F790" s="6">
        <v>0.16869999999999999</v>
      </c>
      <c r="G790" s="4" t="s">
        <v>778</v>
      </c>
    </row>
    <row r="791" spans="1:7" ht="14.45" customHeight="1" x14ac:dyDescent="0.25">
      <c r="A791" s="4" t="s">
        <v>1611</v>
      </c>
      <c r="B791" s="4" t="s">
        <v>1612</v>
      </c>
      <c r="C791" s="4" t="s">
        <v>157</v>
      </c>
      <c r="D791" s="5">
        <v>10000000</v>
      </c>
      <c r="E791" s="6">
        <v>995215000</v>
      </c>
      <c r="F791" s="6">
        <v>0.1008</v>
      </c>
      <c r="G791" s="4" t="s">
        <v>778</v>
      </c>
    </row>
    <row r="792" spans="1:7" ht="23.45" customHeight="1" x14ac:dyDescent="0.25">
      <c r="A792" s="4" t="s">
        <v>1613</v>
      </c>
      <c r="B792" s="4" t="s">
        <v>1614</v>
      </c>
      <c r="C792" s="4" t="s">
        <v>825</v>
      </c>
      <c r="D792" s="5">
        <v>7500000</v>
      </c>
      <c r="E792" s="6">
        <v>716712000</v>
      </c>
      <c r="F792" s="6">
        <v>7.2599999999999998E-2</v>
      </c>
      <c r="G792" s="4" t="s">
        <v>778</v>
      </c>
    </row>
    <row r="793" spans="1:7" ht="23.45" customHeight="1" x14ac:dyDescent="0.25">
      <c r="A793" s="4" t="s">
        <v>1615</v>
      </c>
      <c r="B793" s="4" t="s">
        <v>1616</v>
      </c>
      <c r="C793" s="4" t="s">
        <v>43</v>
      </c>
      <c r="D793" s="5">
        <v>7500000</v>
      </c>
      <c r="E793" s="6">
        <v>751465500</v>
      </c>
      <c r="F793" s="6">
        <v>7.6100000000000001E-2</v>
      </c>
      <c r="G793" s="4" t="s">
        <v>818</v>
      </c>
    </row>
    <row r="794" spans="1:7" ht="23.45" customHeight="1" x14ac:dyDescent="0.25">
      <c r="A794" s="4" t="s">
        <v>1617</v>
      </c>
      <c r="B794" s="4" t="s">
        <v>1618</v>
      </c>
      <c r="C794" s="4" t="s">
        <v>157</v>
      </c>
      <c r="D794" s="5">
        <v>17500000</v>
      </c>
      <c r="E794" s="6">
        <v>1718706500</v>
      </c>
      <c r="F794" s="6">
        <v>0.1741</v>
      </c>
      <c r="G794" s="4" t="s">
        <v>778</v>
      </c>
    </row>
    <row r="795" spans="1:7" ht="23.45" customHeight="1" x14ac:dyDescent="0.25">
      <c r="A795" s="4" t="s">
        <v>1619</v>
      </c>
      <c r="B795" s="4" t="s">
        <v>1620</v>
      </c>
      <c r="C795" s="4" t="s">
        <v>825</v>
      </c>
      <c r="D795" s="5">
        <v>29100000</v>
      </c>
      <c r="E795" s="6">
        <v>2784084300</v>
      </c>
      <c r="F795" s="6">
        <v>0.28199999999999997</v>
      </c>
      <c r="G795" s="4" t="s">
        <v>778</v>
      </c>
    </row>
    <row r="796" spans="1:7" ht="41.85" customHeight="1" x14ac:dyDescent="0.25">
      <c r="A796" s="4" t="s">
        <v>1621</v>
      </c>
      <c r="B796" s="4" t="s">
        <v>1622</v>
      </c>
      <c r="C796" s="4" t="s">
        <v>43</v>
      </c>
      <c r="D796" s="5">
        <v>7500000</v>
      </c>
      <c r="E796" s="6">
        <v>746542500</v>
      </c>
      <c r="F796" s="6">
        <v>7.5600000000000001E-2</v>
      </c>
      <c r="G796" s="4" t="s">
        <v>778</v>
      </c>
    </row>
    <row r="797" spans="1:7" ht="23.45" customHeight="1" x14ac:dyDescent="0.25">
      <c r="A797" s="4" t="s">
        <v>1623</v>
      </c>
      <c r="B797" s="4" t="s">
        <v>1624</v>
      </c>
      <c r="C797" s="4" t="s">
        <v>157</v>
      </c>
      <c r="D797" s="5">
        <v>17500000</v>
      </c>
      <c r="E797" s="6">
        <v>1735384000</v>
      </c>
      <c r="F797" s="6">
        <v>0.17580000000000001</v>
      </c>
      <c r="G797" s="4" t="s">
        <v>778</v>
      </c>
    </row>
    <row r="798" spans="1:7" ht="32.65" customHeight="1" x14ac:dyDescent="0.25">
      <c r="A798" s="4" t="s">
        <v>1625</v>
      </c>
      <c r="B798" s="4" t="s">
        <v>1626</v>
      </c>
      <c r="C798" s="4" t="s">
        <v>150</v>
      </c>
      <c r="D798" s="5">
        <v>5000000</v>
      </c>
      <c r="E798" s="6">
        <v>487903000</v>
      </c>
      <c r="F798" s="6">
        <v>4.9399999999999999E-2</v>
      </c>
      <c r="G798" s="4" t="s">
        <v>1627</v>
      </c>
    </row>
    <row r="799" spans="1:7" ht="23.45" customHeight="1" x14ac:dyDescent="0.25">
      <c r="A799" s="4" t="s">
        <v>1628</v>
      </c>
      <c r="B799" s="4" t="s">
        <v>1629</v>
      </c>
      <c r="C799" s="4" t="s">
        <v>43</v>
      </c>
      <c r="D799" s="5">
        <v>5000000</v>
      </c>
      <c r="E799" s="6">
        <v>511007000</v>
      </c>
      <c r="F799" s="6">
        <v>5.1799999999999999E-2</v>
      </c>
      <c r="G799" s="4" t="s">
        <v>799</v>
      </c>
    </row>
    <row r="800" spans="1:7" ht="23.45" customHeight="1" x14ac:dyDescent="0.25">
      <c r="A800" s="4" t="s">
        <v>1630</v>
      </c>
      <c r="B800" s="4" t="s">
        <v>1631</v>
      </c>
      <c r="C800" s="4" t="s">
        <v>150</v>
      </c>
      <c r="D800" s="5">
        <v>5000000</v>
      </c>
      <c r="E800" s="6">
        <v>491422500</v>
      </c>
      <c r="F800" s="6">
        <v>4.9799999999999997E-2</v>
      </c>
      <c r="G800" s="4" t="s">
        <v>1632</v>
      </c>
    </row>
    <row r="801" spans="1:7" ht="23.45" customHeight="1" x14ac:dyDescent="0.25">
      <c r="A801" s="4" t="s">
        <v>1633</v>
      </c>
      <c r="B801" s="4" t="s">
        <v>1634</v>
      </c>
      <c r="C801" s="4" t="s">
        <v>43</v>
      </c>
      <c r="D801" s="5">
        <v>7000000</v>
      </c>
      <c r="E801" s="6">
        <v>698098800</v>
      </c>
      <c r="F801" s="6">
        <v>7.0699999999999999E-2</v>
      </c>
      <c r="G801" s="4" t="s">
        <v>818</v>
      </c>
    </row>
    <row r="802" spans="1:7" ht="14.45" customHeight="1" x14ac:dyDescent="0.25">
      <c r="A802" s="4" t="s">
        <v>1635</v>
      </c>
      <c r="B802" s="4" t="s">
        <v>1636</v>
      </c>
      <c r="C802" s="4" t="s">
        <v>157</v>
      </c>
      <c r="D802" s="5">
        <v>5000000</v>
      </c>
      <c r="E802" s="6">
        <v>500519000</v>
      </c>
      <c r="F802" s="6">
        <v>5.0700000000000002E-2</v>
      </c>
      <c r="G802" s="4" t="s">
        <v>778</v>
      </c>
    </row>
    <row r="803" spans="1:7" ht="23.45" customHeight="1" x14ac:dyDescent="0.25">
      <c r="A803" s="4" t="s">
        <v>1637</v>
      </c>
      <c r="B803" s="4" t="s">
        <v>1638</v>
      </c>
      <c r="C803" s="4" t="s">
        <v>43</v>
      </c>
      <c r="D803" s="5">
        <v>7500000</v>
      </c>
      <c r="E803" s="6">
        <v>751018500</v>
      </c>
      <c r="F803" s="6">
        <v>7.6100000000000001E-2</v>
      </c>
      <c r="G803" s="4" t="s">
        <v>818</v>
      </c>
    </row>
    <row r="804" spans="1:7" ht="23.45" customHeight="1" x14ac:dyDescent="0.25">
      <c r="A804" s="4" t="s">
        <v>1639</v>
      </c>
      <c r="B804" s="4" t="s">
        <v>1640</v>
      </c>
      <c r="C804" s="4" t="s">
        <v>825</v>
      </c>
      <c r="D804" s="5">
        <v>6500000</v>
      </c>
      <c r="E804" s="6">
        <v>649383150</v>
      </c>
      <c r="F804" s="6">
        <v>6.5799999999999997E-2</v>
      </c>
      <c r="G804" s="4" t="s">
        <v>778</v>
      </c>
    </row>
    <row r="805" spans="1:7" ht="23.45" customHeight="1" x14ac:dyDescent="0.25">
      <c r="A805" s="4" t="s">
        <v>1641</v>
      </c>
      <c r="B805" s="4" t="s">
        <v>1642</v>
      </c>
      <c r="C805" s="4" t="s">
        <v>825</v>
      </c>
      <c r="D805" s="5">
        <v>5000000</v>
      </c>
      <c r="E805" s="6">
        <v>499575000</v>
      </c>
      <c r="F805" s="6">
        <v>5.0599999999999999E-2</v>
      </c>
      <c r="G805" s="4" t="s">
        <v>778</v>
      </c>
    </row>
    <row r="806" spans="1:7" ht="23.45" customHeight="1" x14ac:dyDescent="0.25">
      <c r="A806" s="4" t="s">
        <v>1643</v>
      </c>
      <c r="B806" s="4" t="s">
        <v>1644</v>
      </c>
      <c r="C806" s="4" t="s">
        <v>43</v>
      </c>
      <c r="D806" s="5">
        <v>7500000</v>
      </c>
      <c r="E806" s="6">
        <v>757843500</v>
      </c>
      <c r="F806" s="6">
        <v>7.6799999999999993E-2</v>
      </c>
      <c r="G806" s="4" t="s">
        <v>778</v>
      </c>
    </row>
    <row r="807" spans="1:7" ht="23.45" customHeight="1" x14ac:dyDescent="0.25">
      <c r="A807" s="4" t="s">
        <v>1645</v>
      </c>
      <c r="B807" s="4" t="s">
        <v>1646</v>
      </c>
      <c r="C807" s="4" t="s">
        <v>825</v>
      </c>
      <c r="D807" s="5">
        <v>18000000</v>
      </c>
      <c r="E807" s="6">
        <v>1790811000</v>
      </c>
      <c r="F807" s="6">
        <v>0.18140000000000001</v>
      </c>
      <c r="G807" s="4" t="s">
        <v>778</v>
      </c>
    </row>
    <row r="808" spans="1:7" ht="23.45" customHeight="1" x14ac:dyDescent="0.25">
      <c r="A808" s="4" t="s">
        <v>1647</v>
      </c>
      <c r="B808" s="4" t="s">
        <v>1648</v>
      </c>
      <c r="C808" s="4" t="s">
        <v>825</v>
      </c>
      <c r="D808" s="5">
        <v>3000000</v>
      </c>
      <c r="E808" s="6">
        <v>298898100</v>
      </c>
      <c r="F808" s="6">
        <v>3.0300000000000001E-2</v>
      </c>
      <c r="G808" s="4" t="s">
        <v>778</v>
      </c>
    </row>
    <row r="809" spans="1:7" ht="23.45" customHeight="1" x14ac:dyDescent="0.25">
      <c r="A809" s="4" t="s">
        <v>1649</v>
      </c>
      <c r="B809" s="4" t="s">
        <v>1650</v>
      </c>
      <c r="C809" s="4" t="s">
        <v>43</v>
      </c>
      <c r="D809" s="5">
        <v>7500000</v>
      </c>
      <c r="E809" s="6">
        <v>732291000</v>
      </c>
      <c r="F809" s="6">
        <v>7.4200000000000002E-2</v>
      </c>
      <c r="G809" s="4" t="s">
        <v>901</v>
      </c>
    </row>
    <row r="810" spans="1:7" ht="23.45" customHeight="1" x14ac:dyDescent="0.25">
      <c r="A810" s="4" t="s">
        <v>1651</v>
      </c>
      <c r="B810" s="4" t="s">
        <v>1652</v>
      </c>
      <c r="C810" s="4" t="s">
        <v>825</v>
      </c>
      <c r="D810" s="5">
        <v>7500000</v>
      </c>
      <c r="E810" s="6">
        <v>749710500</v>
      </c>
      <c r="F810" s="6">
        <v>7.5899999999999995E-2</v>
      </c>
      <c r="G810" s="4" t="s">
        <v>885</v>
      </c>
    </row>
    <row r="811" spans="1:7" ht="32.65" customHeight="1" x14ac:dyDescent="0.25">
      <c r="A811" s="4" t="s">
        <v>1653</v>
      </c>
      <c r="B811" s="4" t="s">
        <v>1654</v>
      </c>
      <c r="C811" s="4" t="s">
        <v>896</v>
      </c>
      <c r="D811" s="5">
        <v>500000</v>
      </c>
      <c r="E811" s="6">
        <v>50549650</v>
      </c>
      <c r="F811" s="6">
        <v>5.1000000000000004E-3</v>
      </c>
      <c r="G811" s="4" t="s">
        <v>799</v>
      </c>
    </row>
    <row r="812" spans="1:7" ht="23.45" customHeight="1" x14ac:dyDescent="0.25">
      <c r="A812" s="4" t="s">
        <v>1655</v>
      </c>
      <c r="B812" s="4" t="s">
        <v>1656</v>
      </c>
      <c r="C812" s="4" t="s">
        <v>150</v>
      </c>
      <c r="D812" s="5">
        <v>12000000</v>
      </c>
      <c r="E812" s="6">
        <v>1219173600</v>
      </c>
      <c r="F812" s="6">
        <v>0.1235</v>
      </c>
      <c r="G812" s="4" t="s">
        <v>916</v>
      </c>
    </row>
    <row r="813" spans="1:7" ht="41.85" customHeight="1" x14ac:dyDescent="0.25">
      <c r="A813" s="4" t="s">
        <v>1657</v>
      </c>
      <c r="B813" s="4" t="s">
        <v>1658</v>
      </c>
      <c r="C813" s="4" t="s">
        <v>43</v>
      </c>
      <c r="D813" s="5">
        <v>7500000</v>
      </c>
      <c r="E813" s="6">
        <v>736223250</v>
      </c>
      <c r="F813" s="6">
        <v>7.46E-2</v>
      </c>
      <c r="G813" s="4" t="s">
        <v>818</v>
      </c>
    </row>
    <row r="814" spans="1:7" ht="23.45" customHeight="1" x14ac:dyDescent="0.25">
      <c r="A814" s="4" t="s">
        <v>1659</v>
      </c>
      <c r="B814" s="4" t="s">
        <v>1660</v>
      </c>
      <c r="C814" s="4" t="s">
        <v>150</v>
      </c>
      <c r="D814" s="5">
        <v>2500000</v>
      </c>
      <c r="E814" s="6">
        <v>256595500</v>
      </c>
      <c r="F814" s="6">
        <v>2.5999999999999999E-2</v>
      </c>
      <c r="G814" s="4" t="s">
        <v>778</v>
      </c>
    </row>
    <row r="815" spans="1:7" ht="14.45" customHeight="1" x14ac:dyDescent="0.25">
      <c r="A815" s="4" t="s">
        <v>0</v>
      </c>
      <c r="B815" s="4" t="s">
        <v>0</v>
      </c>
      <c r="C815" s="7" t="s">
        <v>185</v>
      </c>
      <c r="D815" s="5">
        <v>2465026919.8699999</v>
      </c>
      <c r="E815" s="6">
        <v>243394657003.01999</v>
      </c>
      <c r="F815" s="6">
        <v>24.651399999999999</v>
      </c>
      <c r="G815" s="8" t="s">
        <v>0</v>
      </c>
    </row>
    <row r="816" spans="1:7" ht="18.399999999999999" customHeight="1" x14ac:dyDescent="0.25">
      <c r="A816" s="25" t="s">
        <v>0</v>
      </c>
      <c r="B816" s="25"/>
      <c r="C816" s="25"/>
      <c r="D816" s="25"/>
      <c r="E816" s="25"/>
      <c r="F816" s="25"/>
      <c r="G816" s="25"/>
    </row>
    <row r="817" spans="1:7" ht="14.45" customHeight="1" x14ac:dyDescent="0.25">
      <c r="A817" s="26" t="s">
        <v>1661</v>
      </c>
      <c r="B817" s="26"/>
      <c r="C817" s="26"/>
      <c r="D817" s="1"/>
      <c r="E817" s="1"/>
      <c r="F817" s="1"/>
      <c r="G817" s="1"/>
    </row>
    <row r="818" spans="1:7" ht="14.45" customHeight="1" x14ac:dyDescent="0.25">
      <c r="A818" s="3" t="s">
        <v>1662</v>
      </c>
      <c r="B818" s="3" t="s">
        <v>9</v>
      </c>
      <c r="C818" s="3" t="s">
        <v>10</v>
      </c>
      <c r="D818" s="1"/>
      <c r="E818" s="1"/>
      <c r="F818" s="1"/>
      <c r="G818" s="1"/>
    </row>
    <row r="819" spans="1:7" ht="23.45" customHeight="1" x14ac:dyDescent="0.25">
      <c r="A819" s="4" t="s">
        <v>1663</v>
      </c>
      <c r="B819" s="6">
        <v>22880445854.119999</v>
      </c>
      <c r="C819" s="6">
        <v>2.3199999999999998</v>
      </c>
      <c r="D819" s="1"/>
      <c r="E819" s="1"/>
      <c r="F819" s="1"/>
      <c r="G819" s="1"/>
    </row>
    <row r="820" spans="1:7" ht="14.45" customHeight="1" x14ac:dyDescent="0.25">
      <c r="A820" s="4" t="s">
        <v>1664</v>
      </c>
      <c r="B820" s="6">
        <v>10673966302.440001</v>
      </c>
      <c r="C820" s="6">
        <v>1.08</v>
      </c>
      <c r="D820" s="1"/>
      <c r="E820" s="1"/>
      <c r="F820" s="1"/>
      <c r="G820" s="1"/>
    </row>
    <row r="821" spans="1:7" ht="14.45" customHeight="1" x14ac:dyDescent="0.25">
      <c r="A821" s="4" t="s">
        <v>1665</v>
      </c>
      <c r="B821" s="6">
        <v>209188139.66999999</v>
      </c>
      <c r="C821" s="6">
        <v>0.02</v>
      </c>
      <c r="D821" s="1"/>
      <c r="E821" s="1"/>
      <c r="F821" s="1"/>
      <c r="G821" s="1"/>
    </row>
    <row r="822" spans="1:7" ht="14.45" customHeight="1" x14ac:dyDescent="0.25">
      <c r="A822" s="4" t="s">
        <v>1666</v>
      </c>
      <c r="B822" s="6">
        <v>3780463885.73</v>
      </c>
      <c r="C822" s="6">
        <v>0.38</v>
      </c>
      <c r="D822" s="1"/>
      <c r="E822" s="1"/>
      <c r="F822" s="1"/>
      <c r="G822" s="1"/>
    </row>
    <row r="823" spans="1:7" ht="14.45" customHeight="1" x14ac:dyDescent="0.25">
      <c r="A823" s="9" t="s">
        <v>1667</v>
      </c>
      <c r="B823" s="6">
        <v>37544064181.959999</v>
      </c>
      <c r="C823" s="6">
        <v>3.8</v>
      </c>
      <c r="D823" s="1"/>
      <c r="E823" s="1"/>
      <c r="F823" s="1"/>
      <c r="G823" s="1"/>
    </row>
    <row r="824" spans="1:7" ht="18.399999999999999" customHeight="1" x14ac:dyDescent="0.25">
      <c r="A824" s="25" t="s">
        <v>0</v>
      </c>
      <c r="B824" s="25"/>
      <c r="C824" s="25"/>
      <c r="D824" s="25"/>
      <c r="E824" s="25"/>
      <c r="F824" s="25"/>
      <c r="G824" s="25"/>
    </row>
    <row r="825" spans="1:7" ht="23.65" customHeight="1" x14ac:dyDescent="0.25">
      <c r="A825" s="4" t="s">
        <v>1668</v>
      </c>
      <c r="B825" s="6">
        <v>12.27</v>
      </c>
      <c r="C825" s="1"/>
      <c r="D825" s="1"/>
      <c r="E825" s="1"/>
      <c r="F825" s="1"/>
      <c r="G825" s="1"/>
    </row>
    <row r="826" spans="1:7" ht="14.45" customHeight="1" x14ac:dyDescent="0.25">
      <c r="A826" s="4" t="s">
        <v>1669</v>
      </c>
      <c r="B826" s="6">
        <v>6.6</v>
      </c>
      <c r="C826" s="1"/>
      <c r="D826" s="1"/>
      <c r="E826" s="1"/>
      <c r="F826" s="1"/>
      <c r="G826" s="1"/>
    </row>
    <row r="827" spans="1:7" ht="32.65" customHeight="1" x14ac:dyDescent="0.25">
      <c r="A827" s="4" t="s">
        <v>1670</v>
      </c>
      <c r="B827" s="6">
        <v>7.67</v>
      </c>
      <c r="C827" s="1"/>
      <c r="D827" s="1"/>
      <c r="E827" s="1"/>
      <c r="F827" s="1"/>
      <c r="G827" s="1"/>
    </row>
    <row r="828" spans="1:7" ht="1.35" customHeight="1" x14ac:dyDescent="0.25">
      <c r="A828" s="1"/>
      <c r="B828" s="1"/>
      <c r="C828" s="1"/>
      <c r="D828" s="1"/>
      <c r="E828" s="1"/>
      <c r="F828" s="1"/>
      <c r="G828" s="1"/>
    </row>
    <row r="829" spans="1:7" ht="18.399999999999999" customHeight="1" x14ac:dyDescent="0.25">
      <c r="A829" s="25" t="s">
        <v>0</v>
      </c>
      <c r="B829" s="25"/>
      <c r="C829" s="25"/>
      <c r="D829" s="25"/>
      <c r="E829" s="25"/>
      <c r="F829" s="25"/>
      <c r="G829" s="25"/>
    </row>
    <row r="830" spans="1:7" ht="14.45" customHeight="1" x14ac:dyDescent="0.25">
      <c r="A830" s="26" t="s">
        <v>1671</v>
      </c>
      <c r="B830" s="26"/>
      <c r="C830" s="26"/>
      <c r="D830" s="1"/>
      <c r="E830" s="1"/>
      <c r="F830" s="1"/>
      <c r="G830" s="1"/>
    </row>
    <row r="831" spans="1:7" ht="14.45" customHeight="1" x14ac:dyDescent="0.25">
      <c r="A831" s="3" t="s">
        <v>1672</v>
      </c>
      <c r="B831" s="3" t="s">
        <v>9</v>
      </c>
      <c r="C831" s="3" t="s">
        <v>10</v>
      </c>
      <c r="D831" s="1"/>
      <c r="E831" s="1"/>
      <c r="F831" s="1"/>
      <c r="G831" s="1"/>
    </row>
    <row r="832" spans="1:7" ht="14.45" customHeight="1" x14ac:dyDescent="0.25">
      <c r="A832" s="4" t="s">
        <v>1673</v>
      </c>
      <c r="B832" s="6">
        <v>416508907837.79999</v>
      </c>
      <c r="C832" s="6">
        <v>42.19</v>
      </c>
      <c r="D832" s="1"/>
      <c r="E832" s="1"/>
      <c r="F832" s="1"/>
      <c r="G832" s="1"/>
    </row>
    <row r="833" spans="1:7" ht="23.45" customHeight="1" x14ac:dyDescent="0.25">
      <c r="A833" s="4" t="s">
        <v>1674</v>
      </c>
      <c r="B833" s="6">
        <v>10724361350</v>
      </c>
      <c r="C833" s="6">
        <v>1.0900000000000001</v>
      </c>
      <c r="D833" s="1"/>
      <c r="E833" s="1"/>
      <c r="F833" s="1"/>
      <c r="G833" s="1"/>
    </row>
    <row r="834" spans="1:7" ht="14.45" customHeight="1" x14ac:dyDescent="0.25">
      <c r="A834" s="4" t="s">
        <v>1675</v>
      </c>
      <c r="B834" s="6">
        <v>1104353070.8399999</v>
      </c>
      <c r="C834" s="6">
        <v>0.11</v>
      </c>
      <c r="D834" s="1"/>
      <c r="E834" s="1"/>
      <c r="F834" s="1"/>
      <c r="G834" s="1"/>
    </row>
    <row r="835" spans="1:7" ht="23.45" customHeight="1" x14ac:dyDescent="0.25">
      <c r="A835" s="4" t="s">
        <v>1676</v>
      </c>
      <c r="B835" s="6">
        <v>133229724478.12</v>
      </c>
      <c r="C835" s="6">
        <v>13.49</v>
      </c>
      <c r="D835" s="1"/>
      <c r="E835" s="1"/>
      <c r="F835" s="1"/>
      <c r="G835" s="1"/>
    </row>
    <row r="836" spans="1:7" ht="14.45" customHeight="1" x14ac:dyDescent="0.25">
      <c r="A836" s="4" t="s">
        <v>1677</v>
      </c>
      <c r="B836" s="6">
        <v>223187892138.01999</v>
      </c>
      <c r="C836" s="6">
        <v>22.61</v>
      </c>
      <c r="D836" s="1"/>
      <c r="E836" s="1"/>
      <c r="F836" s="1"/>
      <c r="G836" s="1"/>
    </row>
    <row r="837" spans="1:7" ht="14.45" customHeight="1" x14ac:dyDescent="0.25">
      <c r="A837" s="4" t="s">
        <v>1678</v>
      </c>
      <c r="B837" s="6">
        <v>17604510515</v>
      </c>
      <c r="C837" s="6">
        <v>1.78</v>
      </c>
      <c r="D837" s="1"/>
      <c r="E837" s="1"/>
      <c r="F837" s="1"/>
      <c r="G837" s="1"/>
    </row>
    <row r="838" spans="1:7" ht="14.45" customHeight="1" x14ac:dyDescent="0.25">
      <c r="A838" s="4" t="s">
        <v>1679</v>
      </c>
      <c r="B838" s="6">
        <v>1739037350</v>
      </c>
      <c r="C838" s="6">
        <v>0.18</v>
      </c>
      <c r="D838" s="1"/>
      <c r="E838" s="1"/>
      <c r="F838" s="1"/>
      <c r="G838" s="1"/>
    </row>
    <row r="839" spans="1:7" ht="14.45" customHeight="1" x14ac:dyDescent="0.25">
      <c r="A839" s="4" t="s">
        <v>1680</v>
      </c>
      <c r="B839" s="6">
        <v>863217000</v>
      </c>
      <c r="C839" s="6">
        <v>0.09</v>
      </c>
      <c r="D839" s="1"/>
      <c r="E839" s="1"/>
      <c r="F839" s="1"/>
      <c r="G839" s="1"/>
    </row>
    <row r="840" spans="1:7" ht="14.45" customHeight="1" x14ac:dyDescent="0.25">
      <c r="A840" s="7" t="s">
        <v>185</v>
      </c>
      <c r="B840" s="6">
        <v>804962003739.78003</v>
      </c>
      <c r="C840" s="6">
        <v>81.540000000000006</v>
      </c>
      <c r="D840" s="1"/>
      <c r="E840" s="1"/>
      <c r="F840" s="1"/>
      <c r="G840" s="1"/>
    </row>
    <row r="841" spans="1:7" ht="18.399999999999999" customHeight="1" x14ac:dyDescent="0.25">
      <c r="A841" s="25" t="s">
        <v>0</v>
      </c>
      <c r="B841" s="25"/>
      <c r="C841" s="25"/>
      <c r="D841" s="25"/>
      <c r="E841" s="25"/>
      <c r="F841" s="25"/>
      <c r="G841" s="25"/>
    </row>
    <row r="842" spans="1:7" ht="14.45" customHeight="1" x14ac:dyDescent="0.25">
      <c r="A842" s="26" t="s">
        <v>0</v>
      </c>
      <c r="B842" s="26"/>
      <c r="C842" s="26"/>
      <c r="D842" s="1"/>
      <c r="E842" s="1"/>
      <c r="F842" s="1"/>
      <c r="G842" s="1"/>
    </row>
    <row r="843" spans="1:7" ht="23.65" customHeight="1" x14ac:dyDescent="0.25">
      <c r="A843" s="4" t="s">
        <v>1663</v>
      </c>
      <c r="B843" s="6">
        <v>22880445854.119999</v>
      </c>
      <c r="C843" s="6">
        <v>2.3199999999999998</v>
      </c>
      <c r="D843" s="1"/>
      <c r="E843" s="1"/>
      <c r="F843" s="1"/>
      <c r="G843" s="1"/>
    </row>
    <row r="844" spans="1:7" ht="14.45" customHeight="1" x14ac:dyDescent="0.25">
      <c r="A844" s="4" t="s">
        <v>1664</v>
      </c>
      <c r="B844" s="6">
        <v>10673966302.440001</v>
      </c>
      <c r="C844" s="6">
        <v>1.08</v>
      </c>
      <c r="D844" s="1"/>
      <c r="E844" s="1"/>
      <c r="F844" s="1"/>
      <c r="G844" s="1"/>
    </row>
    <row r="845" spans="1:7" ht="14.45" customHeight="1" x14ac:dyDescent="0.25">
      <c r="A845" s="4" t="s">
        <v>1681</v>
      </c>
      <c r="B845" s="6">
        <v>141903119468.85001</v>
      </c>
      <c r="C845" s="6">
        <v>14.37</v>
      </c>
      <c r="D845" s="1"/>
      <c r="E845" s="1"/>
      <c r="F845" s="1"/>
      <c r="G845" s="1"/>
    </row>
    <row r="846" spans="1:7" ht="14.45" customHeight="1" x14ac:dyDescent="0.25">
      <c r="A846" s="4" t="s">
        <v>1665</v>
      </c>
      <c r="B846" s="6">
        <v>209188139.66999999</v>
      </c>
      <c r="C846" s="6">
        <v>0.02</v>
      </c>
      <c r="D846" s="1"/>
      <c r="E846" s="1"/>
      <c r="F846" s="1"/>
      <c r="G846" s="1"/>
    </row>
    <row r="847" spans="1:7" ht="14.45" customHeight="1" x14ac:dyDescent="0.25">
      <c r="A847" s="4" t="s">
        <v>1666</v>
      </c>
      <c r="B847" s="6">
        <v>3780463885.73</v>
      </c>
      <c r="C847" s="6">
        <v>0.38</v>
      </c>
      <c r="D847" s="1"/>
      <c r="E847" s="1"/>
      <c r="F847" s="1"/>
      <c r="G847" s="1"/>
    </row>
    <row r="848" spans="1:7" ht="14.45" customHeight="1" x14ac:dyDescent="0.25">
      <c r="A848" s="9" t="s">
        <v>1667</v>
      </c>
      <c r="B848" s="6">
        <f>B840+B843+B844+B845+B846+B847+E84</f>
        <v>987323152726.58997</v>
      </c>
      <c r="C848" s="6">
        <v>18.170000000000002</v>
      </c>
      <c r="D848" s="1"/>
      <c r="E848" s="1"/>
      <c r="F848" s="1"/>
      <c r="G848" s="1"/>
    </row>
    <row r="849" spans="1:7" ht="18.399999999999999" customHeight="1" x14ac:dyDescent="0.25">
      <c r="A849" s="25" t="s">
        <v>0</v>
      </c>
      <c r="B849" s="25"/>
      <c r="C849" s="25"/>
      <c r="D849" s="25"/>
      <c r="E849" s="25"/>
      <c r="F849" s="25"/>
      <c r="G849" s="25"/>
    </row>
    <row r="850" spans="1:7" ht="14.45" customHeight="1" x14ac:dyDescent="0.25">
      <c r="A850" s="26" t="s">
        <v>1682</v>
      </c>
      <c r="B850" s="26"/>
      <c r="C850" s="1"/>
      <c r="D850" s="1"/>
      <c r="E850" s="1"/>
      <c r="F850" s="1"/>
      <c r="G850" s="1"/>
    </row>
    <row r="851" spans="1:7" ht="14.65" customHeight="1" x14ac:dyDescent="0.25">
      <c r="A851" s="4" t="s">
        <v>1683</v>
      </c>
      <c r="B851" s="6">
        <v>124263315806.03999</v>
      </c>
      <c r="C851" s="1"/>
      <c r="D851" s="1"/>
      <c r="E851" s="1"/>
      <c r="F851" s="1"/>
      <c r="G851" s="1"/>
    </row>
    <row r="852" spans="1:7" ht="14.45" customHeight="1" x14ac:dyDescent="0.25">
      <c r="A852" s="4" t="s">
        <v>10</v>
      </c>
      <c r="B852" s="6">
        <v>12.585900000000001</v>
      </c>
      <c r="C852" s="1"/>
      <c r="D852" s="1"/>
      <c r="E852" s="1"/>
      <c r="F852" s="1"/>
      <c r="G852" s="1"/>
    </row>
    <row r="853" spans="1:7" ht="14.45" customHeight="1" x14ac:dyDescent="0.25">
      <c r="A853" s="26" t="s">
        <v>0</v>
      </c>
      <c r="B853" s="26"/>
      <c r="C853" s="1"/>
      <c r="D853" s="1"/>
      <c r="E853" s="1"/>
      <c r="F853" s="1"/>
      <c r="G853" s="1"/>
    </row>
    <row r="854" spans="1:7" ht="23.65" customHeight="1" x14ac:dyDescent="0.25">
      <c r="A854" s="4" t="s">
        <v>1684</v>
      </c>
      <c r="B854" s="12">
        <v>40.860900000000001</v>
      </c>
      <c r="C854" s="1"/>
      <c r="D854" s="1"/>
      <c r="E854" s="1"/>
      <c r="F854" s="1"/>
      <c r="G854" s="1"/>
    </row>
    <row r="855" spans="1:7" ht="23.45" customHeight="1" x14ac:dyDescent="0.25">
      <c r="A855" s="4" t="s">
        <v>1685</v>
      </c>
      <c r="B855" s="12">
        <v>41.476799999999997</v>
      </c>
      <c r="C855" s="1"/>
      <c r="D855" s="1"/>
      <c r="E855" s="1"/>
      <c r="F855" s="1"/>
      <c r="G855" s="1"/>
    </row>
    <row r="856" spans="1:7" ht="14.1" customHeight="1" x14ac:dyDescent="0.25">
      <c r="A856" s="13" t="s">
        <v>0</v>
      </c>
      <c r="B856" s="14" t="s">
        <v>0</v>
      </c>
      <c r="C856" s="1"/>
      <c r="D856" s="1"/>
      <c r="E856" s="1"/>
      <c r="F856" s="1"/>
      <c r="G856" s="1"/>
    </row>
    <row r="857" spans="1:7" ht="23.65" customHeight="1" x14ac:dyDescent="0.25">
      <c r="A857" s="4" t="s">
        <v>1686</v>
      </c>
      <c r="B857" s="8" t="s">
        <v>1687</v>
      </c>
      <c r="C857" s="1"/>
      <c r="D857" s="1"/>
      <c r="E857" s="1"/>
      <c r="F857" s="1"/>
      <c r="G857" s="1"/>
    </row>
    <row r="859" spans="1:7" ht="15" customHeight="1" x14ac:dyDescent="0.25">
      <c r="C859" s="18" t="s">
        <v>2804</v>
      </c>
    </row>
    <row r="861" spans="1:7" ht="15" customHeight="1" x14ac:dyDescent="0.25">
      <c r="A861" s="15" t="s">
        <v>5</v>
      </c>
      <c r="B861" s="19" t="s">
        <v>6</v>
      </c>
      <c r="C861" s="19" t="s">
        <v>2808</v>
      </c>
      <c r="D861" s="19" t="s">
        <v>2805</v>
      </c>
      <c r="E861" s="19" t="s">
        <v>2809</v>
      </c>
      <c r="F861" s="19" t="s">
        <v>2805</v>
      </c>
    </row>
    <row r="862" spans="1:7" ht="15" customHeight="1" x14ac:dyDescent="0.25">
      <c r="A862" s="16" t="s">
        <v>2788</v>
      </c>
      <c r="B862" s="20" t="s">
        <v>2789</v>
      </c>
      <c r="C862" s="17">
        <v>99736198.540000007</v>
      </c>
      <c r="D862" s="17">
        <f>+C862/$B$848*100</f>
        <v>1.0101677274007875E-2</v>
      </c>
      <c r="E862" s="17">
        <v>99736198.540000007</v>
      </c>
      <c r="F862" s="17">
        <f>+E862/$B$848*100</f>
        <v>1.0101677274007875E-2</v>
      </c>
    </row>
    <row r="863" spans="1:7" ht="15" customHeight="1" x14ac:dyDescent="0.25">
      <c r="A863" s="16" t="s">
        <v>2790</v>
      </c>
      <c r="B863" s="20" t="s">
        <v>2791</v>
      </c>
      <c r="C863" s="17">
        <v>55710531.997716896</v>
      </c>
      <c r="D863" s="17">
        <f t="shared" ref="D863:D870" si="0">+C863/$B$848*100</f>
        <v>5.6425833673470318E-3</v>
      </c>
      <c r="E863" s="17">
        <v>55710531.997716896</v>
      </c>
      <c r="F863" s="17">
        <f t="shared" ref="F863:F870" si="1">+E863/$B$848*100</f>
        <v>5.6425833673470318E-3</v>
      </c>
    </row>
    <row r="864" spans="1:7" ht="15" customHeight="1" x14ac:dyDescent="0.25">
      <c r="A864" s="16" t="s">
        <v>2792</v>
      </c>
      <c r="B864" s="20" t="s">
        <v>2793</v>
      </c>
      <c r="C864" s="17">
        <v>27855265.998858448</v>
      </c>
      <c r="D864" s="17">
        <f t="shared" si="0"/>
        <v>2.8212916836735159E-3</v>
      </c>
      <c r="E864" s="17">
        <v>27855265.998858448</v>
      </c>
      <c r="F864" s="17">
        <f t="shared" si="1"/>
        <v>2.8212916836735159E-3</v>
      </c>
    </row>
    <row r="865" spans="1:6" ht="15" customHeight="1" x14ac:dyDescent="0.25">
      <c r="A865" s="16" t="s">
        <v>2794</v>
      </c>
      <c r="B865" s="20" t="s">
        <v>2795</v>
      </c>
      <c r="C865" s="17">
        <v>15756926.902127659</v>
      </c>
      <c r="D865" s="17">
        <f t="shared" si="0"/>
        <v>1.5959239747000116E-3</v>
      </c>
      <c r="E865" s="17">
        <v>15756926.902127659</v>
      </c>
      <c r="F865" s="17">
        <f t="shared" si="1"/>
        <v>1.5959239747000116E-3</v>
      </c>
    </row>
    <row r="866" spans="1:6" ht="15" customHeight="1" x14ac:dyDescent="0.25">
      <c r="A866" s="16" t="s">
        <v>2796</v>
      </c>
      <c r="B866" s="20" t="s">
        <v>2797</v>
      </c>
      <c r="C866" s="17">
        <v>15756926.902127659</v>
      </c>
      <c r="D866" s="17">
        <f t="shared" si="0"/>
        <v>1.5959239747000116E-3</v>
      </c>
      <c r="E866" s="17">
        <v>15756926.902127659</v>
      </c>
      <c r="F866" s="17">
        <f t="shared" si="1"/>
        <v>1.5959239747000116E-3</v>
      </c>
    </row>
    <row r="867" spans="1:6" ht="15" customHeight="1" x14ac:dyDescent="0.25">
      <c r="A867" s="16" t="s">
        <v>2798</v>
      </c>
      <c r="B867" s="20" t="s">
        <v>2799</v>
      </c>
      <c r="C867" s="17">
        <v>21384400.79574468</v>
      </c>
      <c r="D867" s="17">
        <f t="shared" si="0"/>
        <v>2.1658968228071584E-3</v>
      </c>
      <c r="E867" s="17">
        <v>21384400.79574468</v>
      </c>
      <c r="F867" s="17">
        <f t="shared" si="1"/>
        <v>2.1658968228071584E-3</v>
      </c>
    </row>
    <row r="868" spans="1:6" ht="15" customHeight="1" x14ac:dyDescent="0.25">
      <c r="A868" s="16" t="s">
        <v>2810</v>
      </c>
      <c r="B868" s="20" t="s">
        <v>2801</v>
      </c>
      <c r="C868" s="17">
        <v>392784657.53424656</v>
      </c>
      <c r="D868" s="17">
        <f t="shared" si="0"/>
        <v>3.9782786056372026E-2</v>
      </c>
      <c r="E868" s="17">
        <v>392784657.53424656</v>
      </c>
      <c r="F868" s="17">
        <f t="shared" si="1"/>
        <v>3.9782786056372026E-2</v>
      </c>
    </row>
    <row r="869" spans="1:6" ht="15" customHeight="1" x14ac:dyDescent="0.25">
      <c r="A869" s="16" t="s">
        <v>2802</v>
      </c>
      <c r="B869" s="20" t="s">
        <v>2803</v>
      </c>
      <c r="C869" s="17">
        <v>123767753.42</v>
      </c>
      <c r="D869" s="17">
        <f t="shared" si="0"/>
        <v>1.2535688348663067E-2</v>
      </c>
      <c r="E869" s="17">
        <v>123767753.42</v>
      </c>
      <c r="F869" s="17">
        <f t="shared" si="1"/>
        <v>1.2535688348663067E-2</v>
      </c>
    </row>
    <row r="870" spans="1:6" ht="15" customHeight="1" x14ac:dyDescent="0.25">
      <c r="A870" s="16" t="s">
        <v>2810</v>
      </c>
      <c r="B870" s="20" t="s">
        <v>2801</v>
      </c>
      <c r="C870" s="17">
        <v>523712.87671232881</v>
      </c>
      <c r="D870" s="17">
        <f t="shared" si="0"/>
        <v>5.3043714741829375E-5</v>
      </c>
      <c r="E870" s="17">
        <v>523712.87671232881</v>
      </c>
      <c r="F870" s="17">
        <f t="shared" si="1"/>
        <v>5.3043714741829375E-5</v>
      </c>
    </row>
    <row r="871" spans="1:6" ht="15" customHeight="1" x14ac:dyDescent="0.25">
      <c r="B871" s="22" t="s">
        <v>185</v>
      </c>
      <c r="C871" s="21">
        <f>SUM(C862:C870)</f>
        <v>753276374.96753418</v>
      </c>
      <c r="D871" s="21">
        <f>SUM(D862:D870)</f>
        <v>7.6294815217012507E-2</v>
      </c>
      <c r="E871" s="21">
        <f>SUM(E862:E870)</f>
        <v>753276374.96753418</v>
      </c>
      <c r="F871" s="21">
        <f>SUM(F862:F870)</f>
        <v>7.6294815217012507E-2</v>
      </c>
    </row>
  </sheetData>
  <mergeCells count="24">
    <mergeCell ref="A4:G4"/>
    <mergeCell ref="A3:G3"/>
    <mergeCell ref="A2:G2"/>
    <mergeCell ref="A1:B1"/>
    <mergeCell ref="C1:D1"/>
    <mergeCell ref="E1:G1"/>
    <mergeCell ref="A85:G85"/>
    <mergeCell ref="A79:F79"/>
    <mergeCell ref="A78:G78"/>
    <mergeCell ref="A6:F6"/>
    <mergeCell ref="A5:G5"/>
    <mergeCell ref="A817:C817"/>
    <mergeCell ref="A816:G816"/>
    <mergeCell ref="A377:F377"/>
    <mergeCell ref="A376:G376"/>
    <mergeCell ref="A86:F86"/>
    <mergeCell ref="A841:G841"/>
    <mergeCell ref="A830:C830"/>
    <mergeCell ref="A829:G829"/>
    <mergeCell ref="A824:G824"/>
    <mergeCell ref="A853:B853"/>
    <mergeCell ref="A850:B850"/>
    <mergeCell ref="A849:G849"/>
    <mergeCell ref="A842:C842"/>
  </mergeCells>
  <pageMargins left="0.25" right="0.25" top="0.25" bottom="0.2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77"/>
  <sheetViews>
    <sheetView showGridLines="0" topLeftCell="A749" workbookViewId="0">
      <selection activeCell="D777" sqref="D777:F777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2643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26" t="s">
        <v>4</v>
      </c>
      <c r="B6" s="26"/>
      <c r="C6" s="26"/>
      <c r="D6" s="26"/>
      <c r="E6" s="26"/>
      <c r="F6" s="26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746668</v>
      </c>
      <c r="E8" s="6">
        <v>385019354.19999999</v>
      </c>
      <c r="F8" s="6">
        <v>5.8599999999999999E-2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2296689</v>
      </c>
      <c r="E9" s="6">
        <v>420638590.35000002</v>
      </c>
      <c r="F9" s="6">
        <v>6.4000000000000001E-2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227485</v>
      </c>
      <c r="E10" s="6">
        <v>886486296.5</v>
      </c>
      <c r="F10" s="6">
        <v>0.13489999999999999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1205107</v>
      </c>
      <c r="E11" s="6">
        <v>851287584.79999995</v>
      </c>
      <c r="F11" s="6">
        <v>0.1295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145847</v>
      </c>
      <c r="E12" s="6">
        <v>1547247068.9000001</v>
      </c>
      <c r="F12" s="6">
        <v>0.2354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125759</v>
      </c>
      <c r="E13" s="6">
        <v>765941477.45000005</v>
      </c>
      <c r="F13" s="6">
        <v>0.1166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1028277</v>
      </c>
      <c r="E14" s="6">
        <v>1694343426.75</v>
      </c>
      <c r="F14" s="6">
        <v>0.25779999999999997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2905251</v>
      </c>
      <c r="E15" s="6">
        <v>3120965886.75</v>
      </c>
      <c r="F15" s="6">
        <v>0.47489999999999999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4680246</v>
      </c>
      <c r="E16" s="6">
        <v>7295567464.8000002</v>
      </c>
      <c r="F16" s="6">
        <v>1.1101000000000001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7953801</v>
      </c>
      <c r="E17" s="6">
        <v>7436406244.9499998</v>
      </c>
      <c r="F17" s="6">
        <v>1.1315999999999999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785240</v>
      </c>
      <c r="E18" s="6">
        <v>1151240364</v>
      </c>
      <c r="F18" s="6">
        <v>0.17519999999999999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1623755</v>
      </c>
      <c r="E19" s="6">
        <v>2850420714.75</v>
      </c>
      <c r="F19" s="6">
        <v>0.43369999999999997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3833716</v>
      </c>
      <c r="E20" s="6">
        <v>755625423.60000002</v>
      </c>
      <c r="F20" s="6">
        <v>0.115</v>
      </c>
      <c r="G20" s="1"/>
    </row>
    <row r="21" spans="1:7" ht="14.45" customHeight="1" x14ac:dyDescent="0.25">
      <c r="A21" s="4" t="s">
        <v>2339</v>
      </c>
      <c r="B21" s="4" t="s">
        <v>2340</v>
      </c>
      <c r="C21" s="4" t="s">
        <v>43</v>
      </c>
      <c r="D21" s="5">
        <v>910395</v>
      </c>
      <c r="E21" s="6">
        <v>366934704.75</v>
      </c>
      <c r="F21" s="6">
        <v>5.5800000000000002E-2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6218070</v>
      </c>
      <c r="E22" s="6">
        <v>3511655032.5</v>
      </c>
      <c r="F22" s="6">
        <v>0.53439999999999999</v>
      </c>
      <c r="G22" s="1"/>
    </row>
    <row r="23" spans="1:7" ht="23.45" customHeight="1" x14ac:dyDescent="0.25">
      <c r="A23" s="4" t="s">
        <v>46</v>
      </c>
      <c r="B23" s="4" t="s">
        <v>47</v>
      </c>
      <c r="C23" s="4" t="s">
        <v>48</v>
      </c>
      <c r="D23" s="5">
        <v>172578</v>
      </c>
      <c r="E23" s="6">
        <v>323678667.89999998</v>
      </c>
      <c r="F23" s="6">
        <v>4.9299999999999997E-2</v>
      </c>
      <c r="G23" s="1"/>
    </row>
    <row r="24" spans="1:7" ht="23.45" customHeight="1" x14ac:dyDescent="0.25">
      <c r="A24" s="4" t="s">
        <v>49</v>
      </c>
      <c r="B24" s="4" t="s">
        <v>50</v>
      </c>
      <c r="C24" s="4" t="s">
        <v>48</v>
      </c>
      <c r="D24" s="5">
        <v>1276538</v>
      </c>
      <c r="E24" s="6">
        <v>560719316.5</v>
      </c>
      <c r="F24" s="6">
        <v>8.5300000000000001E-2</v>
      </c>
      <c r="G24" s="1"/>
    </row>
    <row r="25" spans="1:7" ht="23.45" customHeight="1" x14ac:dyDescent="0.25">
      <c r="A25" s="4" t="s">
        <v>51</v>
      </c>
      <c r="B25" s="4" t="s">
        <v>52</v>
      </c>
      <c r="C25" s="4" t="s">
        <v>48</v>
      </c>
      <c r="D25" s="5">
        <v>174463</v>
      </c>
      <c r="E25" s="6">
        <v>1570803789.95</v>
      </c>
      <c r="F25" s="6">
        <v>0.23899999999999999</v>
      </c>
      <c r="G25" s="1"/>
    </row>
    <row r="26" spans="1:7" ht="14.45" customHeight="1" x14ac:dyDescent="0.25">
      <c r="A26" s="4" t="s">
        <v>53</v>
      </c>
      <c r="B26" s="4" t="s">
        <v>54</v>
      </c>
      <c r="C26" s="4" t="s">
        <v>55</v>
      </c>
      <c r="D26" s="5">
        <v>6615934</v>
      </c>
      <c r="E26" s="6">
        <v>2883224037.1999998</v>
      </c>
      <c r="F26" s="6">
        <v>0.43869999999999998</v>
      </c>
      <c r="G26" s="1"/>
    </row>
    <row r="27" spans="1:7" ht="23.45" customHeight="1" x14ac:dyDescent="0.25">
      <c r="A27" s="4" t="s">
        <v>56</v>
      </c>
      <c r="B27" s="4" t="s">
        <v>57</v>
      </c>
      <c r="C27" s="4" t="s">
        <v>58</v>
      </c>
      <c r="D27" s="5">
        <v>983720</v>
      </c>
      <c r="E27" s="6">
        <v>1319070148</v>
      </c>
      <c r="F27" s="6">
        <v>0.20069999999999999</v>
      </c>
      <c r="G27" s="1"/>
    </row>
    <row r="28" spans="1:7" ht="23.45" customHeight="1" x14ac:dyDescent="0.25">
      <c r="A28" s="4" t="s">
        <v>59</v>
      </c>
      <c r="B28" s="4" t="s">
        <v>60</v>
      </c>
      <c r="C28" s="4" t="s">
        <v>58</v>
      </c>
      <c r="D28" s="5">
        <v>3124909</v>
      </c>
      <c r="E28" s="6">
        <v>4547211331.3500004</v>
      </c>
      <c r="F28" s="6">
        <v>0.69189999999999996</v>
      </c>
      <c r="G28" s="1"/>
    </row>
    <row r="29" spans="1:7" ht="23.45" customHeight="1" x14ac:dyDescent="0.25">
      <c r="A29" s="4" t="s">
        <v>61</v>
      </c>
      <c r="B29" s="4" t="s">
        <v>62</v>
      </c>
      <c r="C29" s="4" t="s">
        <v>58</v>
      </c>
      <c r="D29" s="5">
        <v>45527</v>
      </c>
      <c r="E29" s="6">
        <v>252069340.90000001</v>
      </c>
      <c r="F29" s="6">
        <v>3.8399999999999997E-2</v>
      </c>
      <c r="G29" s="1"/>
    </row>
    <row r="30" spans="1:7" ht="23.45" customHeight="1" x14ac:dyDescent="0.25">
      <c r="A30" s="4" t="s">
        <v>63</v>
      </c>
      <c r="B30" s="4" t="s">
        <v>64</v>
      </c>
      <c r="C30" s="4" t="s">
        <v>58</v>
      </c>
      <c r="D30" s="5">
        <v>850013</v>
      </c>
      <c r="E30" s="6">
        <v>2964505338.8000002</v>
      </c>
      <c r="F30" s="6">
        <v>0.4511</v>
      </c>
      <c r="G30" s="1"/>
    </row>
    <row r="31" spans="1:7" ht="23.45" customHeight="1" x14ac:dyDescent="0.25">
      <c r="A31" s="4" t="s">
        <v>65</v>
      </c>
      <c r="B31" s="4" t="s">
        <v>66</v>
      </c>
      <c r="C31" s="4" t="s">
        <v>58</v>
      </c>
      <c r="D31" s="5">
        <v>598113</v>
      </c>
      <c r="E31" s="6">
        <v>730266067.35000002</v>
      </c>
      <c r="F31" s="6">
        <v>0.1111</v>
      </c>
      <c r="G31" s="1"/>
    </row>
    <row r="32" spans="1:7" ht="14.45" customHeight="1" x14ac:dyDescent="0.25">
      <c r="A32" s="4" t="s">
        <v>67</v>
      </c>
      <c r="B32" s="4" t="s">
        <v>68</v>
      </c>
      <c r="C32" s="4" t="s">
        <v>69</v>
      </c>
      <c r="D32" s="5">
        <v>454279</v>
      </c>
      <c r="E32" s="6">
        <v>476470529.14999998</v>
      </c>
      <c r="F32" s="6">
        <v>7.2499999999999995E-2</v>
      </c>
      <c r="G32" s="1"/>
    </row>
    <row r="33" spans="1:7" ht="23.45" customHeight="1" x14ac:dyDescent="0.25">
      <c r="A33" s="4" t="s">
        <v>70</v>
      </c>
      <c r="B33" s="4" t="s">
        <v>71</v>
      </c>
      <c r="C33" s="4" t="s">
        <v>72</v>
      </c>
      <c r="D33" s="5">
        <v>183128</v>
      </c>
      <c r="E33" s="6">
        <v>669808972.79999995</v>
      </c>
      <c r="F33" s="6">
        <v>0.1019</v>
      </c>
      <c r="G33" s="1"/>
    </row>
    <row r="34" spans="1:7" ht="23.45" customHeight="1" x14ac:dyDescent="0.25">
      <c r="A34" s="4" t="s">
        <v>73</v>
      </c>
      <c r="B34" s="4" t="s">
        <v>74</v>
      </c>
      <c r="C34" s="4" t="s">
        <v>75</v>
      </c>
      <c r="D34" s="5">
        <v>585940</v>
      </c>
      <c r="E34" s="6">
        <v>763274741</v>
      </c>
      <c r="F34" s="6">
        <v>0.11609999999999999</v>
      </c>
      <c r="G34" s="1"/>
    </row>
    <row r="35" spans="1:7" ht="23.45" customHeight="1" x14ac:dyDescent="0.25">
      <c r="A35" s="4" t="s">
        <v>76</v>
      </c>
      <c r="B35" s="4" t="s">
        <v>77</v>
      </c>
      <c r="C35" s="4" t="s">
        <v>75</v>
      </c>
      <c r="D35" s="5">
        <v>28829</v>
      </c>
      <c r="E35" s="6">
        <v>151868289.09999999</v>
      </c>
      <c r="F35" s="6">
        <v>2.3099999999999999E-2</v>
      </c>
      <c r="G35" s="1"/>
    </row>
    <row r="36" spans="1:7" ht="23.45" customHeight="1" x14ac:dyDescent="0.25">
      <c r="A36" s="4" t="s">
        <v>78</v>
      </c>
      <c r="B36" s="4" t="s">
        <v>79</v>
      </c>
      <c r="C36" s="4" t="s">
        <v>80</v>
      </c>
      <c r="D36" s="5">
        <v>5505295</v>
      </c>
      <c r="E36" s="6">
        <v>803222540.5</v>
      </c>
      <c r="F36" s="6">
        <v>0.1222</v>
      </c>
      <c r="G36" s="1"/>
    </row>
    <row r="37" spans="1:7" ht="23.45" customHeight="1" x14ac:dyDescent="0.25">
      <c r="A37" s="4" t="s">
        <v>81</v>
      </c>
      <c r="B37" s="4" t="s">
        <v>82</v>
      </c>
      <c r="C37" s="4" t="s">
        <v>83</v>
      </c>
      <c r="D37" s="5">
        <v>1245231</v>
      </c>
      <c r="E37" s="6">
        <v>3871672225.1999998</v>
      </c>
      <c r="F37" s="6">
        <v>0.58909999999999996</v>
      </c>
      <c r="G37" s="1"/>
    </row>
    <row r="38" spans="1:7" ht="14.45" customHeight="1" x14ac:dyDescent="0.25">
      <c r="A38" s="4" t="s">
        <v>84</v>
      </c>
      <c r="B38" s="4" t="s">
        <v>85</v>
      </c>
      <c r="C38" s="4" t="s">
        <v>86</v>
      </c>
      <c r="D38" s="5">
        <v>337898</v>
      </c>
      <c r="E38" s="6">
        <v>645081071.79999995</v>
      </c>
      <c r="F38" s="6">
        <v>9.8199999999999996E-2</v>
      </c>
      <c r="G38" s="1"/>
    </row>
    <row r="39" spans="1:7" ht="14.45" customHeight="1" x14ac:dyDescent="0.25">
      <c r="A39" s="4" t="s">
        <v>87</v>
      </c>
      <c r="B39" s="4" t="s">
        <v>88</v>
      </c>
      <c r="C39" s="4" t="s">
        <v>89</v>
      </c>
      <c r="D39" s="5">
        <v>735562</v>
      </c>
      <c r="E39" s="6">
        <v>1230963007</v>
      </c>
      <c r="F39" s="6">
        <v>0.18729999999999999</v>
      </c>
      <c r="G39" s="1"/>
    </row>
    <row r="40" spans="1:7" ht="41.85" customHeight="1" x14ac:dyDescent="0.25">
      <c r="A40" s="4" t="s">
        <v>90</v>
      </c>
      <c r="B40" s="4" t="s">
        <v>91</v>
      </c>
      <c r="C40" s="4" t="s">
        <v>89</v>
      </c>
      <c r="D40" s="5">
        <v>504864</v>
      </c>
      <c r="E40" s="6">
        <v>564160276.79999995</v>
      </c>
      <c r="F40" s="6">
        <v>8.5800000000000001E-2</v>
      </c>
      <c r="G40" s="1"/>
    </row>
    <row r="41" spans="1:7" ht="14.45" customHeight="1" x14ac:dyDescent="0.25">
      <c r="A41" s="4" t="s">
        <v>92</v>
      </c>
      <c r="B41" s="4" t="s">
        <v>93</v>
      </c>
      <c r="C41" s="4" t="s">
        <v>89</v>
      </c>
      <c r="D41" s="5">
        <v>203590</v>
      </c>
      <c r="E41" s="6">
        <v>301700021</v>
      </c>
      <c r="F41" s="6">
        <v>4.5900000000000003E-2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272784</v>
      </c>
      <c r="E42" s="6">
        <v>1942740369.5999999</v>
      </c>
      <c r="F42" s="6">
        <v>0.29559999999999997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1088187</v>
      </c>
      <c r="E43" s="6">
        <v>379450806.89999998</v>
      </c>
      <c r="F43" s="6">
        <v>5.7700000000000001E-2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122146</v>
      </c>
      <c r="E44" s="6">
        <v>592731786.89999998</v>
      </c>
      <c r="F44" s="6">
        <v>9.0200000000000002E-2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24400</v>
      </c>
      <c r="E45" s="6">
        <v>591362060</v>
      </c>
      <c r="F45" s="6">
        <v>0.09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349483</v>
      </c>
      <c r="E46" s="6">
        <v>328776132.25</v>
      </c>
      <c r="F46" s="6">
        <v>0.05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718076</v>
      </c>
      <c r="E47" s="6">
        <v>804424639</v>
      </c>
      <c r="F47" s="6">
        <v>0.12239999999999999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2874091</v>
      </c>
      <c r="E48" s="6">
        <v>379092602.89999998</v>
      </c>
      <c r="F48" s="6">
        <v>5.7700000000000001E-2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1260571</v>
      </c>
      <c r="E49" s="6">
        <v>870739418.25</v>
      </c>
      <c r="F49" s="6">
        <v>0.13250000000000001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196560</v>
      </c>
      <c r="E50" s="6">
        <v>282112740</v>
      </c>
      <c r="F50" s="6">
        <v>4.2900000000000001E-2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3481776</v>
      </c>
      <c r="E51" s="6">
        <v>678772231.20000005</v>
      </c>
      <c r="F51" s="6">
        <v>0.1033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365245</v>
      </c>
      <c r="E52" s="6">
        <v>1139527875.5</v>
      </c>
      <c r="F52" s="6">
        <v>0.1734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1459611</v>
      </c>
      <c r="E53" s="6">
        <v>785343698.54999995</v>
      </c>
      <c r="F53" s="6">
        <v>0.1195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422751</v>
      </c>
      <c r="E54" s="6">
        <v>426217558.19999999</v>
      </c>
      <c r="F54" s="6">
        <v>6.4899999999999999E-2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1005264</v>
      </c>
      <c r="E55" s="6">
        <v>2558949775.1999998</v>
      </c>
      <c r="F55" s="6">
        <v>0.38940000000000002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31625</v>
      </c>
      <c r="E56" s="6">
        <v>119254712.5</v>
      </c>
      <c r="F56" s="6">
        <v>1.8100000000000002E-2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141490</v>
      </c>
      <c r="E57" s="6">
        <v>782291135.5</v>
      </c>
      <c r="F57" s="6">
        <v>0.11899999999999999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656469</v>
      </c>
      <c r="E58" s="6">
        <v>795837368.70000005</v>
      </c>
      <c r="F58" s="6">
        <v>0.1211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152286</v>
      </c>
      <c r="E59" s="6">
        <v>881454210.89999998</v>
      </c>
      <c r="F59" s="6">
        <v>0.1341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1570599</v>
      </c>
      <c r="E60" s="6">
        <v>1925318784.1500001</v>
      </c>
      <c r="F60" s="6">
        <v>0.29299999999999998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283240</v>
      </c>
      <c r="E61" s="6">
        <v>602324022</v>
      </c>
      <c r="F61" s="6">
        <v>9.1700000000000004E-2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6784880</v>
      </c>
      <c r="E62" s="6">
        <v>369097472</v>
      </c>
      <c r="F62" s="6">
        <v>5.62E-2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5697365</v>
      </c>
      <c r="E63" s="6">
        <v>1488721474.5</v>
      </c>
      <c r="F63" s="6">
        <v>0.22650000000000001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4451985</v>
      </c>
      <c r="E64" s="6">
        <v>930242265.75</v>
      </c>
      <c r="F64" s="6">
        <v>0.1416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1600335</v>
      </c>
      <c r="E65" s="6">
        <v>697265959.5</v>
      </c>
      <c r="F65" s="6">
        <v>0.1061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2883340</v>
      </c>
      <c r="E66" s="6">
        <v>6854996683</v>
      </c>
      <c r="F66" s="6">
        <v>1.0430999999999999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6729280</v>
      </c>
      <c r="E67" s="6">
        <v>860674912</v>
      </c>
      <c r="F67" s="6">
        <v>0.13100000000000001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190623</v>
      </c>
      <c r="E68" s="6">
        <v>127869908.40000001</v>
      </c>
      <c r="F68" s="6">
        <v>1.95E-2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3016280</v>
      </c>
      <c r="E69" s="6">
        <v>3060619316</v>
      </c>
      <c r="F69" s="6">
        <v>0.4657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345361</v>
      </c>
      <c r="E70" s="6">
        <v>1205517106.5999999</v>
      </c>
      <c r="F70" s="6">
        <v>0.18340000000000001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147340</v>
      </c>
      <c r="E71" s="6">
        <v>287268798</v>
      </c>
      <c r="F71" s="6">
        <v>4.3700000000000003E-2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346852</v>
      </c>
      <c r="E72" s="6">
        <v>269157152</v>
      </c>
      <c r="F72" s="6">
        <v>4.1000000000000002E-2</v>
      </c>
      <c r="G72" s="1"/>
    </row>
    <row r="73" spans="1:7" ht="23.45" customHeight="1" x14ac:dyDescent="0.25">
      <c r="A73" s="4" t="s">
        <v>2348</v>
      </c>
      <c r="B73" s="4" t="s">
        <v>2349</v>
      </c>
      <c r="C73" s="4"/>
      <c r="D73" s="5">
        <v>1005210</v>
      </c>
      <c r="E73" s="6">
        <v>563772028.5</v>
      </c>
      <c r="F73" s="6">
        <v>8.5800000000000001E-2</v>
      </c>
      <c r="G73" s="1"/>
    </row>
    <row r="74" spans="1:7" ht="14.45" customHeight="1" x14ac:dyDescent="0.25">
      <c r="A74" s="4" t="s">
        <v>177</v>
      </c>
      <c r="B74" s="4" t="s">
        <v>178</v>
      </c>
      <c r="C74" s="4"/>
      <c r="D74" s="5">
        <v>1101416</v>
      </c>
      <c r="E74" s="6">
        <v>593277728.39999998</v>
      </c>
      <c r="F74" s="6">
        <v>9.0300000000000005E-2</v>
      </c>
      <c r="G74" s="1"/>
    </row>
    <row r="75" spans="1:7" ht="14.45" customHeight="1" x14ac:dyDescent="0.25">
      <c r="A75" s="4" t="s">
        <v>179</v>
      </c>
      <c r="B75" s="4" t="s">
        <v>180</v>
      </c>
      <c r="C75" s="4"/>
      <c r="D75" s="5">
        <v>13755</v>
      </c>
      <c r="E75" s="6">
        <v>512503047</v>
      </c>
      <c r="F75" s="6">
        <v>7.8E-2</v>
      </c>
      <c r="G75" s="1"/>
    </row>
    <row r="76" spans="1:7" ht="14.45" customHeight="1" x14ac:dyDescent="0.25">
      <c r="A76" s="4" t="s">
        <v>181</v>
      </c>
      <c r="B76" s="4" t="s">
        <v>182</v>
      </c>
      <c r="C76" s="4"/>
      <c r="D76" s="5">
        <v>331214</v>
      </c>
      <c r="E76" s="6">
        <v>784116023.60000002</v>
      </c>
      <c r="F76" s="6">
        <v>0.1193</v>
      </c>
      <c r="G76" s="1"/>
    </row>
    <row r="77" spans="1:7" ht="14.45" customHeight="1" x14ac:dyDescent="0.25">
      <c r="A77" s="4" t="s">
        <v>2350</v>
      </c>
      <c r="B77" s="4" t="s">
        <v>2351</v>
      </c>
      <c r="C77" s="4"/>
      <c r="D77" s="5">
        <v>37624</v>
      </c>
      <c r="E77" s="6">
        <v>128226354.40000001</v>
      </c>
      <c r="F77" s="6">
        <v>1.95E-2</v>
      </c>
      <c r="G77" s="1"/>
    </row>
    <row r="78" spans="1:7" ht="14.45" customHeight="1" x14ac:dyDescent="0.25">
      <c r="A78" s="4" t="s">
        <v>183</v>
      </c>
      <c r="B78" s="4" t="s">
        <v>184</v>
      </c>
      <c r="C78" s="4"/>
      <c r="D78" s="5">
        <v>271025</v>
      </c>
      <c r="E78" s="6">
        <v>224395148.75</v>
      </c>
      <c r="F78" s="6">
        <v>3.4099999999999998E-2</v>
      </c>
      <c r="G78" s="1"/>
    </row>
    <row r="79" spans="1:7" ht="14.45" customHeight="1" x14ac:dyDescent="0.25">
      <c r="A79" s="4" t="s">
        <v>0</v>
      </c>
      <c r="B79" s="4" t="s">
        <v>0</v>
      </c>
      <c r="C79" s="7" t="s">
        <v>185</v>
      </c>
      <c r="D79" s="5">
        <v>109743256</v>
      </c>
      <c r="E79" s="6">
        <v>93493992653.949997</v>
      </c>
      <c r="F79" s="6">
        <v>14.2264</v>
      </c>
      <c r="G79" s="1"/>
    </row>
    <row r="80" spans="1:7" ht="18.399999999999999" customHeight="1" x14ac:dyDescent="0.25">
      <c r="A80" s="25" t="s">
        <v>0</v>
      </c>
      <c r="B80" s="25"/>
      <c r="C80" s="25"/>
      <c r="D80" s="25"/>
      <c r="E80" s="25"/>
      <c r="F80" s="25"/>
      <c r="G80" s="25"/>
    </row>
    <row r="81" spans="1:7" ht="14.45" customHeight="1" x14ac:dyDescent="0.25">
      <c r="A81" s="26" t="s">
        <v>186</v>
      </c>
      <c r="B81" s="26"/>
      <c r="C81" s="26"/>
      <c r="D81" s="26"/>
      <c r="E81" s="26"/>
      <c r="F81" s="26"/>
      <c r="G81" s="1"/>
    </row>
    <row r="82" spans="1:7" ht="23.45" customHeight="1" x14ac:dyDescent="0.25">
      <c r="A82" s="3" t="s">
        <v>5</v>
      </c>
      <c r="B82" s="3" t="s">
        <v>6</v>
      </c>
      <c r="C82" s="3" t="s">
        <v>7</v>
      </c>
      <c r="D82" s="3" t="s">
        <v>8</v>
      </c>
      <c r="E82" s="3" t="s">
        <v>9</v>
      </c>
      <c r="F82" s="3" t="s">
        <v>10</v>
      </c>
      <c r="G82" s="1"/>
    </row>
    <row r="83" spans="1:7" ht="23.45" customHeight="1" x14ac:dyDescent="0.25">
      <c r="A83" s="4" t="s">
        <v>192</v>
      </c>
      <c r="B83" s="4" t="s">
        <v>193</v>
      </c>
      <c r="C83" s="4" t="s">
        <v>150</v>
      </c>
      <c r="D83" s="5">
        <v>7390900</v>
      </c>
      <c r="E83" s="6">
        <v>702209409</v>
      </c>
      <c r="F83" s="6">
        <v>0.1069</v>
      </c>
      <c r="G83" s="1"/>
    </row>
    <row r="84" spans="1:7" ht="14.45" customHeight="1" x14ac:dyDescent="0.25">
      <c r="A84" s="4" t="s">
        <v>0</v>
      </c>
      <c r="B84" s="4" t="s">
        <v>0</v>
      </c>
      <c r="C84" s="7" t="s">
        <v>185</v>
      </c>
      <c r="D84" s="5">
        <v>7390900</v>
      </c>
      <c r="E84" s="6">
        <v>702209409</v>
      </c>
      <c r="F84" s="6">
        <v>0.1069</v>
      </c>
      <c r="G84" s="1"/>
    </row>
    <row r="85" spans="1:7" ht="14.45" customHeight="1" x14ac:dyDescent="0.25">
      <c r="A85" s="25" t="s">
        <v>0</v>
      </c>
      <c r="B85" s="25"/>
      <c r="C85" s="25"/>
      <c r="D85" s="25"/>
      <c r="E85" s="25"/>
      <c r="F85" s="25"/>
      <c r="G85" s="25"/>
    </row>
    <row r="86" spans="1:7" ht="14.45" customHeight="1" x14ac:dyDescent="0.25">
      <c r="A86" s="26" t="s">
        <v>194</v>
      </c>
      <c r="B86" s="26"/>
      <c r="C86" s="26"/>
      <c r="D86" s="26"/>
      <c r="E86" s="26"/>
      <c r="F86" s="26"/>
      <c r="G86" s="1"/>
    </row>
    <row r="87" spans="1:7" ht="23.45" customHeight="1" x14ac:dyDescent="0.25">
      <c r="A87" s="3" t="s">
        <v>5</v>
      </c>
      <c r="B87" s="3" t="s">
        <v>6</v>
      </c>
      <c r="C87" s="3" t="s">
        <v>7</v>
      </c>
      <c r="D87" s="3" t="s">
        <v>8</v>
      </c>
      <c r="E87" s="3" t="s">
        <v>9</v>
      </c>
      <c r="F87" s="3" t="s">
        <v>10</v>
      </c>
      <c r="G87" s="1"/>
    </row>
    <row r="88" spans="1:7" ht="14.45" customHeight="1" x14ac:dyDescent="0.25">
      <c r="A88" s="4" t="s">
        <v>637</v>
      </c>
      <c r="B88" s="4" t="s">
        <v>638</v>
      </c>
      <c r="C88" s="4" t="s">
        <v>258</v>
      </c>
      <c r="D88" s="5">
        <v>11000000</v>
      </c>
      <c r="E88" s="6">
        <v>1092199900</v>
      </c>
      <c r="F88" s="6">
        <v>0.16619999999999999</v>
      </c>
      <c r="G88" s="1"/>
    </row>
    <row r="89" spans="1:7" ht="14.45" customHeight="1" x14ac:dyDescent="0.25">
      <c r="A89" s="4" t="s">
        <v>256</v>
      </c>
      <c r="B89" s="4" t="s">
        <v>257</v>
      </c>
      <c r="C89" s="4" t="s">
        <v>258</v>
      </c>
      <c r="D89" s="5">
        <v>1000000</v>
      </c>
      <c r="E89" s="6">
        <v>103326900</v>
      </c>
      <c r="F89" s="6">
        <v>1.5699999999999999E-2</v>
      </c>
      <c r="G89" s="1"/>
    </row>
    <row r="90" spans="1:7" ht="14.45" customHeight="1" x14ac:dyDescent="0.25">
      <c r="A90" s="4" t="s">
        <v>259</v>
      </c>
      <c r="B90" s="4" t="s">
        <v>260</v>
      </c>
      <c r="C90" s="4" t="s">
        <v>258</v>
      </c>
      <c r="D90" s="5">
        <v>5000000</v>
      </c>
      <c r="E90" s="6">
        <v>523916500</v>
      </c>
      <c r="F90" s="6">
        <v>7.9699999999999993E-2</v>
      </c>
      <c r="G90" s="1"/>
    </row>
    <row r="91" spans="1:7" ht="32.65" customHeight="1" x14ac:dyDescent="0.25">
      <c r="A91" s="4" t="s">
        <v>2644</v>
      </c>
      <c r="B91" s="4" t="s">
        <v>2645</v>
      </c>
      <c r="C91" s="4" t="s">
        <v>197</v>
      </c>
      <c r="D91" s="5">
        <v>12593200</v>
      </c>
      <c r="E91" s="6">
        <v>1182662672.96</v>
      </c>
      <c r="F91" s="6">
        <v>0.18</v>
      </c>
      <c r="G91" s="1"/>
    </row>
    <row r="92" spans="1:7" ht="32.65" customHeight="1" x14ac:dyDescent="0.25">
      <c r="A92" s="4" t="s">
        <v>1987</v>
      </c>
      <c r="B92" s="4" t="s">
        <v>1988</v>
      </c>
      <c r="C92" s="4" t="s">
        <v>197</v>
      </c>
      <c r="D92" s="5">
        <v>5000000</v>
      </c>
      <c r="E92" s="6">
        <v>477690500</v>
      </c>
      <c r="F92" s="6">
        <v>7.2700000000000001E-2</v>
      </c>
      <c r="G92" s="1"/>
    </row>
    <row r="93" spans="1:7" ht="32.65" customHeight="1" x14ac:dyDescent="0.25">
      <c r="A93" s="4" t="s">
        <v>295</v>
      </c>
      <c r="B93" s="4" t="s">
        <v>296</v>
      </c>
      <c r="C93" s="4" t="s">
        <v>197</v>
      </c>
      <c r="D93" s="5">
        <v>5000000</v>
      </c>
      <c r="E93" s="6">
        <v>471494000</v>
      </c>
      <c r="F93" s="6">
        <v>7.17E-2</v>
      </c>
      <c r="G93" s="1"/>
    </row>
    <row r="94" spans="1:7" ht="32.65" customHeight="1" x14ac:dyDescent="0.25">
      <c r="A94" s="4" t="s">
        <v>297</v>
      </c>
      <c r="B94" s="4" t="s">
        <v>298</v>
      </c>
      <c r="C94" s="4" t="s">
        <v>197</v>
      </c>
      <c r="D94" s="5">
        <v>5000000</v>
      </c>
      <c r="E94" s="6">
        <v>471034000</v>
      </c>
      <c r="F94" s="6">
        <v>7.17E-2</v>
      </c>
      <c r="G94" s="1"/>
    </row>
    <row r="95" spans="1:7" ht="32.65" customHeight="1" x14ac:dyDescent="0.25">
      <c r="A95" s="4" t="s">
        <v>299</v>
      </c>
      <c r="B95" s="4" t="s">
        <v>300</v>
      </c>
      <c r="C95" s="4" t="s">
        <v>197</v>
      </c>
      <c r="D95" s="5">
        <v>5000000</v>
      </c>
      <c r="E95" s="6">
        <v>454987000</v>
      </c>
      <c r="F95" s="6">
        <v>6.9199999999999998E-2</v>
      </c>
      <c r="G95" s="1"/>
    </row>
    <row r="96" spans="1:7" ht="32.65" customHeight="1" x14ac:dyDescent="0.25">
      <c r="A96" s="4" t="s">
        <v>301</v>
      </c>
      <c r="B96" s="4" t="s">
        <v>302</v>
      </c>
      <c r="C96" s="4" t="s">
        <v>197</v>
      </c>
      <c r="D96" s="5">
        <v>5000000</v>
      </c>
      <c r="E96" s="6">
        <v>475437500</v>
      </c>
      <c r="F96" s="6">
        <v>7.2300000000000003E-2</v>
      </c>
      <c r="G96" s="1"/>
    </row>
    <row r="97" spans="1:7" ht="32.65" customHeight="1" x14ac:dyDescent="0.25">
      <c r="A97" s="4" t="s">
        <v>305</v>
      </c>
      <c r="B97" s="4" t="s">
        <v>306</v>
      </c>
      <c r="C97" s="4" t="s">
        <v>197</v>
      </c>
      <c r="D97" s="5">
        <v>5000000</v>
      </c>
      <c r="E97" s="6">
        <v>461852500</v>
      </c>
      <c r="F97" s="6">
        <v>7.0300000000000001E-2</v>
      </c>
      <c r="G97" s="1"/>
    </row>
    <row r="98" spans="1:7" ht="32.65" customHeight="1" x14ac:dyDescent="0.25">
      <c r="A98" s="4" t="s">
        <v>2646</v>
      </c>
      <c r="B98" s="4" t="s">
        <v>2647</v>
      </c>
      <c r="C98" s="4" t="s">
        <v>197</v>
      </c>
      <c r="D98" s="5">
        <v>10000000</v>
      </c>
      <c r="E98" s="6">
        <v>953278000</v>
      </c>
      <c r="F98" s="6">
        <v>0.14510000000000001</v>
      </c>
      <c r="G98" s="1"/>
    </row>
    <row r="99" spans="1:7" ht="32.65" customHeight="1" x14ac:dyDescent="0.25">
      <c r="A99" s="4" t="s">
        <v>309</v>
      </c>
      <c r="B99" s="4" t="s">
        <v>310</v>
      </c>
      <c r="C99" s="4" t="s">
        <v>197</v>
      </c>
      <c r="D99" s="5">
        <v>2500000</v>
      </c>
      <c r="E99" s="6">
        <v>242018750</v>
      </c>
      <c r="F99" s="6">
        <v>3.6799999999999999E-2</v>
      </c>
      <c r="G99" s="1"/>
    </row>
    <row r="100" spans="1:7" ht="32.65" customHeight="1" x14ac:dyDescent="0.25">
      <c r="A100" s="4" t="s">
        <v>311</v>
      </c>
      <c r="B100" s="4" t="s">
        <v>312</v>
      </c>
      <c r="C100" s="4" t="s">
        <v>197</v>
      </c>
      <c r="D100" s="5">
        <v>5000000</v>
      </c>
      <c r="E100" s="6">
        <v>477389500</v>
      </c>
      <c r="F100" s="6">
        <v>7.2599999999999998E-2</v>
      </c>
      <c r="G100" s="1"/>
    </row>
    <row r="101" spans="1:7" ht="32.65" customHeight="1" x14ac:dyDescent="0.25">
      <c r="A101" s="4" t="s">
        <v>313</v>
      </c>
      <c r="B101" s="4" t="s">
        <v>314</v>
      </c>
      <c r="C101" s="4" t="s">
        <v>197</v>
      </c>
      <c r="D101" s="5">
        <v>15000000</v>
      </c>
      <c r="E101" s="6">
        <v>1408953000</v>
      </c>
      <c r="F101" s="6">
        <v>0.21440000000000001</v>
      </c>
      <c r="G101" s="1"/>
    </row>
    <row r="102" spans="1:7" ht="32.65" customHeight="1" x14ac:dyDescent="0.25">
      <c r="A102" s="4" t="s">
        <v>317</v>
      </c>
      <c r="B102" s="4" t="s">
        <v>318</v>
      </c>
      <c r="C102" s="4" t="s">
        <v>197</v>
      </c>
      <c r="D102" s="5">
        <v>5000000</v>
      </c>
      <c r="E102" s="6">
        <v>477251500</v>
      </c>
      <c r="F102" s="6">
        <v>7.2599999999999998E-2</v>
      </c>
      <c r="G102" s="1"/>
    </row>
    <row r="103" spans="1:7" ht="32.65" customHeight="1" x14ac:dyDescent="0.25">
      <c r="A103" s="4" t="s">
        <v>319</v>
      </c>
      <c r="B103" s="4" t="s">
        <v>320</v>
      </c>
      <c r="C103" s="4" t="s">
        <v>197</v>
      </c>
      <c r="D103" s="5">
        <v>15000000</v>
      </c>
      <c r="E103" s="6">
        <v>1449915000</v>
      </c>
      <c r="F103" s="6">
        <v>0.22059999999999999</v>
      </c>
      <c r="G103" s="1"/>
    </row>
    <row r="104" spans="1:7" ht="32.65" customHeight="1" x14ac:dyDescent="0.25">
      <c r="A104" s="4" t="s">
        <v>323</v>
      </c>
      <c r="B104" s="4" t="s">
        <v>324</v>
      </c>
      <c r="C104" s="4" t="s">
        <v>197</v>
      </c>
      <c r="D104" s="5">
        <v>15000000</v>
      </c>
      <c r="E104" s="6">
        <v>1424883000</v>
      </c>
      <c r="F104" s="6">
        <v>0.21679999999999999</v>
      </c>
      <c r="G104" s="1"/>
    </row>
    <row r="105" spans="1:7" ht="32.65" customHeight="1" x14ac:dyDescent="0.25">
      <c r="A105" s="4" t="s">
        <v>2025</v>
      </c>
      <c r="B105" s="4" t="s">
        <v>2026</v>
      </c>
      <c r="C105" s="4" t="s">
        <v>197</v>
      </c>
      <c r="D105" s="5">
        <v>25000000</v>
      </c>
      <c r="E105" s="6">
        <v>2389822500</v>
      </c>
      <c r="F105" s="6">
        <v>0.36370000000000002</v>
      </c>
      <c r="G105" s="1"/>
    </row>
    <row r="106" spans="1:7" ht="32.65" customHeight="1" x14ac:dyDescent="0.25">
      <c r="A106" s="4" t="s">
        <v>329</v>
      </c>
      <c r="B106" s="4" t="s">
        <v>330</v>
      </c>
      <c r="C106" s="4" t="s">
        <v>197</v>
      </c>
      <c r="D106" s="5">
        <v>25000000</v>
      </c>
      <c r="E106" s="6">
        <v>2394982500</v>
      </c>
      <c r="F106" s="6">
        <v>0.3644</v>
      </c>
      <c r="G106" s="1"/>
    </row>
    <row r="107" spans="1:7" ht="32.65" customHeight="1" x14ac:dyDescent="0.25">
      <c r="A107" s="4" t="s">
        <v>331</v>
      </c>
      <c r="B107" s="4" t="s">
        <v>332</v>
      </c>
      <c r="C107" s="4" t="s">
        <v>197</v>
      </c>
      <c r="D107" s="5">
        <v>11000000</v>
      </c>
      <c r="E107" s="6">
        <v>1052230300</v>
      </c>
      <c r="F107" s="6">
        <v>0.16009999999999999</v>
      </c>
      <c r="G107" s="1"/>
    </row>
    <row r="108" spans="1:7" ht="32.65" customHeight="1" x14ac:dyDescent="0.25">
      <c r="A108" s="4" t="s">
        <v>333</v>
      </c>
      <c r="B108" s="4" t="s">
        <v>334</v>
      </c>
      <c r="C108" s="4" t="s">
        <v>197</v>
      </c>
      <c r="D108" s="5">
        <v>10000000</v>
      </c>
      <c r="E108" s="6">
        <v>960671000</v>
      </c>
      <c r="F108" s="6">
        <v>0.1462</v>
      </c>
      <c r="G108" s="1"/>
    </row>
    <row r="109" spans="1:7" ht="32.65" customHeight="1" x14ac:dyDescent="0.25">
      <c r="A109" s="4" t="s">
        <v>2033</v>
      </c>
      <c r="B109" s="4" t="s">
        <v>2034</v>
      </c>
      <c r="C109" s="4" t="s">
        <v>197</v>
      </c>
      <c r="D109" s="5">
        <v>3681200</v>
      </c>
      <c r="E109" s="6">
        <v>353150400.19999999</v>
      </c>
      <c r="F109" s="6">
        <v>5.3699999999999998E-2</v>
      </c>
      <c r="G109" s="1"/>
    </row>
    <row r="110" spans="1:7" ht="32.65" customHeight="1" x14ac:dyDescent="0.25">
      <c r="A110" s="4" t="s">
        <v>2037</v>
      </c>
      <c r="B110" s="4" t="s">
        <v>2038</v>
      </c>
      <c r="C110" s="4" t="s">
        <v>197</v>
      </c>
      <c r="D110" s="5">
        <v>10000000</v>
      </c>
      <c r="E110" s="6">
        <v>962730000</v>
      </c>
      <c r="F110" s="6">
        <v>0.14649999999999999</v>
      </c>
      <c r="G110" s="1"/>
    </row>
    <row r="111" spans="1:7" ht="32.65" customHeight="1" x14ac:dyDescent="0.25">
      <c r="A111" s="4" t="s">
        <v>337</v>
      </c>
      <c r="B111" s="4" t="s">
        <v>338</v>
      </c>
      <c r="C111" s="4" t="s">
        <v>197</v>
      </c>
      <c r="D111" s="5">
        <v>3000000</v>
      </c>
      <c r="E111" s="6">
        <v>286527900</v>
      </c>
      <c r="F111" s="6">
        <v>4.36E-2</v>
      </c>
      <c r="G111" s="1"/>
    </row>
    <row r="112" spans="1:7" ht="32.65" customHeight="1" x14ac:dyDescent="0.25">
      <c r="A112" s="4" t="s">
        <v>2045</v>
      </c>
      <c r="B112" s="4" t="s">
        <v>2046</v>
      </c>
      <c r="C112" s="4" t="s">
        <v>197</v>
      </c>
      <c r="D112" s="5">
        <v>10000000</v>
      </c>
      <c r="E112" s="6">
        <v>960734000</v>
      </c>
      <c r="F112" s="6">
        <v>0.1462</v>
      </c>
      <c r="G112" s="1"/>
    </row>
    <row r="113" spans="1:7" ht="32.65" customHeight="1" x14ac:dyDescent="0.25">
      <c r="A113" s="4" t="s">
        <v>345</v>
      </c>
      <c r="B113" s="4" t="s">
        <v>346</v>
      </c>
      <c r="C113" s="4" t="s">
        <v>197</v>
      </c>
      <c r="D113" s="5">
        <v>10000000</v>
      </c>
      <c r="E113" s="6">
        <v>961107000</v>
      </c>
      <c r="F113" s="6">
        <v>0.1462</v>
      </c>
      <c r="G113" s="1"/>
    </row>
    <row r="114" spans="1:7" ht="32.65" customHeight="1" x14ac:dyDescent="0.25">
      <c r="A114" s="4" t="s">
        <v>2601</v>
      </c>
      <c r="B114" s="4" t="s">
        <v>2602</v>
      </c>
      <c r="C114" s="4" t="s">
        <v>197</v>
      </c>
      <c r="D114" s="5">
        <v>4500000</v>
      </c>
      <c r="E114" s="6">
        <v>431757000</v>
      </c>
      <c r="F114" s="6">
        <v>6.5699999999999995E-2</v>
      </c>
      <c r="G114" s="1"/>
    </row>
    <row r="115" spans="1:7" ht="32.65" customHeight="1" x14ac:dyDescent="0.25">
      <c r="A115" s="4" t="s">
        <v>2051</v>
      </c>
      <c r="B115" s="4" t="s">
        <v>2052</v>
      </c>
      <c r="C115" s="4" t="s">
        <v>197</v>
      </c>
      <c r="D115" s="5">
        <v>9000000</v>
      </c>
      <c r="E115" s="6">
        <v>863836200</v>
      </c>
      <c r="F115" s="6">
        <v>0.13139999999999999</v>
      </c>
      <c r="G115" s="1"/>
    </row>
    <row r="116" spans="1:7" ht="32.65" customHeight="1" x14ac:dyDescent="0.25">
      <c r="A116" s="4" t="s">
        <v>2648</v>
      </c>
      <c r="B116" s="4" t="s">
        <v>2649</v>
      </c>
      <c r="C116" s="4" t="s">
        <v>197</v>
      </c>
      <c r="D116" s="5">
        <v>20000000</v>
      </c>
      <c r="E116" s="6">
        <v>1920126000</v>
      </c>
      <c r="F116" s="6">
        <v>0.29220000000000002</v>
      </c>
      <c r="G116" s="1"/>
    </row>
    <row r="117" spans="1:7" ht="32.65" customHeight="1" x14ac:dyDescent="0.25">
      <c r="A117" s="4" t="s">
        <v>2053</v>
      </c>
      <c r="B117" s="4" t="s">
        <v>2054</v>
      </c>
      <c r="C117" s="4" t="s">
        <v>197</v>
      </c>
      <c r="D117" s="5">
        <v>3000000</v>
      </c>
      <c r="E117" s="6">
        <v>282552900</v>
      </c>
      <c r="F117" s="6">
        <v>4.2999999999999997E-2</v>
      </c>
      <c r="G117" s="1"/>
    </row>
    <row r="118" spans="1:7" ht="32.65" customHeight="1" x14ac:dyDescent="0.25">
      <c r="A118" s="4" t="s">
        <v>2445</v>
      </c>
      <c r="B118" s="4" t="s">
        <v>2446</v>
      </c>
      <c r="C118" s="4" t="s">
        <v>197</v>
      </c>
      <c r="D118" s="5">
        <v>5000000</v>
      </c>
      <c r="E118" s="6">
        <v>484416500</v>
      </c>
      <c r="F118" s="6">
        <v>7.3700000000000002E-2</v>
      </c>
      <c r="G118" s="1"/>
    </row>
    <row r="119" spans="1:7" ht="32.65" customHeight="1" x14ac:dyDescent="0.25">
      <c r="A119" s="4" t="s">
        <v>347</v>
      </c>
      <c r="B119" s="4" t="s">
        <v>348</v>
      </c>
      <c r="C119" s="4" t="s">
        <v>197</v>
      </c>
      <c r="D119" s="5">
        <v>18500000</v>
      </c>
      <c r="E119" s="6">
        <v>1783351900</v>
      </c>
      <c r="F119" s="6">
        <v>0.27139999999999997</v>
      </c>
      <c r="G119" s="1"/>
    </row>
    <row r="120" spans="1:7" ht="32.65" customHeight="1" x14ac:dyDescent="0.25">
      <c r="A120" s="4" t="s">
        <v>351</v>
      </c>
      <c r="B120" s="4" t="s">
        <v>352</v>
      </c>
      <c r="C120" s="4" t="s">
        <v>197</v>
      </c>
      <c r="D120" s="5">
        <v>5000000</v>
      </c>
      <c r="E120" s="6">
        <v>482423500</v>
      </c>
      <c r="F120" s="6">
        <v>7.3400000000000007E-2</v>
      </c>
      <c r="G120" s="1"/>
    </row>
    <row r="121" spans="1:7" ht="32.65" customHeight="1" x14ac:dyDescent="0.25">
      <c r="A121" s="4" t="s">
        <v>391</v>
      </c>
      <c r="B121" s="4" t="s">
        <v>392</v>
      </c>
      <c r="C121" s="4" t="s">
        <v>197</v>
      </c>
      <c r="D121" s="5">
        <v>7500000</v>
      </c>
      <c r="E121" s="6">
        <v>723785250</v>
      </c>
      <c r="F121" s="6">
        <v>0.1101</v>
      </c>
      <c r="G121" s="1"/>
    </row>
    <row r="122" spans="1:7" ht="32.65" customHeight="1" x14ac:dyDescent="0.25">
      <c r="A122" s="4" t="s">
        <v>395</v>
      </c>
      <c r="B122" s="4" t="s">
        <v>396</v>
      </c>
      <c r="C122" s="4" t="s">
        <v>197</v>
      </c>
      <c r="D122" s="5">
        <v>25000000</v>
      </c>
      <c r="E122" s="6">
        <v>2419052500</v>
      </c>
      <c r="F122" s="6">
        <v>0.36809999999999998</v>
      </c>
      <c r="G122" s="1"/>
    </row>
    <row r="123" spans="1:7" ht="32.65" customHeight="1" x14ac:dyDescent="0.25">
      <c r="A123" s="4" t="s">
        <v>397</v>
      </c>
      <c r="B123" s="4" t="s">
        <v>398</v>
      </c>
      <c r="C123" s="4" t="s">
        <v>197</v>
      </c>
      <c r="D123" s="5">
        <v>4190900</v>
      </c>
      <c r="E123" s="6">
        <v>407109893.25999999</v>
      </c>
      <c r="F123" s="6">
        <v>6.1899999999999997E-2</v>
      </c>
      <c r="G123" s="1"/>
    </row>
    <row r="124" spans="1:7" ht="32.65" customHeight="1" x14ac:dyDescent="0.25">
      <c r="A124" s="4" t="s">
        <v>401</v>
      </c>
      <c r="B124" s="4" t="s">
        <v>402</v>
      </c>
      <c r="C124" s="4" t="s">
        <v>197</v>
      </c>
      <c r="D124" s="5">
        <v>5000000</v>
      </c>
      <c r="E124" s="6">
        <v>483606500</v>
      </c>
      <c r="F124" s="6">
        <v>7.3599999999999999E-2</v>
      </c>
      <c r="G124" s="1"/>
    </row>
    <row r="125" spans="1:7" ht="32.65" customHeight="1" x14ac:dyDescent="0.25">
      <c r="A125" s="4" t="s">
        <v>405</v>
      </c>
      <c r="B125" s="4" t="s">
        <v>406</v>
      </c>
      <c r="C125" s="4" t="s">
        <v>197</v>
      </c>
      <c r="D125" s="5">
        <v>15000000</v>
      </c>
      <c r="E125" s="6">
        <v>1455457500</v>
      </c>
      <c r="F125" s="6">
        <v>0.2215</v>
      </c>
      <c r="G125" s="1"/>
    </row>
    <row r="126" spans="1:7" ht="32.65" customHeight="1" x14ac:dyDescent="0.25">
      <c r="A126" s="4" t="s">
        <v>2063</v>
      </c>
      <c r="B126" s="4" t="s">
        <v>2064</v>
      </c>
      <c r="C126" s="4" t="s">
        <v>197</v>
      </c>
      <c r="D126" s="5">
        <v>10000000</v>
      </c>
      <c r="E126" s="6">
        <v>977296000</v>
      </c>
      <c r="F126" s="6">
        <v>0.1487</v>
      </c>
      <c r="G126" s="1"/>
    </row>
    <row r="127" spans="1:7" ht="32.65" customHeight="1" x14ac:dyDescent="0.25">
      <c r="A127" s="4" t="s">
        <v>2650</v>
      </c>
      <c r="B127" s="4" t="s">
        <v>2651</v>
      </c>
      <c r="C127" s="4" t="s">
        <v>197</v>
      </c>
      <c r="D127" s="5">
        <v>15428000</v>
      </c>
      <c r="E127" s="6">
        <v>1486796360</v>
      </c>
      <c r="F127" s="6">
        <v>0.22620000000000001</v>
      </c>
      <c r="G127" s="1"/>
    </row>
    <row r="128" spans="1:7" ht="32.65" customHeight="1" x14ac:dyDescent="0.25">
      <c r="A128" s="4" t="s">
        <v>409</v>
      </c>
      <c r="B128" s="4" t="s">
        <v>410</v>
      </c>
      <c r="C128" s="4" t="s">
        <v>197</v>
      </c>
      <c r="D128" s="5">
        <v>2500000</v>
      </c>
      <c r="E128" s="6">
        <v>242573000</v>
      </c>
      <c r="F128" s="6">
        <v>3.6900000000000002E-2</v>
      </c>
      <c r="G128" s="1"/>
    </row>
    <row r="129" spans="1:7" ht="32.65" customHeight="1" x14ac:dyDescent="0.25">
      <c r="A129" s="4" t="s">
        <v>411</v>
      </c>
      <c r="B129" s="4" t="s">
        <v>412</v>
      </c>
      <c r="C129" s="4" t="s">
        <v>197</v>
      </c>
      <c r="D129" s="5">
        <v>15000000</v>
      </c>
      <c r="E129" s="6">
        <v>1460422500</v>
      </c>
      <c r="F129" s="6">
        <v>0.22220000000000001</v>
      </c>
      <c r="G129" s="1"/>
    </row>
    <row r="130" spans="1:7" ht="32.65" customHeight="1" x14ac:dyDescent="0.25">
      <c r="A130" s="4" t="s">
        <v>2069</v>
      </c>
      <c r="B130" s="4" t="s">
        <v>2070</v>
      </c>
      <c r="C130" s="4" t="s">
        <v>197</v>
      </c>
      <c r="D130" s="5">
        <v>6500000</v>
      </c>
      <c r="E130" s="6">
        <v>630765850</v>
      </c>
      <c r="F130" s="6">
        <v>9.6000000000000002E-2</v>
      </c>
      <c r="G130" s="1"/>
    </row>
    <row r="131" spans="1:7" ht="32.65" customHeight="1" x14ac:dyDescent="0.25">
      <c r="A131" s="4" t="s">
        <v>2073</v>
      </c>
      <c r="B131" s="4" t="s">
        <v>2074</v>
      </c>
      <c r="C131" s="4" t="s">
        <v>197</v>
      </c>
      <c r="D131" s="5">
        <v>25000000</v>
      </c>
      <c r="E131" s="6">
        <v>2431780000</v>
      </c>
      <c r="F131" s="6">
        <v>0.37</v>
      </c>
      <c r="G131" s="1"/>
    </row>
    <row r="132" spans="1:7" ht="32.65" customHeight="1" x14ac:dyDescent="0.25">
      <c r="A132" s="4" t="s">
        <v>419</v>
      </c>
      <c r="B132" s="4" t="s">
        <v>420</v>
      </c>
      <c r="C132" s="4" t="s">
        <v>197</v>
      </c>
      <c r="D132" s="5">
        <v>4672500</v>
      </c>
      <c r="E132" s="6">
        <v>451892894.25</v>
      </c>
      <c r="F132" s="6">
        <v>6.88E-2</v>
      </c>
      <c r="G132" s="1"/>
    </row>
    <row r="133" spans="1:7" ht="32.65" customHeight="1" x14ac:dyDescent="0.25">
      <c r="A133" s="4" t="s">
        <v>421</v>
      </c>
      <c r="B133" s="4" t="s">
        <v>422</v>
      </c>
      <c r="C133" s="4" t="s">
        <v>197</v>
      </c>
      <c r="D133" s="5">
        <v>15000000</v>
      </c>
      <c r="E133" s="6">
        <v>1461693000</v>
      </c>
      <c r="F133" s="6">
        <v>0.22239999999999999</v>
      </c>
      <c r="G133" s="1"/>
    </row>
    <row r="134" spans="1:7" ht="32.65" customHeight="1" x14ac:dyDescent="0.25">
      <c r="A134" s="4" t="s">
        <v>423</v>
      </c>
      <c r="B134" s="4" t="s">
        <v>424</v>
      </c>
      <c r="C134" s="4" t="s">
        <v>197</v>
      </c>
      <c r="D134" s="5">
        <v>15000000</v>
      </c>
      <c r="E134" s="6">
        <v>1462537500</v>
      </c>
      <c r="F134" s="6">
        <v>0.22259999999999999</v>
      </c>
      <c r="G134" s="1"/>
    </row>
    <row r="135" spans="1:7" ht="32.65" customHeight="1" x14ac:dyDescent="0.25">
      <c r="A135" s="4" t="s">
        <v>2584</v>
      </c>
      <c r="B135" s="4" t="s">
        <v>2585</v>
      </c>
      <c r="C135" s="4" t="s">
        <v>197</v>
      </c>
      <c r="D135" s="5">
        <v>2000000</v>
      </c>
      <c r="E135" s="6">
        <v>197260200</v>
      </c>
      <c r="F135" s="6">
        <v>0.03</v>
      </c>
      <c r="G135" s="1"/>
    </row>
    <row r="136" spans="1:7" ht="32.65" customHeight="1" x14ac:dyDescent="0.25">
      <c r="A136" s="4" t="s">
        <v>427</v>
      </c>
      <c r="B136" s="4" t="s">
        <v>428</v>
      </c>
      <c r="C136" s="4" t="s">
        <v>197</v>
      </c>
      <c r="D136" s="5">
        <v>8823800</v>
      </c>
      <c r="E136" s="6">
        <v>870409632.91999996</v>
      </c>
      <c r="F136" s="6">
        <v>0.13239999999999999</v>
      </c>
      <c r="G136" s="1"/>
    </row>
    <row r="137" spans="1:7" ht="32.65" customHeight="1" x14ac:dyDescent="0.25">
      <c r="A137" s="4" t="s">
        <v>433</v>
      </c>
      <c r="B137" s="4" t="s">
        <v>434</v>
      </c>
      <c r="C137" s="4" t="s">
        <v>197</v>
      </c>
      <c r="D137" s="5">
        <v>3000000</v>
      </c>
      <c r="E137" s="6">
        <v>294270300</v>
      </c>
      <c r="F137" s="6">
        <v>4.48E-2</v>
      </c>
      <c r="G137" s="1"/>
    </row>
    <row r="138" spans="1:7" ht="32.65" customHeight="1" x14ac:dyDescent="0.25">
      <c r="A138" s="4" t="s">
        <v>2586</v>
      </c>
      <c r="B138" s="4" t="s">
        <v>2587</v>
      </c>
      <c r="C138" s="4" t="s">
        <v>197</v>
      </c>
      <c r="D138" s="5">
        <v>840000</v>
      </c>
      <c r="E138" s="6">
        <v>83037612</v>
      </c>
      <c r="F138" s="6">
        <v>1.26E-2</v>
      </c>
      <c r="G138" s="1"/>
    </row>
    <row r="139" spans="1:7" ht="32.65" customHeight="1" x14ac:dyDescent="0.25">
      <c r="A139" s="4" t="s">
        <v>437</v>
      </c>
      <c r="B139" s="4" t="s">
        <v>438</v>
      </c>
      <c r="C139" s="4" t="s">
        <v>197</v>
      </c>
      <c r="D139" s="5">
        <v>10000000</v>
      </c>
      <c r="E139" s="6">
        <v>979378000</v>
      </c>
      <c r="F139" s="6">
        <v>0.14899999999999999</v>
      </c>
      <c r="G139" s="1"/>
    </row>
    <row r="140" spans="1:7" ht="32.65" customHeight="1" x14ac:dyDescent="0.25">
      <c r="A140" s="4" t="s">
        <v>1711</v>
      </c>
      <c r="B140" s="4" t="s">
        <v>1712</v>
      </c>
      <c r="C140" s="4" t="s">
        <v>197</v>
      </c>
      <c r="D140" s="5">
        <v>2500000</v>
      </c>
      <c r="E140" s="6">
        <v>245179500</v>
      </c>
      <c r="F140" s="6">
        <v>3.73E-2</v>
      </c>
      <c r="G140" s="1"/>
    </row>
    <row r="141" spans="1:7" ht="32.65" customHeight="1" x14ac:dyDescent="0.25">
      <c r="A141" s="4" t="s">
        <v>2652</v>
      </c>
      <c r="B141" s="4" t="s">
        <v>2653</v>
      </c>
      <c r="C141" s="4" t="s">
        <v>197</v>
      </c>
      <c r="D141" s="5">
        <v>12179800</v>
      </c>
      <c r="E141" s="6">
        <v>1184930112.7</v>
      </c>
      <c r="F141" s="6">
        <v>0.18029999999999999</v>
      </c>
      <c r="G141" s="1"/>
    </row>
    <row r="142" spans="1:7" ht="32.65" customHeight="1" x14ac:dyDescent="0.25">
      <c r="A142" s="4" t="s">
        <v>441</v>
      </c>
      <c r="B142" s="4" t="s">
        <v>442</v>
      </c>
      <c r="C142" s="4" t="s">
        <v>197</v>
      </c>
      <c r="D142" s="5">
        <v>10000000</v>
      </c>
      <c r="E142" s="6">
        <v>972428000</v>
      </c>
      <c r="F142" s="6">
        <v>0.14799999999999999</v>
      </c>
      <c r="G142" s="1"/>
    </row>
    <row r="143" spans="1:7" ht="32.65" customHeight="1" x14ac:dyDescent="0.25">
      <c r="A143" s="4" t="s">
        <v>509</v>
      </c>
      <c r="B143" s="4" t="s">
        <v>510</v>
      </c>
      <c r="C143" s="4" t="s">
        <v>197</v>
      </c>
      <c r="D143" s="5">
        <v>5000000</v>
      </c>
      <c r="E143" s="6">
        <v>490580500</v>
      </c>
      <c r="F143" s="6">
        <v>7.4700000000000003E-2</v>
      </c>
      <c r="G143" s="1"/>
    </row>
    <row r="144" spans="1:7" ht="32.65" customHeight="1" x14ac:dyDescent="0.25">
      <c r="A144" s="4" t="s">
        <v>517</v>
      </c>
      <c r="B144" s="4" t="s">
        <v>518</v>
      </c>
      <c r="C144" s="4" t="s">
        <v>197</v>
      </c>
      <c r="D144" s="5">
        <v>2000000</v>
      </c>
      <c r="E144" s="6">
        <v>197893800</v>
      </c>
      <c r="F144" s="6">
        <v>3.0099999999999998E-2</v>
      </c>
      <c r="G144" s="1"/>
    </row>
    <row r="145" spans="1:7" ht="32.65" customHeight="1" x14ac:dyDescent="0.25">
      <c r="A145" s="4" t="s">
        <v>1725</v>
      </c>
      <c r="B145" s="4" t="s">
        <v>1726</v>
      </c>
      <c r="C145" s="4" t="s">
        <v>197</v>
      </c>
      <c r="D145" s="5">
        <v>5000000</v>
      </c>
      <c r="E145" s="6">
        <v>488306500</v>
      </c>
      <c r="F145" s="6">
        <v>7.4300000000000005E-2</v>
      </c>
      <c r="G145" s="1"/>
    </row>
    <row r="146" spans="1:7" ht="32.65" customHeight="1" x14ac:dyDescent="0.25">
      <c r="A146" s="4" t="s">
        <v>527</v>
      </c>
      <c r="B146" s="4" t="s">
        <v>528</v>
      </c>
      <c r="C146" s="4" t="s">
        <v>197</v>
      </c>
      <c r="D146" s="5">
        <v>1500000</v>
      </c>
      <c r="E146" s="6">
        <v>146909400</v>
      </c>
      <c r="F146" s="6">
        <v>2.24E-2</v>
      </c>
      <c r="G146" s="1"/>
    </row>
    <row r="147" spans="1:7" ht="32.65" customHeight="1" x14ac:dyDescent="0.25">
      <c r="A147" s="4" t="s">
        <v>1731</v>
      </c>
      <c r="B147" s="4" t="s">
        <v>1732</v>
      </c>
      <c r="C147" s="4" t="s">
        <v>197</v>
      </c>
      <c r="D147" s="5">
        <v>10000000</v>
      </c>
      <c r="E147" s="6">
        <v>977303000</v>
      </c>
      <c r="F147" s="6">
        <v>0.1487</v>
      </c>
      <c r="G147" s="1"/>
    </row>
    <row r="148" spans="1:7" ht="32.65" customHeight="1" x14ac:dyDescent="0.25">
      <c r="A148" s="4" t="s">
        <v>539</v>
      </c>
      <c r="B148" s="4" t="s">
        <v>540</v>
      </c>
      <c r="C148" s="4" t="s">
        <v>197</v>
      </c>
      <c r="D148" s="5">
        <v>1500000</v>
      </c>
      <c r="E148" s="6">
        <v>149616600</v>
      </c>
      <c r="F148" s="6">
        <v>2.2800000000000001E-2</v>
      </c>
      <c r="G148" s="1"/>
    </row>
    <row r="149" spans="1:7" ht="32.65" customHeight="1" x14ac:dyDescent="0.25">
      <c r="A149" s="4" t="s">
        <v>541</v>
      </c>
      <c r="B149" s="4" t="s">
        <v>542</v>
      </c>
      <c r="C149" s="4" t="s">
        <v>197</v>
      </c>
      <c r="D149" s="5">
        <v>7500000</v>
      </c>
      <c r="E149" s="6">
        <v>746946000</v>
      </c>
      <c r="F149" s="6">
        <v>0.1137</v>
      </c>
      <c r="G149" s="1"/>
    </row>
    <row r="150" spans="1:7" ht="32.65" customHeight="1" x14ac:dyDescent="0.25">
      <c r="A150" s="4" t="s">
        <v>543</v>
      </c>
      <c r="B150" s="4" t="s">
        <v>544</v>
      </c>
      <c r="C150" s="4" t="s">
        <v>197</v>
      </c>
      <c r="D150" s="5">
        <v>3142800</v>
      </c>
      <c r="E150" s="6">
        <v>314048375.63999999</v>
      </c>
      <c r="F150" s="6">
        <v>4.7800000000000002E-2</v>
      </c>
      <c r="G150" s="1"/>
    </row>
    <row r="151" spans="1:7" ht="32.65" customHeight="1" x14ac:dyDescent="0.25">
      <c r="A151" s="4" t="s">
        <v>545</v>
      </c>
      <c r="B151" s="4" t="s">
        <v>546</v>
      </c>
      <c r="C151" s="4" t="s">
        <v>197</v>
      </c>
      <c r="D151" s="5">
        <v>1500000</v>
      </c>
      <c r="E151" s="6">
        <v>150079200</v>
      </c>
      <c r="F151" s="6">
        <v>2.2800000000000001E-2</v>
      </c>
      <c r="G151" s="1"/>
    </row>
    <row r="152" spans="1:7" ht="32.65" customHeight="1" x14ac:dyDescent="0.25">
      <c r="A152" s="4" t="s">
        <v>547</v>
      </c>
      <c r="B152" s="4" t="s">
        <v>548</v>
      </c>
      <c r="C152" s="4" t="s">
        <v>197</v>
      </c>
      <c r="D152" s="5">
        <v>1000000</v>
      </c>
      <c r="E152" s="6">
        <v>100052800</v>
      </c>
      <c r="F152" s="6">
        <v>1.52E-2</v>
      </c>
      <c r="G152" s="1"/>
    </row>
    <row r="153" spans="1:7" ht="32.65" customHeight="1" x14ac:dyDescent="0.25">
      <c r="A153" s="4" t="s">
        <v>2654</v>
      </c>
      <c r="B153" s="4" t="s">
        <v>2655</v>
      </c>
      <c r="C153" s="4" t="s">
        <v>197</v>
      </c>
      <c r="D153" s="5">
        <v>10000000</v>
      </c>
      <c r="E153" s="6">
        <v>994364000</v>
      </c>
      <c r="F153" s="6">
        <v>0.15129999999999999</v>
      </c>
      <c r="G153" s="1"/>
    </row>
    <row r="154" spans="1:7" ht="32.65" customHeight="1" x14ac:dyDescent="0.25">
      <c r="A154" s="4" t="s">
        <v>555</v>
      </c>
      <c r="B154" s="4" t="s">
        <v>556</v>
      </c>
      <c r="C154" s="4" t="s">
        <v>197</v>
      </c>
      <c r="D154" s="5">
        <v>5500000</v>
      </c>
      <c r="E154" s="6">
        <v>550848650</v>
      </c>
      <c r="F154" s="6">
        <v>8.3799999999999999E-2</v>
      </c>
      <c r="G154" s="1"/>
    </row>
    <row r="155" spans="1:7" ht="32.65" customHeight="1" x14ac:dyDescent="0.25">
      <c r="A155" s="4" t="s">
        <v>559</v>
      </c>
      <c r="B155" s="4" t="s">
        <v>560</v>
      </c>
      <c r="C155" s="4" t="s">
        <v>197</v>
      </c>
      <c r="D155" s="5">
        <v>4500000</v>
      </c>
      <c r="E155" s="6">
        <v>451889550</v>
      </c>
      <c r="F155" s="6">
        <v>6.88E-2</v>
      </c>
      <c r="G155" s="1"/>
    </row>
    <row r="156" spans="1:7" ht="32.65" customHeight="1" x14ac:dyDescent="0.25">
      <c r="A156" s="4" t="s">
        <v>2656</v>
      </c>
      <c r="B156" s="4" t="s">
        <v>2657</v>
      </c>
      <c r="C156" s="4" t="s">
        <v>197</v>
      </c>
      <c r="D156" s="5">
        <v>3773700</v>
      </c>
      <c r="E156" s="6">
        <v>378494562.60000002</v>
      </c>
      <c r="F156" s="6">
        <v>5.7599999999999998E-2</v>
      </c>
      <c r="G156" s="1"/>
    </row>
    <row r="157" spans="1:7" ht="32.65" customHeight="1" x14ac:dyDescent="0.25">
      <c r="A157" s="4" t="s">
        <v>2658</v>
      </c>
      <c r="B157" s="4" t="s">
        <v>2659</v>
      </c>
      <c r="C157" s="4" t="s">
        <v>197</v>
      </c>
      <c r="D157" s="5">
        <v>10000000</v>
      </c>
      <c r="E157" s="6">
        <v>1001734000</v>
      </c>
      <c r="F157" s="6">
        <v>0.15240000000000001</v>
      </c>
      <c r="G157" s="1"/>
    </row>
    <row r="158" spans="1:7" ht="32.65" customHeight="1" x14ac:dyDescent="0.25">
      <c r="A158" s="4" t="s">
        <v>565</v>
      </c>
      <c r="B158" s="4" t="s">
        <v>566</v>
      </c>
      <c r="C158" s="4" t="s">
        <v>197</v>
      </c>
      <c r="D158" s="5">
        <v>5000000</v>
      </c>
      <c r="E158" s="6">
        <v>499761000</v>
      </c>
      <c r="F158" s="6">
        <v>7.5999999999999998E-2</v>
      </c>
      <c r="G158" s="1"/>
    </row>
    <row r="159" spans="1:7" ht="32.65" customHeight="1" x14ac:dyDescent="0.25">
      <c r="A159" s="4" t="s">
        <v>567</v>
      </c>
      <c r="B159" s="4" t="s">
        <v>568</v>
      </c>
      <c r="C159" s="4" t="s">
        <v>197</v>
      </c>
      <c r="D159" s="5">
        <v>24597500</v>
      </c>
      <c r="E159" s="6">
        <v>2457359123</v>
      </c>
      <c r="F159" s="6">
        <v>0.37390000000000001</v>
      </c>
      <c r="G159" s="1"/>
    </row>
    <row r="160" spans="1:7" ht="32.65" customHeight="1" x14ac:dyDescent="0.25">
      <c r="A160" s="4" t="s">
        <v>1771</v>
      </c>
      <c r="B160" s="4" t="s">
        <v>1772</v>
      </c>
      <c r="C160" s="4" t="s">
        <v>197</v>
      </c>
      <c r="D160" s="5">
        <v>12679300</v>
      </c>
      <c r="E160" s="6">
        <v>1265367513.47</v>
      </c>
      <c r="F160" s="6">
        <v>0.1925</v>
      </c>
      <c r="G160" s="1"/>
    </row>
    <row r="161" spans="1:7" ht="32.65" customHeight="1" x14ac:dyDescent="0.25">
      <c r="A161" s="4" t="s">
        <v>2461</v>
      </c>
      <c r="B161" s="4" t="s">
        <v>2462</v>
      </c>
      <c r="C161" s="4" t="s">
        <v>197</v>
      </c>
      <c r="D161" s="5">
        <v>2500000</v>
      </c>
      <c r="E161" s="6">
        <v>249869000</v>
      </c>
      <c r="F161" s="6">
        <v>3.7999999999999999E-2</v>
      </c>
      <c r="G161" s="1"/>
    </row>
    <row r="162" spans="1:7" ht="32.65" customHeight="1" x14ac:dyDescent="0.25">
      <c r="A162" s="4" t="s">
        <v>573</v>
      </c>
      <c r="B162" s="4" t="s">
        <v>574</v>
      </c>
      <c r="C162" s="4" t="s">
        <v>197</v>
      </c>
      <c r="D162" s="5">
        <v>5000000</v>
      </c>
      <c r="E162" s="6">
        <v>498895500</v>
      </c>
      <c r="F162" s="6">
        <v>7.5899999999999995E-2</v>
      </c>
      <c r="G162" s="1"/>
    </row>
    <row r="163" spans="1:7" ht="32.65" customHeight="1" x14ac:dyDescent="0.25">
      <c r="A163" s="4" t="s">
        <v>585</v>
      </c>
      <c r="B163" s="4" t="s">
        <v>586</v>
      </c>
      <c r="C163" s="4" t="s">
        <v>197</v>
      </c>
      <c r="D163" s="5">
        <v>5000000</v>
      </c>
      <c r="E163" s="6">
        <v>503572000</v>
      </c>
      <c r="F163" s="6">
        <v>7.6600000000000001E-2</v>
      </c>
      <c r="G163" s="1"/>
    </row>
    <row r="164" spans="1:7" ht="32.65" customHeight="1" x14ac:dyDescent="0.25">
      <c r="A164" s="4" t="s">
        <v>589</v>
      </c>
      <c r="B164" s="4" t="s">
        <v>590</v>
      </c>
      <c r="C164" s="4" t="s">
        <v>197</v>
      </c>
      <c r="D164" s="5">
        <v>10000000</v>
      </c>
      <c r="E164" s="6">
        <v>1003140000</v>
      </c>
      <c r="F164" s="6">
        <v>0.15260000000000001</v>
      </c>
      <c r="G164" s="1"/>
    </row>
    <row r="165" spans="1:7" ht="32.65" customHeight="1" x14ac:dyDescent="0.25">
      <c r="A165" s="4" t="s">
        <v>591</v>
      </c>
      <c r="B165" s="4" t="s">
        <v>592</v>
      </c>
      <c r="C165" s="4" t="s">
        <v>197</v>
      </c>
      <c r="D165" s="5">
        <v>17000000</v>
      </c>
      <c r="E165" s="6">
        <v>1702473500</v>
      </c>
      <c r="F165" s="6">
        <v>0.2591</v>
      </c>
      <c r="G165" s="1"/>
    </row>
    <row r="166" spans="1:7" ht="32.65" customHeight="1" x14ac:dyDescent="0.25">
      <c r="A166" s="4" t="s">
        <v>1787</v>
      </c>
      <c r="B166" s="4" t="s">
        <v>1788</v>
      </c>
      <c r="C166" s="4" t="s">
        <v>197</v>
      </c>
      <c r="D166" s="5">
        <v>1500000</v>
      </c>
      <c r="E166" s="6">
        <v>150768450</v>
      </c>
      <c r="F166" s="6">
        <v>2.29E-2</v>
      </c>
      <c r="G166" s="1"/>
    </row>
    <row r="167" spans="1:7" ht="32.65" customHeight="1" x14ac:dyDescent="0.25">
      <c r="A167" s="4" t="s">
        <v>2660</v>
      </c>
      <c r="B167" s="4" t="s">
        <v>2661</v>
      </c>
      <c r="C167" s="4" t="s">
        <v>197</v>
      </c>
      <c r="D167" s="5">
        <v>5000000</v>
      </c>
      <c r="E167" s="6">
        <v>506116000</v>
      </c>
      <c r="F167" s="6">
        <v>7.6999999999999999E-2</v>
      </c>
      <c r="G167" s="1"/>
    </row>
    <row r="168" spans="1:7" ht="32.65" customHeight="1" x14ac:dyDescent="0.25">
      <c r="A168" s="4" t="s">
        <v>595</v>
      </c>
      <c r="B168" s="4" t="s">
        <v>596</v>
      </c>
      <c r="C168" s="4" t="s">
        <v>197</v>
      </c>
      <c r="D168" s="5">
        <v>3000000</v>
      </c>
      <c r="E168" s="6">
        <v>301891800</v>
      </c>
      <c r="F168" s="6">
        <v>4.5900000000000003E-2</v>
      </c>
      <c r="G168" s="1"/>
    </row>
    <row r="169" spans="1:7" ht="32.65" customHeight="1" x14ac:dyDescent="0.25">
      <c r="A169" s="4" t="s">
        <v>2463</v>
      </c>
      <c r="B169" s="4" t="s">
        <v>2464</v>
      </c>
      <c r="C169" s="4" t="s">
        <v>197</v>
      </c>
      <c r="D169" s="5">
        <v>5157600</v>
      </c>
      <c r="E169" s="6">
        <v>517370718.48000002</v>
      </c>
      <c r="F169" s="6">
        <v>7.8700000000000006E-2</v>
      </c>
      <c r="G169" s="1"/>
    </row>
    <row r="170" spans="1:7" ht="32.65" customHeight="1" x14ac:dyDescent="0.25">
      <c r="A170" s="4" t="s">
        <v>2465</v>
      </c>
      <c r="B170" s="4" t="s">
        <v>2466</v>
      </c>
      <c r="C170" s="4" t="s">
        <v>197</v>
      </c>
      <c r="D170" s="5">
        <v>300000</v>
      </c>
      <c r="E170" s="6">
        <v>30117420</v>
      </c>
      <c r="F170" s="6">
        <v>4.5999999999999999E-3</v>
      </c>
      <c r="G170" s="1"/>
    </row>
    <row r="171" spans="1:7" ht="32.65" customHeight="1" x14ac:dyDescent="0.25">
      <c r="A171" s="4" t="s">
        <v>599</v>
      </c>
      <c r="B171" s="4" t="s">
        <v>600</v>
      </c>
      <c r="C171" s="4" t="s">
        <v>197</v>
      </c>
      <c r="D171" s="5">
        <v>1000000</v>
      </c>
      <c r="E171" s="6">
        <v>100527000</v>
      </c>
      <c r="F171" s="6">
        <v>1.5299999999999999E-2</v>
      </c>
      <c r="G171" s="1"/>
    </row>
    <row r="172" spans="1:7" ht="32.65" customHeight="1" x14ac:dyDescent="0.25">
      <c r="A172" s="4" t="s">
        <v>601</v>
      </c>
      <c r="B172" s="4" t="s">
        <v>602</v>
      </c>
      <c r="C172" s="4" t="s">
        <v>197</v>
      </c>
      <c r="D172" s="5">
        <v>5000000</v>
      </c>
      <c r="E172" s="6">
        <v>503077000</v>
      </c>
      <c r="F172" s="6">
        <v>7.6600000000000001E-2</v>
      </c>
      <c r="G172" s="1"/>
    </row>
    <row r="173" spans="1:7" ht="32.65" customHeight="1" x14ac:dyDescent="0.25">
      <c r="A173" s="4" t="s">
        <v>603</v>
      </c>
      <c r="B173" s="4" t="s">
        <v>604</v>
      </c>
      <c r="C173" s="4" t="s">
        <v>197</v>
      </c>
      <c r="D173" s="5">
        <v>14000000</v>
      </c>
      <c r="E173" s="6">
        <v>1409986200</v>
      </c>
      <c r="F173" s="6">
        <v>0.21460000000000001</v>
      </c>
      <c r="G173" s="1"/>
    </row>
    <row r="174" spans="1:7" ht="32.65" customHeight="1" x14ac:dyDescent="0.25">
      <c r="A174" s="4" t="s">
        <v>613</v>
      </c>
      <c r="B174" s="4" t="s">
        <v>614</v>
      </c>
      <c r="C174" s="4" t="s">
        <v>197</v>
      </c>
      <c r="D174" s="5">
        <v>462300</v>
      </c>
      <c r="E174" s="6">
        <v>46540665.600000001</v>
      </c>
      <c r="F174" s="6">
        <v>7.1000000000000004E-3</v>
      </c>
      <c r="G174" s="1"/>
    </row>
    <row r="175" spans="1:7" ht="32.65" customHeight="1" x14ac:dyDescent="0.25">
      <c r="A175" s="4" t="s">
        <v>615</v>
      </c>
      <c r="B175" s="4" t="s">
        <v>616</v>
      </c>
      <c r="C175" s="4" t="s">
        <v>197</v>
      </c>
      <c r="D175" s="5">
        <v>385800</v>
      </c>
      <c r="E175" s="6">
        <v>38856464.280000001</v>
      </c>
      <c r="F175" s="6">
        <v>5.8999999999999999E-3</v>
      </c>
      <c r="G175" s="1"/>
    </row>
    <row r="176" spans="1:7" ht="32.65" customHeight="1" x14ac:dyDescent="0.25">
      <c r="A176" s="4" t="s">
        <v>617</v>
      </c>
      <c r="B176" s="4" t="s">
        <v>618</v>
      </c>
      <c r="C176" s="4" t="s">
        <v>197</v>
      </c>
      <c r="D176" s="5">
        <v>120000</v>
      </c>
      <c r="E176" s="6">
        <v>12086424</v>
      </c>
      <c r="F176" s="6">
        <v>1.8E-3</v>
      </c>
      <c r="G176" s="1"/>
    </row>
    <row r="177" spans="1:7" ht="32.65" customHeight="1" x14ac:dyDescent="0.25">
      <c r="A177" s="4" t="s">
        <v>621</v>
      </c>
      <c r="B177" s="4" t="s">
        <v>622</v>
      </c>
      <c r="C177" s="4" t="s">
        <v>197</v>
      </c>
      <c r="D177" s="5">
        <v>2500000</v>
      </c>
      <c r="E177" s="6">
        <v>252276250</v>
      </c>
      <c r="F177" s="6">
        <v>3.8399999999999997E-2</v>
      </c>
      <c r="G177" s="1"/>
    </row>
    <row r="178" spans="1:7" ht="32.65" customHeight="1" x14ac:dyDescent="0.25">
      <c r="A178" s="4" t="s">
        <v>623</v>
      </c>
      <c r="B178" s="4" t="s">
        <v>624</v>
      </c>
      <c r="C178" s="4" t="s">
        <v>197</v>
      </c>
      <c r="D178" s="5">
        <v>500000</v>
      </c>
      <c r="E178" s="6">
        <v>50398200</v>
      </c>
      <c r="F178" s="6">
        <v>7.7000000000000002E-3</v>
      </c>
      <c r="G178" s="1"/>
    </row>
    <row r="179" spans="1:7" ht="32.65" customHeight="1" x14ac:dyDescent="0.25">
      <c r="A179" s="4" t="s">
        <v>2662</v>
      </c>
      <c r="B179" s="4" t="s">
        <v>2663</v>
      </c>
      <c r="C179" s="4" t="s">
        <v>197</v>
      </c>
      <c r="D179" s="5">
        <v>200000</v>
      </c>
      <c r="E179" s="6">
        <v>20218000</v>
      </c>
      <c r="F179" s="6">
        <v>3.0999999999999999E-3</v>
      </c>
      <c r="G179" s="1"/>
    </row>
    <row r="180" spans="1:7" ht="32.65" customHeight="1" x14ac:dyDescent="0.25">
      <c r="A180" s="4" t="s">
        <v>2664</v>
      </c>
      <c r="B180" s="4" t="s">
        <v>2665</v>
      </c>
      <c r="C180" s="4" t="s">
        <v>197</v>
      </c>
      <c r="D180" s="5">
        <v>5000000</v>
      </c>
      <c r="E180" s="6">
        <v>506808000</v>
      </c>
      <c r="F180" s="6">
        <v>7.7100000000000002E-2</v>
      </c>
      <c r="G180" s="1"/>
    </row>
    <row r="181" spans="1:7" ht="32.65" customHeight="1" x14ac:dyDescent="0.25">
      <c r="A181" s="4" t="s">
        <v>355</v>
      </c>
      <c r="B181" s="4" t="s">
        <v>356</v>
      </c>
      <c r="C181" s="4" t="s">
        <v>258</v>
      </c>
      <c r="D181" s="5">
        <v>7500000</v>
      </c>
      <c r="E181" s="6">
        <v>705508500</v>
      </c>
      <c r="F181" s="6">
        <v>0.1074</v>
      </c>
      <c r="G181" s="1"/>
    </row>
    <row r="182" spans="1:7" ht="32.65" customHeight="1" x14ac:dyDescent="0.25">
      <c r="A182" s="4" t="s">
        <v>357</v>
      </c>
      <c r="B182" s="4" t="s">
        <v>358</v>
      </c>
      <c r="C182" s="4" t="s">
        <v>168</v>
      </c>
      <c r="D182" s="5">
        <v>7500000</v>
      </c>
      <c r="E182" s="6">
        <v>717840750</v>
      </c>
      <c r="F182" s="6">
        <v>0.10920000000000001</v>
      </c>
      <c r="G182" s="1"/>
    </row>
    <row r="183" spans="1:7" ht="23.45" customHeight="1" x14ac:dyDescent="0.25">
      <c r="A183" s="4" t="s">
        <v>359</v>
      </c>
      <c r="B183" s="4" t="s">
        <v>360</v>
      </c>
      <c r="C183" s="4" t="s">
        <v>168</v>
      </c>
      <c r="D183" s="5">
        <v>7500000</v>
      </c>
      <c r="E183" s="6">
        <v>715501500</v>
      </c>
      <c r="F183" s="6">
        <v>0.1089</v>
      </c>
      <c r="G183" s="1"/>
    </row>
    <row r="184" spans="1:7" ht="23.45" customHeight="1" x14ac:dyDescent="0.25">
      <c r="A184" s="4" t="s">
        <v>361</v>
      </c>
      <c r="B184" s="4" t="s">
        <v>362</v>
      </c>
      <c r="C184" s="4" t="s">
        <v>168</v>
      </c>
      <c r="D184" s="5">
        <v>9000000</v>
      </c>
      <c r="E184" s="6">
        <v>868850100</v>
      </c>
      <c r="F184" s="6">
        <v>0.13220000000000001</v>
      </c>
      <c r="G184" s="1"/>
    </row>
    <row r="185" spans="1:7" ht="32.65" customHeight="1" x14ac:dyDescent="0.25">
      <c r="A185" s="4" t="s">
        <v>363</v>
      </c>
      <c r="B185" s="4" t="s">
        <v>364</v>
      </c>
      <c r="C185" s="4" t="s">
        <v>258</v>
      </c>
      <c r="D185" s="5">
        <v>2500000</v>
      </c>
      <c r="E185" s="6">
        <v>240004750</v>
      </c>
      <c r="F185" s="6">
        <v>3.6499999999999998E-2</v>
      </c>
      <c r="G185" s="1"/>
    </row>
    <row r="186" spans="1:7" ht="32.65" customHeight="1" x14ac:dyDescent="0.25">
      <c r="A186" s="4" t="s">
        <v>365</v>
      </c>
      <c r="B186" s="4" t="s">
        <v>366</v>
      </c>
      <c r="C186" s="4" t="s">
        <v>258</v>
      </c>
      <c r="D186" s="5">
        <v>11000000</v>
      </c>
      <c r="E186" s="6">
        <v>1089837100</v>
      </c>
      <c r="F186" s="6">
        <v>0.1658</v>
      </c>
      <c r="G186" s="1"/>
    </row>
    <row r="187" spans="1:7" ht="32.65" customHeight="1" x14ac:dyDescent="0.25">
      <c r="A187" s="4" t="s">
        <v>1689</v>
      </c>
      <c r="B187" s="4" t="s">
        <v>1690</v>
      </c>
      <c r="C187" s="4" t="s">
        <v>168</v>
      </c>
      <c r="D187" s="5">
        <v>2980000</v>
      </c>
      <c r="E187" s="6">
        <v>300744580</v>
      </c>
      <c r="F187" s="6">
        <v>4.58E-2</v>
      </c>
      <c r="G187" s="1"/>
    </row>
    <row r="188" spans="1:7" ht="23.45" customHeight="1" x14ac:dyDescent="0.25">
      <c r="A188" s="4" t="s">
        <v>369</v>
      </c>
      <c r="B188" s="4" t="s">
        <v>370</v>
      </c>
      <c r="C188" s="4" t="s">
        <v>168</v>
      </c>
      <c r="D188" s="5">
        <v>10000000</v>
      </c>
      <c r="E188" s="6">
        <v>1017123000</v>
      </c>
      <c r="F188" s="6">
        <v>0.15479999999999999</v>
      </c>
      <c r="G188" s="1"/>
    </row>
    <row r="189" spans="1:7" ht="23.45" customHeight="1" x14ac:dyDescent="0.25">
      <c r="A189" s="4" t="s">
        <v>2666</v>
      </c>
      <c r="B189" s="4" t="s">
        <v>2667</v>
      </c>
      <c r="C189" s="4" t="s">
        <v>43</v>
      </c>
      <c r="D189" s="5">
        <v>2500000</v>
      </c>
      <c r="E189" s="6">
        <v>239401250</v>
      </c>
      <c r="F189" s="6">
        <v>3.6400000000000002E-2</v>
      </c>
      <c r="G189" s="1"/>
    </row>
    <row r="190" spans="1:7" ht="32.65" customHeight="1" x14ac:dyDescent="0.25">
      <c r="A190" s="4" t="s">
        <v>1735</v>
      </c>
      <c r="B190" s="4" t="s">
        <v>1736</v>
      </c>
      <c r="C190" s="4" t="s">
        <v>197</v>
      </c>
      <c r="D190" s="5">
        <v>22000000</v>
      </c>
      <c r="E190" s="6">
        <v>2026703800</v>
      </c>
      <c r="F190" s="6">
        <v>0.30840000000000001</v>
      </c>
      <c r="G190" s="1"/>
    </row>
    <row r="191" spans="1:7" ht="32.65" customHeight="1" x14ac:dyDescent="0.25">
      <c r="A191" s="4" t="s">
        <v>373</v>
      </c>
      <c r="B191" s="4" t="s">
        <v>374</v>
      </c>
      <c r="C191" s="4" t="s">
        <v>197</v>
      </c>
      <c r="D191" s="5">
        <v>67225900</v>
      </c>
      <c r="E191" s="6">
        <v>6247598680.96</v>
      </c>
      <c r="F191" s="6">
        <v>0.95069999999999999</v>
      </c>
      <c r="G191" s="1"/>
    </row>
    <row r="192" spans="1:7" ht="32.65" customHeight="1" x14ac:dyDescent="0.25">
      <c r="A192" s="4" t="s">
        <v>375</v>
      </c>
      <c r="B192" s="4" t="s">
        <v>376</v>
      </c>
      <c r="C192" s="4" t="s">
        <v>197</v>
      </c>
      <c r="D192" s="5">
        <v>151000000</v>
      </c>
      <c r="E192" s="6">
        <v>13759361600</v>
      </c>
      <c r="F192" s="6">
        <v>2.0937000000000001</v>
      </c>
      <c r="G192" s="1"/>
    </row>
    <row r="193" spans="1:7" ht="32.65" customHeight="1" x14ac:dyDescent="0.25">
      <c r="A193" s="4" t="s">
        <v>377</v>
      </c>
      <c r="B193" s="4" t="s">
        <v>378</v>
      </c>
      <c r="C193" s="4" t="s">
        <v>197</v>
      </c>
      <c r="D193" s="5">
        <v>135800000</v>
      </c>
      <c r="E193" s="6">
        <v>12371366420</v>
      </c>
      <c r="F193" s="6">
        <v>1.8825000000000001</v>
      </c>
      <c r="G193" s="1"/>
    </row>
    <row r="194" spans="1:7" ht="32.65" customHeight="1" x14ac:dyDescent="0.25">
      <c r="A194" s="4" t="s">
        <v>447</v>
      </c>
      <c r="B194" s="4" t="s">
        <v>448</v>
      </c>
      <c r="C194" s="4" t="s">
        <v>197</v>
      </c>
      <c r="D194" s="5">
        <v>157500000</v>
      </c>
      <c r="E194" s="6">
        <v>14984597250</v>
      </c>
      <c r="F194" s="6">
        <v>2.2801999999999998</v>
      </c>
      <c r="G194" s="1"/>
    </row>
    <row r="195" spans="1:7" ht="32.65" customHeight="1" x14ac:dyDescent="0.25">
      <c r="A195" s="4" t="s">
        <v>449</v>
      </c>
      <c r="B195" s="4" t="s">
        <v>450</v>
      </c>
      <c r="C195" s="4" t="s">
        <v>197</v>
      </c>
      <c r="D195" s="5">
        <v>14300000</v>
      </c>
      <c r="E195" s="6">
        <v>1355053700</v>
      </c>
      <c r="F195" s="6">
        <v>0.20619999999999999</v>
      </c>
      <c r="G195" s="1"/>
    </row>
    <row r="196" spans="1:7" ht="32.65" customHeight="1" x14ac:dyDescent="0.25">
      <c r="A196" s="4" t="s">
        <v>453</v>
      </c>
      <c r="B196" s="4" t="s">
        <v>454</v>
      </c>
      <c r="C196" s="4" t="s">
        <v>197</v>
      </c>
      <c r="D196" s="5">
        <v>69500000</v>
      </c>
      <c r="E196" s="6">
        <v>6545120800</v>
      </c>
      <c r="F196" s="6">
        <v>0.996</v>
      </c>
      <c r="G196" s="1"/>
    </row>
    <row r="197" spans="1:7" ht="32.65" customHeight="1" x14ac:dyDescent="0.25">
      <c r="A197" s="4" t="s">
        <v>455</v>
      </c>
      <c r="B197" s="4" t="s">
        <v>456</v>
      </c>
      <c r="C197" s="4" t="s">
        <v>197</v>
      </c>
      <c r="D197" s="5">
        <v>81000000</v>
      </c>
      <c r="E197" s="6">
        <v>7645128300</v>
      </c>
      <c r="F197" s="6">
        <v>1.1633</v>
      </c>
      <c r="G197" s="1"/>
    </row>
    <row r="198" spans="1:7" ht="32.65" customHeight="1" x14ac:dyDescent="0.25">
      <c r="A198" s="4" t="s">
        <v>1807</v>
      </c>
      <c r="B198" s="4" t="s">
        <v>1808</v>
      </c>
      <c r="C198" s="4" t="s">
        <v>197</v>
      </c>
      <c r="D198" s="5">
        <v>3000000</v>
      </c>
      <c r="E198" s="6">
        <v>303886500</v>
      </c>
      <c r="F198" s="6">
        <v>4.6199999999999998E-2</v>
      </c>
      <c r="G198" s="1"/>
    </row>
    <row r="199" spans="1:7" ht="32.65" customHeight="1" x14ac:dyDescent="0.25">
      <c r="A199" s="4" t="s">
        <v>631</v>
      </c>
      <c r="B199" s="4" t="s">
        <v>632</v>
      </c>
      <c r="C199" s="4" t="s">
        <v>197</v>
      </c>
      <c r="D199" s="5">
        <v>8000000</v>
      </c>
      <c r="E199" s="6">
        <v>812501600</v>
      </c>
      <c r="F199" s="6">
        <v>0.1236</v>
      </c>
      <c r="G199" s="1"/>
    </row>
    <row r="200" spans="1:7" ht="32.65" customHeight="1" x14ac:dyDescent="0.25">
      <c r="A200" s="4" t="s">
        <v>2668</v>
      </c>
      <c r="B200" s="4" t="s">
        <v>2669</v>
      </c>
      <c r="C200" s="4" t="s">
        <v>197</v>
      </c>
      <c r="D200" s="5">
        <v>4723500</v>
      </c>
      <c r="E200" s="6">
        <v>481440848.10000002</v>
      </c>
      <c r="F200" s="6">
        <v>7.3300000000000004E-2</v>
      </c>
      <c r="G200" s="1"/>
    </row>
    <row r="201" spans="1:7" ht="32.65" customHeight="1" x14ac:dyDescent="0.25">
      <c r="A201" s="4" t="s">
        <v>633</v>
      </c>
      <c r="B201" s="4" t="s">
        <v>634</v>
      </c>
      <c r="C201" s="4" t="s">
        <v>197</v>
      </c>
      <c r="D201" s="5">
        <v>2000000</v>
      </c>
      <c r="E201" s="6">
        <v>203441400</v>
      </c>
      <c r="F201" s="6">
        <v>3.1E-2</v>
      </c>
      <c r="G201" s="1"/>
    </row>
    <row r="202" spans="1:7" ht="32.65" customHeight="1" x14ac:dyDescent="0.25">
      <c r="A202" s="4" t="s">
        <v>635</v>
      </c>
      <c r="B202" s="4" t="s">
        <v>636</v>
      </c>
      <c r="C202" s="4" t="s">
        <v>197</v>
      </c>
      <c r="D202" s="5">
        <v>9500000</v>
      </c>
      <c r="E202" s="6">
        <v>973895350</v>
      </c>
      <c r="F202" s="6">
        <v>0.1482</v>
      </c>
      <c r="G202" s="1"/>
    </row>
    <row r="203" spans="1:7" ht="32.65" customHeight="1" x14ac:dyDescent="0.25">
      <c r="A203" s="4" t="s">
        <v>2469</v>
      </c>
      <c r="B203" s="4" t="s">
        <v>2470</v>
      </c>
      <c r="C203" s="4" t="s">
        <v>197</v>
      </c>
      <c r="D203" s="5">
        <v>5290100</v>
      </c>
      <c r="E203" s="6">
        <v>538547521.28999996</v>
      </c>
      <c r="F203" s="6">
        <v>8.1900000000000001E-2</v>
      </c>
      <c r="G203" s="1"/>
    </row>
    <row r="204" spans="1:7" ht="32.65" customHeight="1" x14ac:dyDescent="0.25">
      <c r="A204" s="4" t="s">
        <v>1817</v>
      </c>
      <c r="B204" s="4" t="s">
        <v>1818</v>
      </c>
      <c r="C204" s="4" t="s">
        <v>197</v>
      </c>
      <c r="D204" s="5">
        <v>1020400</v>
      </c>
      <c r="E204" s="6">
        <v>103027747.2</v>
      </c>
      <c r="F204" s="6">
        <v>1.5699999999999999E-2</v>
      </c>
      <c r="G204" s="1"/>
    </row>
    <row r="205" spans="1:7" ht="32.65" customHeight="1" x14ac:dyDescent="0.25">
      <c r="A205" s="4" t="s">
        <v>647</v>
      </c>
      <c r="B205" s="4" t="s">
        <v>648</v>
      </c>
      <c r="C205" s="4" t="s">
        <v>197</v>
      </c>
      <c r="D205" s="5">
        <v>652000</v>
      </c>
      <c r="E205" s="6">
        <v>65965513.200000003</v>
      </c>
      <c r="F205" s="6">
        <v>0.01</v>
      </c>
      <c r="G205" s="1"/>
    </row>
    <row r="206" spans="1:7" ht="32.65" customHeight="1" x14ac:dyDescent="0.25">
      <c r="A206" s="4" t="s">
        <v>2670</v>
      </c>
      <c r="B206" s="4" t="s">
        <v>2671</v>
      </c>
      <c r="C206" s="4" t="s">
        <v>197</v>
      </c>
      <c r="D206" s="5">
        <v>2500000</v>
      </c>
      <c r="E206" s="6">
        <v>255633500</v>
      </c>
      <c r="F206" s="6">
        <v>3.8899999999999997E-2</v>
      </c>
      <c r="G206" s="1"/>
    </row>
    <row r="207" spans="1:7" ht="32.65" customHeight="1" x14ac:dyDescent="0.25">
      <c r="A207" s="4" t="s">
        <v>2672</v>
      </c>
      <c r="B207" s="4" t="s">
        <v>2673</v>
      </c>
      <c r="C207" s="4" t="s">
        <v>197</v>
      </c>
      <c r="D207" s="5">
        <v>1200000</v>
      </c>
      <c r="E207" s="6">
        <v>121326720</v>
      </c>
      <c r="F207" s="6">
        <v>1.8499999999999999E-2</v>
      </c>
      <c r="G207" s="1"/>
    </row>
    <row r="208" spans="1:7" ht="32.65" customHeight="1" x14ac:dyDescent="0.25">
      <c r="A208" s="4" t="s">
        <v>651</v>
      </c>
      <c r="B208" s="4" t="s">
        <v>652</v>
      </c>
      <c r="C208" s="4" t="s">
        <v>197</v>
      </c>
      <c r="D208" s="5">
        <v>205000</v>
      </c>
      <c r="E208" s="6">
        <v>20708587.5</v>
      </c>
      <c r="F208" s="6">
        <v>3.2000000000000002E-3</v>
      </c>
      <c r="G208" s="1"/>
    </row>
    <row r="209" spans="1:7" ht="32.65" customHeight="1" x14ac:dyDescent="0.25">
      <c r="A209" s="4" t="s">
        <v>655</v>
      </c>
      <c r="B209" s="4" t="s">
        <v>656</v>
      </c>
      <c r="C209" s="4" t="s">
        <v>197</v>
      </c>
      <c r="D209" s="5">
        <v>100000</v>
      </c>
      <c r="E209" s="6">
        <v>10116930</v>
      </c>
      <c r="F209" s="6">
        <v>1.5E-3</v>
      </c>
      <c r="G209" s="1"/>
    </row>
    <row r="210" spans="1:7" ht="32.65" customHeight="1" x14ac:dyDescent="0.25">
      <c r="A210" s="4" t="s">
        <v>657</v>
      </c>
      <c r="B210" s="4" t="s">
        <v>658</v>
      </c>
      <c r="C210" s="4" t="s">
        <v>197</v>
      </c>
      <c r="D210" s="5">
        <v>500000</v>
      </c>
      <c r="E210" s="6">
        <v>50572050</v>
      </c>
      <c r="F210" s="6">
        <v>7.7000000000000002E-3</v>
      </c>
      <c r="G210" s="1"/>
    </row>
    <row r="211" spans="1:7" ht="32.65" customHeight="1" x14ac:dyDescent="0.25">
      <c r="A211" s="4" t="s">
        <v>2674</v>
      </c>
      <c r="B211" s="4" t="s">
        <v>2675</v>
      </c>
      <c r="C211" s="4" t="s">
        <v>197</v>
      </c>
      <c r="D211" s="5">
        <v>175700</v>
      </c>
      <c r="E211" s="6">
        <v>17769893.890000001</v>
      </c>
      <c r="F211" s="6">
        <v>2.7000000000000001E-3</v>
      </c>
      <c r="G211" s="1"/>
    </row>
    <row r="212" spans="1:7" ht="32.65" customHeight="1" x14ac:dyDescent="0.25">
      <c r="A212" s="4" t="s">
        <v>1841</v>
      </c>
      <c r="B212" s="4" t="s">
        <v>1842</v>
      </c>
      <c r="C212" s="4" t="s">
        <v>197</v>
      </c>
      <c r="D212" s="5">
        <v>6000000</v>
      </c>
      <c r="E212" s="6">
        <v>614035200</v>
      </c>
      <c r="F212" s="6">
        <v>9.3399999999999997E-2</v>
      </c>
      <c r="G212" s="1"/>
    </row>
    <row r="213" spans="1:7" ht="32.65" customHeight="1" x14ac:dyDescent="0.25">
      <c r="A213" s="4" t="s">
        <v>659</v>
      </c>
      <c r="B213" s="4" t="s">
        <v>660</v>
      </c>
      <c r="C213" s="4" t="s">
        <v>197</v>
      </c>
      <c r="D213" s="5">
        <v>15000000</v>
      </c>
      <c r="E213" s="6">
        <v>1539751500</v>
      </c>
      <c r="F213" s="6">
        <v>0.23430000000000001</v>
      </c>
      <c r="G213" s="1"/>
    </row>
    <row r="214" spans="1:7" ht="32.65" customHeight="1" x14ac:dyDescent="0.25">
      <c r="A214" s="4" t="s">
        <v>663</v>
      </c>
      <c r="B214" s="4" t="s">
        <v>664</v>
      </c>
      <c r="C214" s="4" t="s">
        <v>197</v>
      </c>
      <c r="D214" s="5">
        <v>3000000</v>
      </c>
      <c r="E214" s="6">
        <v>307233600</v>
      </c>
      <c r="F214" s="6">
        <v>4.6800000000000001E-2</v>
      </c>
      <c r="G214" s="1"/>
    </row>
    <row r="215" spans="1:7" ht="32.65" customHeight="1" x14ac:dyDescent="0.25">
      <c r="A215" s="4" t="s">
        <v>667</v>
      </c>
      <c r="B215" s="4" t="s">
        <v>668</v>
      </c>
      <c r="C215" s="4" t="s">
        <v>197</v>
      </c>
      <c r="D215" s="5">
        <v>2992000</v>
      </c>
      <c r="E215" s="6">
        <v>300646033.60000002</v>
      </c>
      <c r="F215" s="6">
        <v>4.5699999999999998E-2</v>
      </c>
      <c r="G215" s="1"/>
    </row>
    <row r="216" spans="1:7" ht="32.65" customHeight="1" x14ac:dyDescent="0.25">
      <c r="A216" s="4" t="s">
        <v>2676</v>
      </c>
      <c r="B216" s="4" t="s">
        <v>2677</v>
      </c>
      <c r="C216" s="4" t="s">
        <v>197</v>
      </c>
      <c r="D216" s="5">
        <v>2000000</v>
      </c>
      <c r="E216" s="6">
        <v>204791000</v>
      </c>
      <c r="F216" s="6">
        <v>3.1199999999999999E-2</v>
      </c>
      <c r="G216" s="1"/>
    </row>
    <row r="217" spans="1:7" ht="32.65" customHeight="1" x14ac:dyDescent="0.25">
      <c r="A217" s="4" t="s">
        <v>1853</v>
      </c>
      <c r="B217" s="4" t="s">
        <v>1854</v>
      </c>
      <c r="C217" s="4" t="s">
        <v>197</v>
      </c>
      <c r="D217" s="5">
        <v>1000000</v>
      </c>
      <c r="E217" s="6">
        <v>101197900</v>
      </c>
      <c r="F217" s="6">
        <v>1.54E-2</v>
      </c>
      <c r="G217" s="1"/>
    </row>
    <row r="218" spans="1:7" ht="32.65" customHeight="1" x14ac:dyDescent="0.25">
      <c r="A218" s="4" t="s">
        <v>2479</v>
      </c>
      <c r="B218" s="4" t="s">
        <v>2480</v>
      </c>
      <c r="C218" s="4" t="s">
        <v>197</v>
      </c>
      <c r="D218" s="5">
        <v>765000</v>
      </c>
      <c r="E218" s="6">
        <v>77412492</v>
      </c>
      <c r="F218" s="6">
        <v>1.18E-2</v>
      </c>
      <c r="G218" s="1"/>
    </row>
    <row r="219" spans="1:7" ht="32.65" customHeight="1" x14ac:dyDescent="0.25">
      <c r="A219" s="4" t="s">
        <v>673</v>
      </c>
      <c r="B219" s="4" t="s">
        <v>674</v>
      </c>
      <c r="C219" s="4" t="s">
        <v>197</v>
      </c>
      <c r="D219" s="5">
        <v>2500000</v>
      </c>
      <c r="E219" s="6">
        <v>257137250</v>
      </c>
      <c r="F219" s="6">
        <v>3.9100000000000003E-2</v>
      </c>
      <c r="G219" s="1"/>
    </row>
    <row r="220" spans="1:7" ht="32.65" customHeight="1" x14ac:dyDescent="0.25">
      <c r="A220" s="4" t="s">
        <v>675</v>
      </c>
      <c r="B220" s="4" t="s">
        <v>676</v>
      </c>
      <c r="C220" s="4" t="s">
        <v>197</v>
      </c>
      <c r="D220" s="5">
        <v>2500000</v>
      </c>
      <c r="E220" s="6">
        <v>252815750</v>
      </c>
      <c r="F220" s="6">
        <v>3.85E-2</v>
      </c>
      <c r="G220" s="1"/>
    </row>
    <row r="221" spans="1:7" ht="32.65" customHeight="1" x14ac:dyDescent="0.25">
      <c r="A221" s="4" t="s">
        <v>677</v>
      </c>
      <c r="B221" s="4" t="s">
        <v>678</v>
      </c>
      <c r="C221" s="4" t="s">
        <v>197</v>
      </c>
      <c r="D221" s="5">
        <v>2500000</v>
      </c>
      <c r="E221" s="6">
        <v>256452000</v>
      </c>
      <c r="F221" s="6">
        <v>3.9E-2</v>
      </c>
      <c r="G221" s="1"/>
    </row>
    <row r="222" spans="1:7" ht="32.65" customHeight="1" x14ac:dyDescent="0.25">
      <c r="A222" s="4" t="s">
        <v>2678</v>
      </c>
      <c r="B222" s="4" t="s">
        <v>2679</v>
      </c>
      <c r="C222" s="4" t="s">
        <v>197</v>
      </c>
      <c r="D222" s="5">
        <v>1192000</v>
      </c>
      <c r="E222" s="6">
        <v>120599646.40000001</v>
      </c>
      <c r="F222" s="6">
        <v>1.84E-2</v>
      </c>
      <c r="G222" s="1"/>
    </row>
    <row r="223" spans="1:7" ht="32.65" customHeight="1" x14ac:dyDescent="0.25">
      <c r="A223" s="4" t="s">
        <v>2680</v>
      </c>
      <c r="B223" s="4" t="s">
        <v>2681</v>
      </c>
      <c r="C223" s="4" t="s">
        <v>197</v>
      </c>
      <c r="D223" s="5">
        <v>1598300</v>
      </c>
      <c r="E223" s="6">
        <v>163410511.66</v>
      </c>
      <c r="F223" s="6">
        <v>2.4899999999999999E-2</v>
      </c>
      <c r="G223" s="1"/>
    </row>
    <row r="224" spans="1:7" ht="32.65" customHeight="1" x14ac:dyDescent="0.25">
      <c r="A224" s="4" t="s">
        <v>2682</v>
      </c>
      <c r="B224" s="4" t="s">
        <v>2683</v>
      </c>
      <c r="C224" s="4" t="s">
        <v>197</v>
      </c>
      <c r="D224" s="5">
        <v>5000000</v>
      </c>
      <c r="E224" s="6">
        <v>512758500</v>
      </c>
      <c r="F224" s="6">
        <v>7.8E-2</v>
      </c>
      <c r="G224" s="1"/>
    </row>
    <row r="225" spans="1:7" ht="32.65" customHeight="1" x14ac:dyDescent="0.25">
      <c r="A225" s="4" t="s">
        <v>1857</v>
      </c>
      <c r="B225" s="4" t="s">
        <v>1858</v>
      </c>
      <c r="C225" s="4" t="s">
        <v>197</v>
      </c>
      <c r="D225" s="5">
        <v>7500000</v>
      </c>
      <c r="E225" s="6">
        <v>771982500</v>
      </c>
      <c r="F225" s="6">
        <v>0.11749999999999999</v>
      </c>
      <c r="G225" s="1"/>
    </row>
    <row r="226" spans="1:7" ht="32.65" customHeight="1" x14ac:dyDescent="0.25">
      <c r="A226" s="4" t="s">
        <v>681</v>
      </c>
      <c r="B226" s="4" t="s">
        <v>682</v>
      </c>
      <c r="C226" s="4" t="s">
        <v>197</v>
      </c>
      <c r="D226" s="5">
        <v>209000</v>
      </c>
      <c r="E226" s="6">
        <v>21221504.699999999</v>
      </c>
      <c r="F226" s="6">
        <v>3.2000000000000002E-3</v>
      </c>
      <c r="G226" s="1"/>
    </row>
    <row r="227" spans="1:7" ht="32.65" customHeight="1" x14ac:dyDescent="0.25">
      <c r="A227" s="4" t="s">
        <v>1859</v>
      </c>
      <c r="B227" s="4" t="s">
        <v>1860</v>
      </c>
      <c r="C227" s="4" t="s">
        <v>197</v>
      </c>
      <c r="D227" s="5">
        <v>2500000</v>
      </c>
      <c r="E227" s="6">
        <v>257323500</v>
      </c>
      <c r="F227" s="6">
        <v>3.9199999999999999E-2</v>
      </c>
      <c r="G227" s="1"/>
    </row>
    <row r="228" spans="1:7" ht="32.65" customHeight="1" x14ac:dyDescent="0.25">
      <c r="A228" s="4" t="s">
        <v>1861</v>
      </c>
      <c r="B228" s="4" t="s">
        <v>1862</v>
      </c>
      <c r="C228" s="4" t="s">
        <v>197</v>
      </c>
      <c r="D228" s="5">
        <v>4000000</v>
      </c>
      <c r="E228" s="6">
        <v>412111200</v>
      </c>
      <c r="F228" s="6">
        <v>6.2700000000000006E-2</v>
      </c>
      <c r="G228" s="1"/>
    </row>
    <row r="229" spans="1:7" ht="32.65" customHeight="1" x14ac:dyDescent="0.25">
      <c r="A229" s="4" t="s">
        <v>2596</v>
      </c>
      <c r="B229" s="4" t="s">
        <v>2597</v>
      </c>
      <c r="C229" s="4" t="s">
        <v>197</v>
      </c>
      <c r="D229" s="5">
        <v>1200000</v>
      </c>
      <c r="E229" s="6">
        <v>121991520</v>
      </c>
      <c r="F229" s="6">
        <v>1.8599999999999998E-2</v>
      </c>
      <c r="G229" s="1"/>
    </row>
    <row r="230" spans="1:7" ht="32.65" customHeight="1" x14ac:dyDescent="0.25">
      <c r="A230" s="4" t="s">
        <v>457</v>
      </c>
      <c r="B230" s="4" t="s">
        <v>458</v>
      </c>
      <c r="C230" s="4" t="s">
        <v>197</v>
      </c>
      <c r="D230" s="5">
        <v>54019000</v>
      </c>
      <c r="E230" s="6">
        <v>4904854975.3000002</v>
      </c>
      <c r="F230" s="6">
        <v>0.74639999999999995</v>
      </c>
      <c r="G230" s="1"/>
    </row>
    <row r="231" spans="1:7" ht="32.65" customHeight="1" x14ac:dyDescent="0.25">
      <c r="A231" s="4" t="s">
        <v>459</v>
      </c>
      <c r="B231" s="4" t="s">
        <v>460</v>
      </c>
      <c r="C231" s="4" t="s">
        <v>197</v>
      </c>
      <c r="D231" s="5">
        <v>15500000</v>
      </c>
      <c r="E231" s="6">
        <v>1490689250</v>
      </c>
      <c r="F231" s="6">
        <v>0.2268</v>
      </c>
      <c r="G231" s="1"/>
    </row>
    <row r="232" spans="1:7" ht="32.65" customHeight="1" x14ac:dyDescent="0.25">
      <c r="A232" s="4" t="s">
        <v>461</v>
      </c>
      <c r="B232" s="4" t="s">
        <v>462</v>
      </c>
      <c r="C232" s="4" t="s">
        <v>197</v>
      </c>
      <c r="D232" s="5">
        <v>31500000</v>
      </c>
      <c r="E232" s="6">
        <v>2866011750</v>
      </c>
      <c r="F232" s="6">
        <v>0.43609999999999999</v>
      </c>
      <c r="G232" s="1"/>
    </row>
    <row r="233" spans="1:7" ht="32.65" customHeight="1" x14ac:dyDescent="0.25">
      <c r="A233" s="4" t="s">
        <v>465</v>
      </c>
      <c r="B233" s="4" t="s">
        <v>466</v>
      </c>
      <c r="C233" s="4" t="s">
        <v>197</v>
      </c>
      <c r="D233" s="5">
        <v>36573000</v>
      </c>
      <c r="E233" s="6">
        <v>3341612835.9000001</v>
      </c>
      <c r="F233" s="6">
        <v>0.50849999999999995</v>
      </c>
      <c r="G233" s="1"/>
    </row>
    <row r="234" spans="1:7" ht="32.65" customHeight="1" x14ac:dyDescent="0.25">
      <c r="A234" s="4" t="s">
        <v>467</v>
      </c>
      <c r="B234" s="4" t="s">
        <v>468</v>
      </c>
      <c r="C234" s="4" t="s">
        <v>197</v>
      </c>
      <c r="D234" s="5">
        <v>5000000</v>
      </c>
      <c r="E234" s="6">
        <v>472390000</v>
      </c>
      <c r="F234" s="6">
        <v>7.1900000000000006E-2</v>
      </c>
      <c r="G234" s="1"/>
    </row>
    <row r="235" spans="1:7" ht="32.65" customHeight="1" x14ac:dyDescent="0.25">
      <c r="A235" s="4" t="s">
        <v>469</v>
      </c>
      <c r="B235" s="4" t="s">
        <v>470</v>
      </c>
      <c r="C235" s="4" t="s">
        <v>197</v>
      </c>
      <c r="D235" s="5">
        <v>18500000</v>
      </c>
      <c r="E235" s="6">
        <v>1726849200</v>
      </c>
      <c r="F235" s="6">
        <v>0.26279999999999998</v>
      </c>
      <c r="G235" s="1"/>
    </row>
    <row r="236" spans="1:7" ht="32.65" customHeight="1" x14ac:dyDescent="0.25">
      <c r="A236" s="4" t="s">
        <v>471</v>
      </c>
      <c r="B236" s="4" t="s">
        <v>472</v>
      </c>
      <c r="C236" s="4" t="s">
        <v>197</v>
      </c>
      <c r="D236" s="5">
        <v>74500000</v>
      </c>
      <c r="E236" s="6">
        <v>7031511150</v>
      </c>
      <c r="F236" s="6">
        <v>1.07</v>
      </c>
      <c r="G236" s="1"/>
    </row>
    <row r="237" spans="1:7" ht="32.65" customHeight="1" x14ac:dyDescent="0.25">
      <c r="A237" s="4" t="s">
        <v>473</v>
      </c>
      <c r="B237" s="4" t="s">
        <v>474</v>
      </c>
      <c r="C237" s="4" t="s">
        <v>197</v>
      </c>
      <c r="D237" s="5">
        <v>28500000</v>
      </c>
      <c r="E237" s="6">
        <v>2963136450</v>
      </c>
      <c r="F237" s="6">
        <v>0.45090000000000002</v>
      </c>
      <c r="G237" s="1"/>
    </row>
    <row r="238" spans="1:7" ht="32.65" customHeight="1" x14ac:dyDescent="0.25">
      <c r="A238" s="4" t="s">
        <v>477</v>
      </c>
      <c r="B238" s="4" t="s">
        <v>478</v>
      </c>
      <c r="C238" s="4" t="s">
        <v>197</v>
      </c>
      <c r="D238" s="5">
        <v>11562800</v>
      </c>
      <c r="E238" s="6">
        <v>1107568236.1600001</v>
      </c>
      <c r="F238" s="6">
        <v>0.16850000000000001</v>
      </c>
      <c r="G238" s="1"/>
    </row>
    <row r="239" spans="1:7" ht="32.65" customHeight="1" x14ac:dyDescent="0.25">
      <c r="A239" s="4" t="s">
        <v>479</v>
      </c>
      <c r="B239" s="4" t="s">
        <v>480</v>
      </c>
      <c r="C239" s="4" t="s">
        <v>197</v>
      </c>
      <c r="D239" s="5">
        <v>20084600</v>
      </c>
      <c r="E239" s="6">
        <v>1991570859.8599999</v>
      </c>
      <c r="F239" s="6">
        <v>0.30309999999999998</v>
      </c>
      <c r="G239" s="1"/>
    </row>
    <row r="240" spans="1:7" ht="32.65" customHeight="1" x14ac:dyDescent="0.25">
      <c r="A240" s="4" t="s">
        <v>481</v>
      </c>
      <c r="B240" s="4" t="s">
        <v>482</v>
      </c>
      <c r="C240" s="4" t="s">
        <v>197</v>
      </c>
      <c r="D240" s="5">
        <v>33500000</v>
      </c>
      <c r="E240" s="6">
        <v>3223339850</v>
      </c>
      <c r="F240" s="6">
        <v>0.49049999999999999</v>
      </c>
      <c r="G240" s="1"/>
    </row>
    <row r="241" spans="1:7" ht="32.65" customHeight="1" x14ac:dyDescent="0.25">
      <c r="A241" s="4" t="s">
        <v>483</v>
      </c>
      <c r="B241" s="4" t="s">
        <v>484</v>
      </c>
      <c r="C241" s="4" t="s">
        <v>197</v>
      </c>
      <c r="D241" s="5">
        <v>28000000</v>
      </c>
      <c r="E241" s="6">
        <v>2790121600</v>
      </c>
      <c r="F241" s="6">
        <v>0.42459999999999998</v>
      </c>
      <c r="G241" s="1"/>
    </row>
    <row r="242" spans="1:7" ht="32.65" customHeight="1" x14ac:dyDescent="0.25">
      <c r="A242" s="4" t="s">
        <v>1745</v>
      </c>
      <c r="B242" s="4" t="s">
        <v>1746</v>
      </c>
      <c r="C242" s="4" t="s">
        <v>197</v>
      </c>
      <c r="D242" s="5">
        <v>10000000</v>
      </c>
      <c r="E242" s="6">
        <v>994048000</v>
      </c>
      <c r="F242" s="6">
        <v>0.15129999999999999</v>
      </c>
      <c r="G242" s="1"/>
    </row>
    <row r="243" spans="1:7" ht="32.65" customHeight="1" x14ac:dyDescent="0.25">
      <c r="A243" s="4" t="s">
        <v>485</v>
      </c>
      <c r="B243" s="4" t="s">
        <v>486</v>
      </c>
      <c r="C243" s="4" t="s">
        <v>197</v>
      </c>
      <c r="D243" s="5">
        <v>22500000</v>
      </c>
      <c r="E243" s="6">
        <v>2234326500</v>
      </c>
      <c r="F243" s="6">
        <v>0.34</v>
      </c>
      <c r="G243" s="1"/>
    </row>
    <row r="244" spans="1:7" ht="32.65" customHeight="1" x14ac:dyDescent="0.25">
      <c r="A244" s="4" t="s">
        <v>487</v>
      </c>
      <c r="B244" s="4" t="s">
        <v>488</v>
      </c>
      <c r="C244" s="4" t="s">
        <v>197</v>
      </c>
      <c r="D244" s="5">
        <v>34000000</v>
      </c>
      <c r="E244" s="6">
        <v>3335525800</v>
      </c>
      <c r="F244" s="6">
        <v>0.50760000000000005</v>
      </c>
      <c r="G244" s="1"/>
    </row>
    <row r="245" spans="1:7" ht="32.65" customHeight="1" x14ac:dyDescent="0.25">
      <c r="A245" s="4" t="s">
        <v>489</v>
      </c>
      <c r="B245" s="4" t="s">
        <v>490</v>
      </c>
      <c r="C245" s="4" t="s">
        <v>197</v>
      </c>
      <c r="D245" s="5">
        <v>16000000</v>
      </c>
      <c r="E245" s="6">
        <v>1537860800</v>
      </c>
      <c r="F245" s="6">
        <v>0.23400000000000001</v>
      </c>
      <c r="G245" s="1"/>
    </row>
    <row r="246" spans="1:7" ht="32.65" customHeight="1" x14ac:dyDescent="0.25">
      <c r="A246" s="4" t="s">
        <v>491</v>
      </c>
      <c r="B246" s="4" t="s">
        <v>492</v>
      </c>
      <c r="C246" s="4" t="s">
        <v>197</v>
      </c>
      <c r="D246" s="5">
        <v>265000000</v>
      </c>
      <c r="E246" s="6">
        <v>25668297500</v>
      </c>
      <c r="F246" s="6">
        <v>3.9058999999999999</v>
      </c>
      <c r="G246" s="1"/>
    </row>
    <row r="247" spans="1:7" ht="32.65" customHeight="1" x14ac:dyDescent="0.25">
      <c r="A247" s="4" t="s">
        <v>493</v>
      </c>
      <c r="B247" s="4" t="s">
        <v>494</v>
      </c>
      <c r="C247" s="4" t="s">
        <v>197</v>
      </c>
      <c r="D247" s="5">
        <v>115852300</v>
      </c>
      <c r="E247" s="6">
        <v>11523816695.77</v>
      </c>
      <c r="F247" s="6">
        <v>1.7536</v>
      </c>
      <c r="G247" s="1"/>
    </row>
    <row r="248" spans="1:7" ht="32.65" customHeight="1" x14ac:dyDescent="0.25">
      <c r="A248" s="4" t="s">
        <v>495</v>
      </c>
      <c r="B248" s="4" t="s">
        <v>496</v>
      </c>
      <c r="C248" s="4" t="s">
        <v>197</v>
      </c>
      <c r="D248" s="5">
        <v>142000000</v>
      </c>
      <c r="E248" s="6">
        <v>14137037200</v>
      </c>
      <c r="F248" s="6">
        <v>2.1511999999999998</v>
      </c>
      <c r="G248" s="1"/>
    </row>
    <row r="249" spans="1:7" ht="32.65" customHeight="1" x14ac:dyDescent="0.25">
      <c r="A249" s="4" t="s">
        <v>499</v>
      </c>
      <c r="B249" s="4" t="s">
        <v>500</v>
      </c>
      <c r="C249" s="4" t="s">
        <v>197</v>
      </c>
      <c r="D249" s="5">
        <v>295499700</v>
      </c>
      <c r="E249" s="6">
        <v>28847242163.43</v>
      </c>
      <c r="F249" s="6">
        <v>4.3895999999999997</v>
      </c>
      <c r="G249" s="1"/>
    </row>
    <row r="250" spans="1:7" ht="32.65" customHeight="1" x14ac:dyDescent="0.25">
      <c r="A250" s="4" t="s">
        <v>501</v>
      </c>
      <c r="B250" s="4" t="s">
        <v>502</v>
      </c>
      <c r="C250" s="4" t="s">
        <v>197</v>
      </c>
      <c r="D250" s="5">
        <v>52500000</v>
      </c>
      <c r="E250" s="6">
        <v>5160771000</v>
      </c>
      <c r="F250" s="6">
        <v>0.7853</v>
      </c>
      <c r="G250" s="1"/>
    </row>
    <row r="251" spans="1:7" ht="32.65" customHeight="1" x14ac:dyDescent="0.25">
      <c r="A251" s="4" t="s">
        <v>505</v>
      </c>
      <c r="B251" s="4" t="s">
        <v>506</v>
      </c>
      <c r="C251" s="4" t="s">
        <v>197</v>
      </c>
      <c r="D251" s="5">
        <v>47500000</v>
      </c>
      <c r="E251" s="6">
        <v>4755709500</v>
      </c>
      <c r="F251" s="6">
        <v>0.72370000000000001</v>
      </c>
      <c r="G251" s="1"/>
    </row>
    <row r="252" spans="1:7" ht="32.65" customHeight="1" x14ac:dyDescent="0.25">
      <c r="A252" s="4" t="s">
        <v>507</v>
      </c>
      <c r="B252" s="4" t="s">
        <v>508</v>
      </c>
      <c r="C252" s="4" t="s">
        <v>197</v>
      </c>
      <c r="D252" s="5">
        <v>38000000</v>
      </c>
      <c r="E252" s="6">
        <v>3755312000</v>
      </c>
      <c r="F252" s="6">
        <v>0.57140000000000002</v>
      </c>
      <c r="G252" s="1"/>
    </row>
    <row r="253" spans="1:7" ht="32.65" customHeight="1" x14ac:dyDescent="0.25">
      <c r="A253" s="4" t="s">
        <v>767</v>
      </c>
      <c r="B253" s="4" t="s">
        <v>768</v>
      </c>
      <c r="C253" s="4" t="s">
        <v>197</v>
      </c>
      <c r="D253" s="5">
        <v>120690700</v>
      </c>
      <c r="E253" s="6">
        <v>12094342632.58</v>
      </c>
      <c r="F253" s="6">
        <v>1.8404</v>
      </c>
      <c r="G253" s="1"/>
    </row>
    <row r="254" spans="1:7" ht="32.65" customHeight="1" x14ac:dyDescent="0.25">
      <c r="A254" s="4" t="s">
        <v>195</v>
      </c>
      <c r="B254" s="4" t="s">
        <v>196</v>
      </c>
      <c r="C254" s="4" t="s">
        <v>197</v>
      </c>
      <c r="D254" s="5">
        <v>1717600</v>
      </c>
      <c r="E254" s="6">
        <v>173018829.03999999</v>
      </c>
      <c r="F254" s="6">
        <v>2.63E-2</v>
      </c>
      <c r="G254" s="1"/>
    </row>
    <row r="255" spans="1:7" ht="32.65" customHeight="1" x14ac:dyDescent="0.25">
      <c r="A255" s="4" t="s">
        <v>198</v>
      </c>
      <c r="B255" s="4" t="s">
        <v>199</v>
      </c>
      <c r="C255" s="4" t="s">
        <v>197</v>
      </c>
      <c r="D255" s="5">
        <v>105000000</v>
      </c>
      <c r="E255" s="6">
        <v>10625454000</v>
      </c>
      <c r="F255" s="6">
        <v>1.6168</v>
      </c>
      <c r="G255" s="1"/>
    </row>
    <row r="256" spans="1:7" ht="32.65" customHeight="1" x14ac:dyDescent="0.25">
      <c r="A256" s="4" t="s">
        <v>200</v>
      </c>
      <c r="B256" s="4" t="s">
        <v>201</v>
      </c>
      <c r="C256" s="4" t="s">
        <v>197</v>
      </c>
      <c r="D256" s="5">
        <v>37061300</v>
      </c>
      <c r="E256" s="6">
        <v>3769126797.7399998</v>
      </c>
      <c r="F256" s="6">
        <v>0.57350000000000001</v>
      </c>
      <c r="G256" s="1"/>
    </row>
    <row r="257" spans="1:7" ht="32.65" customHeight="1" x14ac:dyDescent="0.25">
      <c r="A257" s="4" t="s">
        <v>202</v>
      </c>
      <c r="B257" s="4" t="s">
        <v>203</v>
      </c>
      <c r="C257" s="4" t="s">
        <v>197</v>
      </c>
      <c r="D257" s="5">
        <v>17550000</v>
      </c>
      <c r="E257" s="6">
        <v>1777541220</v>
      </c>
      <c r="F257" s="6">
        <v>0.27050000000000002</v>
      </c>
      <c r="G257" s="1"/>
    </row>
    <row r="258" spans="1:7" ht="32.65" customHeight="1" x14ac:dyDescent="0.25">
      <c r="A258" s="4" t="s">
        <v>204</v>
      </c>
      <c r="B258" s="4" t="s">
        <v>205</v>
      </c>
      <c r="C258" s="4" t="s">
        <v>197</v>
      </c>
      <c r="D258" s="5">
        <v>16155000</v>
      </c>
      <c r="E258" s="6">
        <v>1641146062.5</v>
      </c>
      <c r="F258" s="6">
        <v>0.24970000000000001</v>
      </c>
      <c r="G258" s="1"/>
    </row>
    <row r="259" spans="1:7" ht="32.65" customHeight="1" x14ac:dyDescent="0.25">
      <c r="A259" s="4" t="s">
        <v>206</v>
      </c>
      <c r="B259" s="4" t="s">
        <v>207</v>
      </c>
      <c r="C259" s="4" t="s">
        <v>197</v>
      </c>
      <c r="D259" s="5">
        <v>41500000</v>
      </c>
      <c r="E259" s="6">
        <v>4217939650</v>
      </c>
      <c r="F259" s="6">
        <v>0.64180000000000004</v>
      </c>
      <c r="G259" s="1"/>
    </row>
    <row r="260" spans="1:7" ht="32.65" customHeight="1" x14ac:dyDescent="0.25">
      <c r="A260" s="4" t="s">
        <v>1863</v>
      </c>
      <c r="B260" s="4" t="s">
        <v>1864</v>
      </c>
      <c r="C260" s="4" t="s">
        <v>197</v>
      </c>
      <c r="D260" s="5">
        <v>1500000</v>
      </c>
      <c r="E260" s="6">
        <v>152598600</v>
      </c>
      <c r="F260" s="6">
        <v>2.3199999999999998E-2</v>
      </c>
      <c r="G260" s="1"/>
    </row>
    <row r="261" spans="1:7" ht="32.65" customHeight="1" x14ac:dyDescent="0.25">
      <c r="A261" s="4" t="s">
        <v>1865</v>
      </c>
      <c r="B261" s="4" t="s">
        <v>1866</v>
      </c>
      <c r="C261" s="4" t="s">
        <v>197</v>
      </c>
      <c r="D261" s="5">
        <v>8500000</v>
      </c>
      <c r="E261" s="6">
        <v>874545450</v>
      </c>
      <c r="F261" s="6">
        <v>0.1331</v>
      </c>
      <c r="G261" s="1"/>
    </row>
    <row r="262" spans="1:7" ht="32.65" customHeight="1" x14ac:dyDescent="0.25">
      <c r="A262" s="4" t="s">
        <v>1867</v>
      </c>
      <c r="B262" s="4" t="s">
        <v>1868</v>
      </c>
      <c r="C262" s="4" t="s">
        <v>197</v>
      </c>
      <c r="D262" s="5">
        <v>583000</v>
      </c>
      <c r="E262" s="6">
        <v>59309347.899999999</v>
      </c>
      <c r="F262" s="6">
        <v>8.9999999999999993E-3</v>
      </c>
      <c r="G262" s="1"/>
    </row>
    <row r="263" spans="1:7" ht="32.65" customHeight="1" x14ac:dyDescent="0.25">
      <c r="A263" s="4" t="s">
        <v>1869</v>
      </c>
      <c r="B263" s="4" t="s">
        <v>1870</v>
      </c>
      <c r="C263" s="4" t="s">
        <v>197</v>
      </c>
      <c r="D263" s="5">
        <v>4801000</v>
      </c>
      <c r="E263" s="6">
        <v>494857313.80000001</v>
      </c>
      <c r="F263" s="6">
        <v>7.5300000000000006E-2</v>
      </c>
      <c r="G263" s="1"/>
    </row>
    <row r="264" spans="1:7" ht="32.65" customHeight="1" x14ac:dyDescent="0.25">
      <c r="A264" s="4" t="s">
        <v>1871</v>
      </c>
      <c r="B264" s="4" t="s">
        <v>1872</v>
      </c>
      <c r="C264" s="4" t="s">
        <v>197</v>
      </c>
      <c r="D264" s="5">
        <v>204000</v>
      </c>
      <c r="E264" s="6">
        <v>20764670.399999999</v>
      </c>
      <c r="F264" s="6">
        <v>3.2000000000000002E-3</v>
      </c>
      <c r="G264" s="1"/>
    </row>
    <row r="265" spans="1:7" ht="32.65" customHeight="1" x14ac:dyDescent="0.25">
      <c r="A265" s="4" t="s">
        <v>2684</v>
      </c>
      <c r="B265" s="4" t="s">
        <v>2685</v>
      </c>
      <c r="C265" s="4" t="s">
        <v>197</v>
      </c>
      <c r="D265" s="5">
        <v>500000</v>
      </c>
      <c r="E265" s="6">
        <v>50951150</v>
      </c>
      <c r="F265" s="6">
        <v>7.7999999999999996E-3</v>
      </c>
      <c r="G265" s="1"/>
    </row>
    <row r="266" spans="1:7" ht="32.65" customHeight="1" x14ac:dyDescent="0.25">
      <c r="A266" s="4" t="s">
        <v>705</v>
      </c>
      <c r="B266" s="4" t="s">
        <v>706</v>
      </c>
      <c r="C266" s="4" t="s">
        <v>197</v>
      </c>
      <c r="D266" s="5">
        <v>5000000</v>
      </c>
      <c r="E266" s="6">
        <v>520678000</v>
      </c>
      <c r="F266" s="6">
        <v>7.9200000000000007E-2</v>
      </c>
      <c r="G266" s="1"/>
    </row>
    <row r="267" spans="1:7" ht="32.65" customHeight="1" x14ac:dyDescent="0.25">
      <c r="A267" s="4" t="s">
        <v>707</v>
      </c>
      <c r="B267" s="4" t="s">
        <v>708</v>
      </c>
      <c r="C267" s="4" t="s">
        <v>197</v>
      </c>
      <c r="D267" s="5">
        <v>550000</v>
      </c>
      <c r="E267" s="6">
        <v>55693330</v>
      </c>
      <c r="F267" s="6">
        <v>8.5000000000000006E-3</v>
      </c>
      <c r="G267" s="1"/>
    </row>
    <row r="268" spans="1:7" ht="32.65" customHeight="1" x14ac:dyDescent="0.25">
      <c r="A268" s="4" t="s">
        <v>2686</v>
      </c>
      <c r="B268" s="4" t="s">
        <v>2687</v>
      </c>
      <c r="C268" s="4" t="s">
        <v>197</v>
      </c>
      <c r="D268" s="5">
        <v>1500000</v>
      </c>
      <c r="E268" s="6">
        <v>150591300</v>
      </c>
      <c r="F268" s="6">
        <v>2.29E-2</v>
      </c>
      <c r="G268" s="1"/>
    </row>
    <row r="269" spans="1:7" ht="32.65" customHeight="1" x14ac:dyDescent="0.25">
      <c r="A269" s="4" t="s">
        <v>711</v>
      </c>
      <c r="B269" s="4" t="s">
        <v>712</v>
      </c>
      <c r="C269" s="4" t="s">
        <v>197</v>
      </c>
      <c r="D269" s="5">
        <v>1000000</v>
      </c>
      <c r="E269" s="6">
        <v>100394200</v>
      </c>
      <c r="F269" s="6">
        <v>1.5299999999999999E-2</v>
      </c>
      <c r="G269" s="1"/>
    </row>
    <row r="270" spans="1:7" ht="32.65" customHeight="1" x14ac:dyDescent="0.25">
      <c r="A270" s="4" t="s">
        <v>713</v>
      </c>
      <c r="B270" s="4" t="s">
        <v>714</v>
      </c>
      <c r="C270" s="4" t="s">
        <v>197</v>
      </c>
      <c r="D270" s="5">
        <v>1000000</v>
      </c>
      <c r="E270" s="6">
        <v>101260600</v>
      </c>
      <c r="F270" s="6">
        <v>1.54E-2</v>
      </c>
      <c r="G270" s="1"/>
    </row>
    <row r="271" spans="1:7" ht="32.65" customHeight="1" x14ac:dyDescent="0.25">
      <c r="A271" s="4" t="s">
        <v>1881</v>
      </c>
      <c r="B271" s="4" t="s">
        <v>1882</v>
      </c>
      <c r="C271" s="4" t="s">
        <v>197</v>
      </c>
      <c r="D271" s="5">
        <v>500000</v>
      </c>
      <c r="E271" s="6">
        <v>50967500</v>
      </c>
      <c r="F271" s="6">
        <v>7.7999999999999996E-3</v>
      </c>
      <c r="G271" s="1"/>
    </row>
    <row r="272" spans="1:7" ht="32.65" customHeight="1" x14ac:dyDescent="0.25">
      <c r="A272" s="4" t="s">
        <v>721</v>
      </c>
      <c r="B272" s="4" t="s">
        <v>722</v>
      </c>
      <c r="C272" s="4" t="s">
        <v>197</v>
      </c>
      <c r="D272" s="5">
        <v>4500000</v>
      </c>
      <c r="E272" s="6">
        <v>465682950</v>
      </c>
      <c r="F272" s="6">
        <v>7.0900000000000005E-2</v>
      </c>
      <c r="G272" s="1"/>
    </row>
    <row r="273" spans="1:7" ht="32.65" customHeight="1" x14ac:dyDescent="0.25">
      <c r="A273" s="4" t="s">
        <v>1887</v>
      </c>
      <c r="B273" s="4" t="s">
        <v>1888</v>
      </c>
      <c r="C273" s="4" t="s">
        <v>197</v>
      </c>
      <c r="D273" s="5">
        <v>7500000</v>
      </c>
      <c r="E273" s="6">
        <v>776767500</v>
      </c>
      <c r="F273" s="6">
        <v>0.1182</v>
      </c>
      <c r="G273" s="1"/>
    </row>
    <row r="274" spans="1:7" ht="32.65" customHeight="1" x14ac:dyDescent="0.25">
      <c r="A274" s="4" t="s">
        <v>725</v>
      </c>
      <c r="B274" s="4" t="s">
        <v>726</v>
      </c>
      <c r="C274" s="4" t="s">
        <v>197</v>
      </c>
      <c r="D274" s="5">
        <v>765000</v>
      </c>
      <c r="E274" s="6">
        <v>78139624.5</v>
      </c>
      <c r="F274" s="6">
        <v>1.1900000000000001E-2</v>
      </c>
      <c r="G274" s="1"/>
    </row>
    <row r="275" spans="1:7" ht="32.65" customHeight="1" x14ac:dyDescent="0.25">
      <c r="A275" s="4" t="s">
        <v>2688</v>
      </c>
      <c r="B275" s="4" t="s">
        <v>2689</v>
      </c>
      <c r="C275" s="4" t="s">
        <v>197</v>
      </c>
      <c r="D275" s="5">
        <v>1000000</v>
      </c>
      <c r="E275" s="6">
        <v>104361200</v>
      </c>
      <c r="F275" s="6">
        <v>1.5900000000000001E-2</v>
      </c>
      <c r="G275" s="1"/>
    </row>
    <row r="276" spans="1:7" ht="32.65" customHeight="1" x14ac:dyDescent="0.25">
      <c r="A276" s="4" t="s">
        <v>731</v>
      </c>
      <c r="B276" s="4" t="s">
        <v>732</v>
      </c>
      <c r="C276" s="4" t="s">
        <v>197</v>
      </c>
      <c r="D276" s="5">
        <v>4907400</v>
      </c>
      <c r="E276" s="6">
        <v>518240088.12</v>
      </c>
      <c r="F276" s="6">
        <v>7.8899999999999998E-2</v>
      </c>
      <c r="G276" s="1"/>
    </row>
    <row r="277" spans="1:7" ht="32.65" customHeight="1" x14ac:dyDescent="0.25">
      <c r="A277" s="4" t="s">
        <v>733</v>
      </c>
      <c r="B277" s="4" t="s">
        <v>734</v>
      </c>
      <c r="C277" s="4" t="s">
        <v>197</v>
      </c>
      <c r="D277" s="5">
        <v>500000</v>
      </c>
      <c r="E277" s="6">
        <v>51527950</v>
      </c>
      <c r="F277" s="6">
        <v>7.7999999999999996E-3</v>
      </c>
      <c r="G277" s="1"/>
    </row>
    <row r="278" spans="1:7" ht="32.65" customHeight="1" x14ac:dyDescent="0.25">
      <c r="A278" s="4" t="s">
        <v>1895</v>
      </c>
      <c r="B278" s="4" t="s">
        <v>1896</v>
      </c>
      <c r="C278" s="4" t="s">
        <v>197</v>
      </c>
      <c r="D278" s="5">
        <v>2500000</v>
      </c>
      <c r="E278" s="6">
        <v>260600750</v>
      </c>
      <c r="F278" s="6">
        <v>3.9699999999999999E-2</v>
      </c>
      <c r="G278" s="1"/>
    </row>
    <row r="279" spans="1:7" ht="32.65" customHeight="1" x14ac:dyDescent="0.25">
      <c r="A279" s="4" t="s">
        <v>739</v>
      </c>
      <c r="B279" s="4" t="s">
        <v>740</v>
      </c>
      <c r="C279" s="4" t="s">
        <v>197</v>
      </c>
      <c r="D279" s="5">
        <v>5000000</v>
      </c>
      <c r="E279" s="6">
        <v>521523000</v>
      </c>
      <c r="F279" s="6">
        <v>7.9399999999999998E-2</v>
      </c>
      <c r="G279" s="1"/>
    </row>
    <row r="280" spans="1:7" ht="32.65" customHeight="1" x14ac:dyDescent="0.25">
      <c r="A280" s="4" t="s">
        <v>2483</v>
      </c>
      <c r="B280" s="4" t="s">
        <v>2484</v>
      </c>
      <c r="C280" s="4" t="s">
        <v>197</v>
      </c>
      <c r="D280" s="5">
        <v>439000</v>
      </c>
      <c r="E280" s="6">
        <v>44249883</v>
      </c>
      <c r="F280" s="6">
        <v>6.7000000000000002E-3</v>
      </c>
      <c r="G280" s="1"/>
    </row>
    <row r="281" spans="1:7" ht="32.65" customHeight="1" x14ac:dyDescent="0.25">
      <c r="A281" s="4" t="s">
        <v>745</v>
      </c>
      <c r="B281" s="4" t="s">
        <v>746</v>
      </c>
      <c r="C281" s="4" t="s">
        <v>197</v>
      </c>
      <c r="D281" s="5">
        <v>370900</v>
      </c>
      <c r="E281" s="6">
        <v>37462346.509999998</v>
      </c>
      <c r="F281" s="6">
        <v>5.7000000000000002E-3</v>
      </c>
      <c r="G281" s="1"/>
    </row>
    <row r="282" spans="1:7" ht="32.65" customHeight="1" x14ac:dyDescent="0.25">
      <c r="A282" s="4" t="s">
        <v>2690</v>
      </c>
      <c r="B282" s="4" t="s">
        <v>2691</v>
      </c>
      <c r="C282" s="4" t="s">
        <v>197</v>
      </c>
      <c r="D282" s="5">
        <v>500000</v>
      </c>
      <c r="E282" s="6">
        <v>50467450</v>
      </c>
      <c r="F282" s="6">
        <v>7.7000000000000002E-3</v>
      </c>
      <c r="G282" s="1"/>
    </row>
    <row r="283" spans="1:7" ht="32.65" customHeight="1" x14ac:dyDescent="0.25">
      <c r="A283" s="4" t="s">
        <v>747</v>
      </c>
      <c r="B283" s="4" t="s">
        <v>748</v>
      </c>
      <c r="C283" s="4" t="s">
        <v>197</v>
      </c>
      <c r="D283" s="5">
        <v>8500000</v>
      </c>
      <c r="E283" s="6">
        <v>862474600</v>
      </c>
      <c r="F283" s="6">
        <v>0.13120000000000001</v>
      </c>
      <c r="G283" s="1"/>
    </row>
    <row r="284" spans="1:7" ht="32.65" customHeight="1" x14ac:dyDescent="0.25">
      <c r="A284" s="4" t="s">
        <v>1905</v>
      </c>
      <c r="B284" s="4" t="s">
        <v>1906</v>
      </c>
      <c r="C284" s="4" t="s">
        <v>197</v>
      </c>
      <c r="D284" s="5">
        <v>500000</v>
      </c>
      <c r="E284" s="6">
        <v>50008700</v>
      </c>
      <c r="F284" s="6">
        <v>7.6E-3</v>
      </c>
      <c r="G284" s="1"/>
    </row>
    <row r="285" spans="1:7" ht="32.65" customHeight="1" x14ac:dyDescent="0.25">
      <c r="A285" s="4" t="s">
        <v>1907</v>
      </c>
      <c r="B285" s="4" t="s">
        <v>1908</v>
      </c>
      <c r="C285" s="4" t="s">
        <v>197</v>
      </c>
      <c r="D285" s="5">
        <v>500000</v>
      </c>
      <c r="E285" s="6">
        <v>50164600</v>
      </c>
      <c r="F285" s="6">
        <v>7.6E-3</v>
      </c>
      <c r="G285" s="1"/>
    </row>
    <row r="286" spans="1:7" ht="32.65" customHeight="1" x14ac:dyDescent="0.25">
      <c r="A286" s="4" t="s">
        <v>1909</v>
      </c>
      <c r="B286" s="4" t="s">
        <v>1910</v>
      </c>
      <c r="C286" s="4" t="s">
        <v>197</v>
      </c>
      <c r="D286" s="5">
        <v>200000</v>
      </c>
      <c r="E286" s="6">
        <v>20071860</v>
      </c>
      <c r="F286" s="6">
        <v>3.0999999999999999E-3</v>
      </c>
      <c r="G286" s="1"/>
    </row>
    <row r="287" spans="1:7" ht="32.65" customHeight="1" x14ac:dyDescent="0.25">
      <c r="A287" s="4" t="s">
        <v>2495</v>
      </c>
      <c r="B287" s="4" t="s">
        <v>2496</v>
      </c>
      <c r="C287" s="4" t="s">
        <v>197</v>
      </c>
      <c r="D287" s="5">
        <v>300000</v>
      </c>
      <c r="E287" s="6">
        <v>30202380</v>
      </c>
      <c r="F287" s="6">
        <v>4.5999999999999999E-3</v>
      </c>
      <c r="G287" s="1"/>
    </row>
    <row r="288" spans="1:7" ht="32.65" customHeight="1" x14ac:dyDescent="0.25">
      <c r="A288" s="4" t="s">
        <v>1911</v>
      </c>
      <c r="B288" s="4" t="s">
        <v>1912</v>
      </c>
      <c r="C288" s="4" t="s">
        <v>197</v>
      </c>
      <c r="D288" s="5">
        <v>362400</v>
      </c>
      <c r="E288" s="6">
        <v>36484728.719999999</v>
      </c>
      <c r="F288" s="6">
        <v>5.5999999999999999E-3</v>
      </c>
      <c r="G288" s="1"/>
    </row>
    <row r="289" spans="1:7" ht="32.65" customHeight="1" x14ac:dyDescent="0.25">
      <c r="A289" s="4" t="s">
        <v>1913</v>
      </c>
      <c r="B289" s="4" t="s">
        <v>1914</v>
      </c>
      <c r="C289" s="4" t="s">
        <v>197</v>
      </c>
      <c r="D289" s="5">
        <v>430000</v>
      </c>
      <c r="E289" s="6">
        <v>43292400</v>
      </c>
      <c r="F289" s="6">
        <v>6.6E-3</v>
      </c>
      <c r="G289" s="1"/>
    </row>
    <row r="290" spans="1:7" ht="32.65" customHeight="1" x14ac:dyDescent="0.25">
      <c r="A290" s="4" t="s">
        <v>757</v>
      </c>
      <c r="B290" s="4" t="s">
        <v>758</v>
      </c>
      <c r="C290" s="4" t="s">
        <v>197</v>
      </c>
      <c r="D290" s="5">
        <v>481800</v>
      </c>
      <c r="E290" s="6">
        <v>48442773.719999999</v>
      </c>
      <c r="F290" s="6">
        <v>7.4000000000000003E-3</v>
      </c>
      <c r="G290" s="1"/>
    </row>
    <row r="291" spans="1:7" ht="32.65" customHeight="1" x14ac:dyDescent="0.25">
      <c r="A291" s="4" t="s">
        <v>1915</v>
      </c>
      <c r="B291" s="4" t="s">
        <v>1916</v>
      </c>
      <c r="C291" s="4" t="s">
        <v>197</v>
      </c>
      <c r="D291" s="5">
        <v>500000</v>
      </c>
      <c r="E291" s="6">
        <v>50277200</v>
      </c>
      <c r="F291" s="6">
        <v>7.7000000000000002E-3</v>
      </c>
      <c r="G291" s="1"/>
    </row>
    <row r="292" spans="1:7" ht="32.65" customHeight="1" x14ac:dyDescent="0.25">
      <c r="A292" s="4" t="s">
        <v>208</v>
      </c>
      <c r="B292" s="4" t="s">
        <v>209</v>
      </c>
      <c r="C292" s="4" t="s">
        <v>197</v>
      </c>
      <c r="D292" s="5">
        <v>17000000</v>
      </c>
      <c r="E292" s="6">
        <v>1730290600</v>
      </c>
      <c r="F292" s="6">
        <v>0.26329999999999998</v>
      </c>
      <c r="G292" s="1"/>
    </row>
    <row r="293" spans="1:7" ht="32.65" customHeight="1" x14ac:dyDescent="0.25">
      <c r="A293" s="4" t="s">
        <v>210</v>
      </c>
      <c r="B293" s="4" t="s">
        <v>211</v>
      </c>
      <c r="C293" s="4" t="s">
        <v>197</v>
      </c>
      <c r="D293" s="5">
        <v>75180900</v>
      </c>
      <c r="E293" s="6">
        <v>7706951938.8900003</v>
      </c>
      <c r="F293" s="6">
        <v>1.1727000000000001</v>
      </c>
      <c r="G293" s="1"/>
    </row>
    <row r="294" spans="1:7" ht="32.65" customHeight="1" x14ac:dyDescent="0.25">
      <c r="A294" s="4" t="s">
        <v>212</v>
      </c>
      <c r="B294" s="4" t="s">
        <v>213</v>
      </c>
      <c r="C294" s="4" t="s">
        <v>197</v>
      </c>
      <c r="D294" s="5">
        <v>23500000</v>
      </c>
      <c r="E294" s="6">
        <v>2424603100</v>
      </c>
      <c r="F294" s="6">
        <v>0.36890000000000001</v>
      </c>
      <c r="G294" s="1"/>
    </row>
    <row r="295" spans="1:7" ht="32.65" customHeight="1" x14ac:dyDescent="0.25">
      <c r="A295" s="4" t="s">
        <v>214</v>
      </c>
      <c r="B295" s="4" t="s">
        <v>215</v>
      </c>
      <c r="C295" s="4" t="s">
        <v>197</v>
      </c>
      <c r="D295" s="5">
        <v>2500000</v>
      </c>
      <c r="E295" s="6">
        <v>257750250</v>
      </c>
      <c r="F295" s="6">
        <v>3.9199999999999999E-2</v>
      </c>
      <c r="G295" s="1"/>
    </row>
    <row r="296" spans="1:7" ht="32.65" customHeight="1" x14ac:dyDescent="0.25">
      <c r="A296" s="4" t="s">
        <v>216</v>
      </c>
      <c r="B296" s="4" t="s">
        <v>217</v>
      </c>
      <c r="C296" s="4" t="s">
        <v>197</v>
      </c>
      <c r="D296" s="5">
        <v>24625000</v>
      </c>
      <c r="E296" s="6">
        <v>2526527462.5</v>
      </c>
      <c r="F296" s="6">
        <v>0.38450000000000001</v>
      </c>
      <c r="G296" s="1"/>
    </row>
    <row r="297" spans="1:7" ht="32.65" customHeight="1" x14ac:dyDescent="0.25">
      <c r="A297" s="4" t="s">
        <v>218</v>
      </c>
      <c r="B297" s="4" t="s">
        <v>219</v>
      </c>
      <c r="C297" s="4" t="s">
        <v>197</v>
      </c>
      <c r="D297" s="5">
        <v>37277000</v>
      </c>
      <c r="E297" s="6">
        <v>3834923562.8000002</v>
      </c>
      <c r="F297" s="6">
        <v>0.58360000000000001</v>
      </c>
      <c r="G297" s="1"/>
    </row>
    <row r="298" spans="1:7" ht="32.65" customHeight="1" x14ac:dyDescent="0.25">
      <c r="A298" s="4" t="s">
        <v>226</v>
      </c>
      <c r="B298" s="4" t="s">
        <v>227</v>
      </c>
      <c r="C298" s="4" t="s">
        <v>197</v>
      </c>
      <c r="D298" s="5">
        <v>4286000</v>
      </c>
      <c r="E298" s="6">
        <v>453782393</v>
      </c>
      <c r="F298" s="6">
        <v>6.9099999999999995E-2</v>
      </c>
      <c r="G298" s="1"/>
    </row>
    <row r="299" spans="1:7" ht="32.65" customHeight="1" x14ac:dyDescent="0.25">
      <c r="A299" s="4" t="s">
        <v>230</v>
      </c>
      <c r="B299" s="4" t="s">
        <v>231</v>
      </c>
      <c r="C299" s="4" t="s">
        <v>197</v>
      </c>
      <c r="D299" s="5">
        <v>11411400</v>
      </c>
      <c r="E299" s="6">
        <v>1235852337.72</v>
      </c>
      <c r="F299" s="6">
        <v>0.18809999999999999</v>
      </c>
      <c r="G299" s="1"/>
    </row>
    <row r="300" spans="1:7" ht="32.65" customHeight="1" x14ac:dyDescent="0.25">
      <c r="A300" s="4" t="s">
        <v>232</v>
      </c>
      <c r="B300" s="4" t="s">
        <v>233</v>
      </c>
      <c r="C300" s="4" t="s">
        <v>197</v>
      </c>
      <c r="D300" s="5">
        <v>14154600</v>
      </c>
      <c r="E300" s="6">
        <v>1521674702.9400001</v>
      </c>
      <c r="F300" s="6">
        <v>0.23150000000000001</v>
      </c>
      <c r="G300" s="1"/>
    </row>
    <row r="301" spans="1:7" ht="32.65" customHeight="1" x14ac:dyDescent="0.25">
      <c r="A301" s="4" t="s">
        <v>236</v>
      </c>
      <c r="B301" s="4" t="s">
        <v>237</v>
      </c>
      <c r="C301" s="4" t="s">
        <v>197</v>
      </c>
      <c r="D301" s="5">
        <v>24697700</v>
      </c>
      <c r="E301" s="6">
        <v>2651041238.9200001</v>
      </c>
      <c r="F301" s="6">
        <v>0.40339999999999998</v>
      </c>
      <c r="G301" s="1"/>
    </row>
    <row r="302" spans="1:7" ht="32.65" customHeight="1" x14ac:dyDescent="0.25">
      <c r="A302" s="4" t="s">
        <v>238</v>
      </c>
      <c r="B302" s="4" t="s">
        <v>239</v>
      </c>
      <c r="C302" s="4" t="s">
        <v>197</v>
      </c>
      <c r="D302" s="5">
        <v>1000000</v>
      </c>
      <c r="E302" s="6">
        <v>102294900</v>
      </c>
      <c r="F302" s="6">
        <v>1.5599999999999999E-2</v>
      </c>
      <c r="G302" s="1"/>
    </row>
    <row r="303" spans="1:7" ht="32.65" customHeight="1" x14ac:dyDescent="0.25">
      <c r="A303" s="4" t="s">
        <v>240</v>
      </c>
      <c r="B303" s="4" t="s">
        <v>241</v>
      </c>
      <c r="C303" s="4" t="s">
        <v>197</v>
      </c>
      <c r="D303" s="5">
        <v>49957300</v>
      </c>
      <c r="E303" s="6">
        <v>5376629433.8500004</v>
      </c>
      <c r="F303" s="6">
        <v>0.81810000000000005</v>
      </c>
      <c r="G303" s="1"/>
    </row>
    <row r="304" spans="1:7" ht="32.65" customHeight="1" x14ac:dyDescent="0.25">
      <c r="A304" s="4" t="s">
        <v>246</v>
      </c>
      <c r="B304" s="4" t="s">
        <v>247</v>
      </c>
      <c r="C304" s="4" t="s">
        <v>197</v>
      </c>
      <c r="D304" s="5">
        <v>250000</v>
      </c>
      <c r="E304" s="6">
        <v>25642100</v>
      </c>
      <c r="F304" s="6">
        <v>3.8999999999999998E-3</v>
      </c>
      <c r="G304" s="1"/>
    </row>
    <row r="305" spans="1:7" ht="32.65" customHeight="1" x14ac:dyDescent="0.25">
      <c r="A305" s="4" t="s">
        <v>248</v>
      </c>
      <c r="B305" s="4" t="s">
        <v>249</v>
      </c>
      <c r="C305" s="4" t="s">
        <v>197</v>
      </c>
      <c r="D305" s="5">
        <v>30632000</v>
      </c>
      <c r="E305" s="6">
        <v>3253639144</v>
      </c>
      <c r="F305" s="6">
        <v>0.49509999999999998</v>
      </c>
      <c r="G305" s="1"/>
    </row>
    <row r="306" spans="1:7" ht="32.65" customHeight="1" x14ac:dyDescent="0.25">
      <c r="A306" s="4" t="s">
        <v>252</v>
      </c>
      <c r="B306" s="4" t="s">
        <v>253</v>
      </c>
      <c r="C306" s="4" t="s">
        <v>197</v>
      </c>
      <c r="D306" s="5">
        <v>66800</v>
      </c>
      <c r="E306" s="6">
        <v>6883446.0800000001</v>
      </c>
      <c r="F306" s="6">
        <v>1E-3</v>
      </c>
      <c r="G306" s="1"/>
    </row>
    <row r="307" spans="1:7" ht="32.65" customHeight="1" x14ac:dyDescent="0.25">
      <c r="A307" s="4" t="s">
        <v>254</v>
      </c>
      <c r="B307" s="4" t="s">
        <v>255</v>
      </c>
      <c r="C307" s="4" t="s">
        <v>197</v>
      </c>
      <c r="D307" s="5">
        <v>18700</v>
      </c>
      <c r="E307" s="6">
        <v>1929656.74</v>
      </c>
      <c r="F307" s="6">
        <v>2.9999999999999997E-4</v>
      </c>
      <c r="G307" s="1"/>
    </row>
    <row r="308" spans="1:7" ht="32.65" customHeight="1" x14ac:dyDescent="0.25">
      <c r="A308" s="4" t="s">
        <v>273</v>
      </c>
      <c r="B308" s="4" t="s">
        <v>274</v>
      </c>
      <c r="C308" s="4" t="s">
        <v>197</v>
      </c>
      <c r="D308" s="5">
        <v>37334600</v>
      </c>
      <c r="E308" s="6">
        <v>4065588601.5999999</v>
      </c>
      <c r="F308" s="6">
        <v>0.61870000000000003</v>
      </c>
      <c r="G308" s="1"/>
    </row>
    <row r="309" spans="1:7" ht="32.65" customHeight="1" x14ac:dyDescent="0.25">
      <c r="A309" s="4" t="s">
        <v>275</v>
      </c>
      <c r="B309" s="4" t="s">
        <v>276</v>
      </c>
      <c r="C309" s="4" t="s">
        <v>197</v>
      </c>
      <c r="D309" s="5">
        <v>26735700</v>
      </c>
      <c r="E309" s="6">
        <v>2844146439.5700002</v>
      </c>
      <c r="F309" s="6">
        <v>0.43280000000000002</v>
      </c>
      <c r="G309" s="1"/>
    </row>
    <row r="310" spans="1:7" ht="32.65" customHeight="1" x14ac:dyDescent="0.25">
      <c r="A310" s="4" t="s">
        <v>1823</v>
      </c>
      <c r="B310" s="4" t="s">
        <v>1824</v>
      </c>
      <c r="C310" s="4" t="s">
        <v>197</v>
      </c>
      <c r="D310" s="5">
        <v>1920000</v>
      </c>
      <c r="E310" s="6">
        <v>203936064</v>
      </c>
      <c r="F310" s="6">
        <v>3.1E-2</v>
      </c>
      <c r="G310" s="1"/>
    </row>
    <row r="311" spans="1:7" ht="32.65" customHeight="1" x14ac:dyDescent="0.25">
      <c r="A311" s="4" t="s">
        <v>277</v>
      </c>
      <c r="B311" s="4" t="s">
        <v>278</v>
      </c>
      <c r="C311" s="4" t="s">
        <v>197</v>
      </c>
      <c r="D311" s="5">
        <v>12462000</v>
      </c>
      <c r="E311" s="6">
        <v>1306636961.4000001</v>
      </c>
      <c r="F311" s="6">
        <v>0.1988</v>
      </c>
      <c r="G311" s="1"/>
    </row>
    <row r="312" spans="1:7" ht="32.65" customHeight="1" x14ac:dyDescent="0.25">
      <c r="A312" s="4" t="s">
        <v>279</v>
      </c>
      <c r="B312" s="4" t="s">
        <v>280</v>
      </c>
      <c r="C312" s="4" t="s">
        <v>197</v>
      </c>
      <c r="D312" s="5">
        <v>11215900</v>
      </c>
      <c r="E312" s="6">
        <v>1277299218.1099999</v>
      </c>
      <c r="F312" s="6">
        <v>0.19439999999999999</v>
      </c>
      <c r="G312" s="1"/>
    </row>
    <row r="313" spans="1:7" ht="32.65" customHeight="1" x14ac:dyDescent="0.25">
      <c r="A313" s="4" t="s">
        <v>281</v>
      </c>
      <c r="B313" s="4" t="s">
        <v>282</v>
      </c>
      <c r="C313" s="4" t="s">
        <v>197</v>
      </c>
      <c r="D313" s="5">
        <v>8000500</v>
      </c>
      <c r="E313" s="6">
        <v>871211247.29999995</v>
      </c>
      <c r="F313" s="6">
        <v>0.1326</v>
      </c>
      <c r="G313" s="1"/>
    </row>
    <row r="314" spans="1:7" ht="32.65" customHeight="1" x14ac:dyDescent="0.25">
      <c r="A314" s="4" t="s">
        <v>283</v>
      </c>
      <c r="B314" s="4" t="s">
        <v>284</v>
      </c>
      <c r="C314" s="4" t="s">
        <v>197</v>
      </c>
      <c r="D314" s="5">
        <v>22354000</v>
      </c>
      <c r="E314" s="6">
        <v>2458249261.4000001</v>
      </c>
      <c r="F314" s="6">
        <v>0.37409999999999999</v>
      </c>
      <c r="G314" s="1"/>
    </row>
    <row r="315" spans="1:7" ht="32.65" customHeight="1" x14ac:dyDescent="0.25">
      <c r="A315" s="4" t="s">
        <v>285</v>
      </c>
      <c r="B315" s="4" t="s">
        <v>286</v>
      </c>
      <c r="C315" s="4" t="s">
        <v>197</v>
      </c>
      <c r="D315" s="5">
        <v>20651500</v>
      </c>
      <c r="E315" s="6">
        <v>2456524837.0999999</v>
      </c>
      <c r="F315" s="6">
        <v>0.37380000000000002</v>
      </c>
      <c r="G315" s="1"/>
    </row>
    <row r="316" spans="1:7" ht="32.65" customHeight="1" x14ac:dyDescent="0.25">
      <c r="A316" s="4" t="s">
        <v>2692</v>
      </c>
      <c r="B316" s="4" t="s">
        <v>2693</v>
      </c>
      <c r="C316" s="4" t="s">
        <v>197</v>
      </c>
      <c r="D316" s="5">
        <v>520000</v>
      </c>
      <c r="E316" s="6">
        <v>52293176</v>
      </c>
      <c r="F316" s="6">
        <v>8.0000000000000002E-3</v>
      </c>
      <c r="G316" s="1"/>
    </row>
    <row r="317" spans="1:7" ht="32.65" customHeight="1" x14ac:dyDescent="0.25">
      <c r="A317" s="4" t="s">
        <v>759</v>
      </c>
      <c r="B317" s="4" t="s">
        <v>760</v>
      </c>
      <c r="C317" s="4" t="s">
        <v>197</v>
      </c>
      <c r="D317" s="5">
        <v>424900</v>
      </c>
      <c r="E317" s="6">
        <v>42733765.130000003</v>
      </c>
      <c r="F317" s="6">
        <v>6.4999999999999997E-3</v>
      </c>
      <c r="G317" s="1"/>
    </row>
    <row r="318" spans="1:7" ht="32.65" customHeight="1" x14ac:dyDescent="0.25">
      <c r="A318" s="4" t="s">
        <v>761</v>
      </c>
      <c r="B318" s="4" t="s">
        <v>762</v>
      </c>
      <c r="C318" s="4" t="s">
        <v>197</v>
      </c>
      <c r="D318" s="5">
        <v>500000</v>
      </c>
      <c r="E318" s="6">
        <v>50285950</v>
      </c>
      <c r="F318" s="6">
        <v>7.7000000000000002E-3</v>
      </c>
      <c r="G318" s="1"/>
    </row>
    <row r="319" spans="1:7" ht="32.65" customHeight="1" x14ac:dyDescent="0.25">
      <c r="A319" s="4" t="s">
        <v>2503</v>
      </c>
      <c r="B319" s="4" t="s">
        <v>2504</v>
      </c>
      <c r="C319" s="4" t="s">
        <v>197</v>
      </c>
      <c r="D319" s="5">
        <v>2500000</v>
      </c>
      <c r="E319" s="6">
        <v>156525750</v>
      </c>
      <c r="F319" s="6">
        <v>2.3800000000000002E-2</v>
      </c>
      <c r="G319" s="1"/>
    </row>
    <row r="320" spans="1:7" ht="32.65" customHeight="1" x14ac:dyDescent="0.25">
      <c r="A320" s="4" t="s">
        <v>2505</v>
      </c>
      <c r="B320" s="4" t="s">
        <v>2506</v>
      </c>
      <c r="C320" s="4" t="s">
        <v>197</v>
      </c>
      <c r="D320" s="5">
        <v>2500000</v>
      </c>
      <c r="E320" s="6">
        <v>150995000</v>
      </c>
      <c r="F320" s="6">
        <v>2.3E-2</v>
      </c>
      <c r="G320" s="1"/>
    </row>
    <row r="321" spans="1:7" ht="32.65" customHeight="1" x14ac:dyDescent="0.25">
      <c r="A321" s="4" t="s">
        <v>265</v>
      </c>
      <c r="B321" s="4" t="s">
        <v>266</v>
      </c>
      <c r="C321" s="4" t="s">
        <v>197</v>
      </c>
      <c r="D321" s="5">
        <v>9062000</v>
      </c>
      <c r="E321" s="6">
        <v>577156967.60000002</v>
      </c>
      <c r="F321" s="6">
        <v>8.7800000000000003E-2</v>
      </c>
      <c r="G321" s="1"/>
    </row>
    <row r="322" spans="1:7" ht="32.65" customHeight="1" x14ac:dyDescent="0.25">
      <c r="A322" s="4" t="s">
        <v>267</v>
      </c>
      <c r="B322" s="4" t="s">
        <v>268</v>
      </c>
      <c r="C322" s="4" t="s">
        <v>197</v>
      </c>
      <c r="D322" s="5">
        <v>5000000</v>
      </c>
      <c r="E322" s="6">
        <v>295995500</v>
      </c>
      <c r="F322" s="6">
        <v>4.4999999999999998E-2</v>
      </c>
      <c r="G322" s="1"/>
    </row>
    <row r="323" spans="1:7" ht="32.65" customHeight="1" x14ac:dyDescent="0.25">
      <c r="A323" s="4" t="s">
        <v>269</v>
      </c>
      <c r="B323" s="4" t="s">
        <v>270</v>
      </c>
      <c r="C323" s="4" t="s">
        <v>197</v>
      </c>
      <c r="D323" s="5">
        <v>5000000</v>
      </c>
      <c r="E323" s="6">
        <v>307256500</v>
      </c>
      <c r="F323" s="6">
        <v>4.6800000000000001E-2</v>
      </c>
      <c r="G323" s="1"/>
    </row>
    <row r="324" spans="1:7" ht="32.65" customHeight="1" x14ac:dyDescent="0.25">
      <c r="A324" s="4" t="s">
        <v>271</v>
      </c>
      <c r="B324" s="4" t="s">
        <v>272</v>
      </c>
      <c r="C324" s="4" t="s">
        <v>197</v>
      </c>
      <c r="D324" s="5">
        <v>5000000</v>
      </c>
      <c r="E324" s="6">
        <v>284770000</v>
      </c>
      <c r="F324" s="6">
        <v>4.3299999999999998E-2</v>
      </c>
      <c r="G324" s="1"/>
    </row>
    <row r="325" spans="1:7" ht="32.65" customHeight="1" x14ac:dyDescent="0.25">
      <c r="A325" s="4" t="s">
        <v>2529</v>
      </c>
      <c r="B325" s="4" t="s">
        <v>2530</v>
      </c>
      <c r="C325" s="4" t="s">
        <v>197</v>
      </c>
      <c r="D325" s="5">
        <v>2030000</v>
      </c>
      <c r="E325" s="6">
        <v>102479272</v>
      </c>
      <c r="F325" s="6">
        <v>1.5599999999999999E-2</v>
      </c>
      <c r="G325" s="1"/>
    </row>
    <row r="326" spans="1:7" ht="32.65" customHeight="1" x14ac:dyDescent="0.25">
      <c r="A326" s="4" t="s">
        <v>1971</v>
      </c>
      <c r="B326" s="4" t="s">
        <v>1972</v>
      </c>
      <c r="C326" s="4" t="s">
        <v>197</v>
      </c>
      <c r="D326" s="5">
        <v>2030000</v>
      </c>
      <c r="E326" s="6">
        <v>87518375</v>
      </c>
      <c r="F326" s="6">
        <v>1.3299999999999999E-2</v>
      </c>
      <c r="G326" s="1"/>
    </row>
    <row r="327" spans="1:7" ht="32.65" customHeight="1" x14ac:dyDescent="0.25">
      <c r="A327" s="4" t="s">
        <v>2694</v>
      </c>
      <c r="B327" s="4" t="s">
        <v>2695</v>
      </c>
      <c r="C327" s="4" t="s">
        <v>197</v>
      </c>
      <c r="D327" s="5">
        <v>2030000</v>
      </c>
      <c r="E327" s="6">
        <v>75622778</v>
      </c>
      <c r="F327" s="6">
        <v>1.15E-2</v>
      </c>
      <c r="G327" s="1"/>
    </row>
    <row r="328" spans="1:7" ht="32.65" customHeight="1" x14ac:dyDescent="0.25">
      <c r="A328" s="4" t="s">
        <v>2535</v>
      </c>
      <c r="B328" s="4" t="s">
        <v>2536</v>
      </c>
      <c r="C328" s="4" t="s">
        <v>197</v>
      </c>
      <c r="D328" s="5">
        <v>2030000</v>
      </c>
      <c r="E328" s="6">
        <v>99111705</v>
      </c>
      <c r="F328" s="6">
        <v>1.5100000000000001E-2</v>
      </c>
      <c r="G328" s="1"/>
    </row>
    <row r="329" spans="1:7" ht="32.65" customHeight="1" x14ac:dyDescent="0.25">
      <c r="A329" s="4" t="s">
        <v>1979</v>
      </c>
      <c r="B329" s="4" t="s">
        <v>1980</v>
      </c>
      <c r="C329" s="4" t="s">
        <v>197</v>
      </c>
      <c r="D329" s="5">
        <v>2030000</v>
      </c>
      <c r="E329" s="6">
        <v>84507276</v>
      </c>
      <c r="F329" s="6">
        <v>1.29E-2</v>
      </c>
      <c r="G329" s="1"/>
    </row>
    <row r="330" spans="1:7" ht="32.65" customHeight="1" x14ac:dyDescent="0.25">
      <c r="A330" s="4" t="s">
        <v>2696</v>
      </c>
      <c r="B330" s="4" t="s">
        <v>2697</v>
      </c>
      <c r="C330" s="4" t="s">
        <v>197</v>
      </c>
      <c r="D330" s="5">
        <v>2030000</v>
      </c>
      <c r="E330" s="6">
        <v>72789913</v>
      </c>
      <c r="F330" s="6">
        <v>1.11E-2</v>
      </c>
      <c r="G330" s="1"/>
    </row>
    <row r="331" spans="1:7" ht="32.65" customHeight="1" x14ac:dyDescent="0.25">
      <c r="A331" s="4" t="s">
        <v>2698</v>
      </c>
      <c r="B331" s="4" t="s">
        <v>2699</v>
      </c>
      <c r="C331" s="4" t="s">
        <v>197</v>
      </c>
      <c r="D331" s="5">
        <v>2500000</v>
      </c>
      <c r="E331" s="6">
        <v>145295250</v>
      </c>
      <c r="F331" s="6">
        <v>2.2100000000000002E-2</v>
      </c>
      <c r="G331" s="1"/>
    </row>
    <row r="332" spans="1:7" ht="32.65" customHeight="1" x14ac:dyDescent="0.25">
      <c r="A332" s="4" t="s">
        <v>2700</v>
      </c>
      <c r="B332" s="4" t="s">
        <v>2701</v>
      </c>
      <c r="C332" s="4" t="s">
        <v>197</v>
      </c>
      <c r="D332" s="5">
        <v>2500000</v>
      </c>
      <c r="E332" s="6">
        <v>134986750</v>
      </c>
      <c r="F332" s="6">
        <v>2.0500000000000001E-2</v>
      </c>
      <c r="G332" s="1"/>
    </row>
    <row r="333" spans="1:7" ht="32.65" customHeight="1" x14ac:dyDescent="0.25">
      <c r="A333" s="4" t="s">
        <v>2702</v>
      </c>
      <c r="B333" s="4" t="s">
        <v>2703</v>
      </c>
      <c r="C333" s="4" t="s">
        <v>197</v>
      </c>
      <c r="D333" s="5">
        <v>2500000</v>
      </c>
      <c r="E333" s="6">
        <v>126136250</v>
      </c>
      <c r="F333" s="6">
        <v>1.9199999999999998E-2</v>
      </c>
      <c r="G333" s="1"/>
    </row>
    <row r="334" spans="1:7" ht="32.65" customHeight="1" x14ac:dyDescent="0.25">
      <c r="A334" s="4" t="s">
        <v>2704</v>
      </c>
      <c r="B334" s="4" t="s">
        <v>2705</v>
      </c>
      <c r="C334" s="4" t="s">
        <v>197</v>
      </c>
      <c r="D334" s="5">
        <v>2500000</v>
      </c>
      <c r="E334" s="6">
        <v>139803750</v>
      </c>
      <c r="F334" s="6">
        <v>2.1299999999999999E-2</v>
      </c>
      <c r="G334" s="1"/>
    </row>
    <row r="335" spans="1:7" ht="32.65" customHeight="1" x14ac:dyDescent="0.25">
      <c r="A335" s="4" t="s">
        <v>2706</v>
      </c>
      <c r="B335" s="4" t="s">
        <v>2707</v>
      </c>
      <c r="C335" s="4" t="s">
        <v>197</v>
      </c>
      <c r="D335" s="5">
        <v>2500000</v>
      </c>
      <c r="E335" s="6">
        <v>130369250</v>
      </c>
      <c r="F335" s="6">
        <v>1.9800000000000002E-2</v>
      </c>
      <c r="G335" s="1"/>
    </row>
    <row r="336" spans="1:7" ht="32.65" customHeight="1" x14ac:dyDescent="0.25">
      <c r="A336" s="4" t="s">
        <v>2537</v>
      </c>
      <c r="B336" s="4" t="s">
        <v>2538</v>
      </c>
      <c r="C336" s="4" t="s">
        <v>197</v>
      </c>
      <c r="D336" s="5">
        <v>2500000</v>
      </c>
      <c r="E336" s="6">
        <v>121969500</v>
      </c>
      <c r="F336" s="6">
        <v>1.8599999999999998E-2</v>
      </c>
      <c r="G336" s="1"/>
    </row>
    <row r="337" spans="1:7" ht="14.45" customHeight="1" x14ac:dyDescent="0.25">
      <c r="A337" s="4" t="s">
        <v>0</v>
      </c>
      <c r="B337" s="4" t="s">
        <v>0</v>
      </c>
      <c r="C337" s="7" t="s">
        <v>185</v>
      </c>
      <c r="D337" s="5">
        <v>3887936300</v>
      </c>
      <c r="E337" s="6">
        <v>379212200476.46002</v>
      </c>
      <c r="F337" s="6">
        <v>57.704000000000001</v>
      </c>
      <c r="G337" s="1"/>
    </row>
    <row r="338" spans="1:7" ht="18.399999999999999" customHeight="1" x14ac:dyDescent="0.25">
      <c r="A338" s="25" t="s">
        <v>0</v>
      </c>
      <c r="B338" s="25"/>
      <c r="C338" s="25"/>
      <c r="D338" s="25"/>
      <c r="E338" s="25"/>
      <c r="F338" s="25"/>
      <c r="G338" s="25"/>
    </row>
    <row r="339" spans="1:7" ht="14.45" customHeight="1" x14ac:dyDescent="0.25">
      <c r="A339" s="26" t="s">
        <v>771</v>
      </c>
      <c r="B339" s="26"/>
      <c r="C339" s="26"/>
      <c r="D339" s="26"/>
      <c r="E339" s="26"/>
      <c r="F339" s="26"/>
      <c r="G339" s="2" t="s">
        <v>0</v>
      </c>
    </row>
    <row r="340" spans="1:7" ht="23.45" customHeight="1" x14ac:dyDescent="0.25">
      <c r="A340" s="3" t="s">
        <v>5</v>
      </c>
      <c r="B340" s="3" t="s">
        <v>6</v>
      </c>
      <c r="C340" s="3" t="s">
        <v>7</v>
      </c>
      <c r="D340" s="3" t="s">
        <v>8</v>
      </c>
      <c r="E340" s="3" t="s">
        <v>9</v>
      </c>
      <c r="F340" s="3" t="s">
        <v>10</v>
      </c>
      <c r="G340" s="3" t="s">
        <v>772</v>
      </c>
    </row>
    <row r="341" spans="1:7" ht="32.65" customHeight="1" x14ac:dyDescent="0.25">
      <c r="A341" s="4" t="s">
        <v>1202</v>
      </c>
      <c r="B341" s="4" t="s">
        <v>1203</v>
      </c>
      <c r="C341" s="4" t="s">
        <v>150</v>
      </c>
      <c r="D341" s="5">
        <v>1500000</v>
      </c>
      <c r="E341" s="6">
        <v>155538900</v>
      </c>
      <c r="F341" s="6">
        <v>2.3699999999999999E-2</v>
      </c>
      <c r="G341" s="4" t="s">
        <v>799</v>
      </c>
    </row>
    <row r="342" spans="1:7" ht="23.45" customHeight="1" x14ac:dyDescent="0.25">
      <c r="A342" s="4" t="s">
        <v>2089</v>
      </c>
      <c r="B342" s="4" t="s">
        <v>2090</v>
      </c>
      <c r="C342" s="4" t="s">
        <v>101</v>
      </c>
      <c r="D342" s="5">
        <v>1000000</v>
      </c>
      <c r="E342" s="6">
        <v>103154500</v>
      </c>
      <c r="F342" s="6">
        <v>1.5699999999999999E-2</v>
      </c>
      <c r="G342" s="4" t="s">
        <v>799</v>
      </c>
    </row>
    <row r="343" spans="1:7" ht="23.45" customHeight="1" x14ac:dyDescent="0.25">
      <c r="A343" s="4" t="s">
        <v>1204</v>
      </c>
      <c r="B343" s="4" t="s">
        <v>1205</v>
      </c>
      <c r="C343" s="4" t="s">
        <v>150</v>
      </c>
      <c r="D343" s="5">
        <v>400000</v>
      </c>
      <c r="E343" s="6">
        <v>40070080</v>
      </c>
      <c r="F343" s="6">
        <v>6.1000000000000004E-3</v>
      </c>
      <c r="G343" s="4" t="s">
        <v>916</v>
      </c>
    </row>
    <row r="344" spans="1:7" ht="32.65" customHeight="1" x14ac:dyDescent="0.25">
      <c r="A344" s="4" t="s">
        <v>1208</v>
      </c>
      <c r="B344" s="4" t="s">
        <v>1209</v>
      </c>
      <c r="C344" s="4" t="s">
        <v>150</v>
      </c>
      <c r="D344" s="5">
        <v>662500</v>
      </c>
      <c r="E344" s="6">
        <v>66869238.75</v>
      </c>
      <c r="F344" s="6">
        <v>1.0200000000000001E-2</v>
      </c>
      <c r="G344" s="4" t="s">
        <v>799</v>
      </c>
    </row>
    <row r="345" spans="1:7" ht="32.65" customHeight="1" x14ac:dyDescent="0.25">
      <c r="A345" s="4" t="s">
        <v>1283</v>
      </c>
      <c r="B345" s="4" t="s">
        <v>1284</v>
      </c>
      <c r="C345" s="4" t="s">
        <v>150</v>
      </c>
      <c r="D345" s="5">
        <v>500000</v>
      </c>
      <c r="E345" s="6">
        <v>50965000</v>
      </c>
      <c r="F345" s="6">
        <v>7.7999999999999996E-3</v>
      </c>
      <c r="G345" s="4" t="s">
        <v>799</v>
      </c>
    </row>
    <row r="346" spans="1:7" ht="32.65" customHeight="1" x14ac:dyDescent="0.25">
      <c r="A346" s="4" t="s">
        <v>1287</v>
      </c>
      <c r="B346" s="4" t="s">
        <v>1288</v>
      </c>
      <c r="C346" s="4" t="s">
        <v>150</v>
      </c>
      <c r="D346" s="5">
        <v>500000</v>
      </c>
      <c r="E346" s="6">
        <v>51851800</v>
      </c>
      <c r="F346" s="6">
        <v>7.9000000000000008E-3</v>
      </c>
      <c r="G346" s="4" t="s">
        <v>799</v>
      </c>
    </row>
    <row r="347" spans="1:7" ht="32.65" customHeight="1" x14ac:dyDescent="0.25">
      <c r="A347" s="4" t="s">
        <v>1289</v>
      </c>
      <c r="B347" s="4" t="s">
        <v>1290</v>
      </c>
      <c r="C347" s="4" t="s">
        <v>150</v>
      </c>
      <c r="D347" s="5">
        <v>1000000</v>
      </c>
      <c r="E347" s="6">
        <v>103070000</v>
      </c>
      <c r="F347" s="6">
        <v>1.5699999999999999E-2</v>
      </c>
      <c r="G347" s="4" t="s">
        <v>799</v>
      </c>
    </row>
    <row r="348" spans="1:7" ht="32.65" customHeight="1" x14ac:dyDescent="0.25">
      <c r="A348" s="4" t="s">
        <v>2708</v>
      </c>
      <c r="B348" s="4" t="s">
        <v>2709</v>
      </c>
      <c r="C348" s="4" t="s">
        <v>150</v>
      </c>
      <c r="D348" s="5">
        <v>500000</v>
      </c>
      <c r="E348" s="6">
        <v>50500900</v>
      </c>
      <c r="F348" s="6">
        <v>7.7000000000000002E-3</v>
      </c>
      <c r="G348" s="4" t="s">
        <v>885</v>
      </c>
    </row>
    <row r="349" spans="1:7" ht="23.45" customHeight="1" x14ac:dyDescent="0.25">
      <c r="A349" s="4" t="s">
        <v>1301</v>
      </c>
      <c r="B349" s="4" t="s">
        <v>1302</v>
      </c>
      <c r="C349" s="4" t="s">
        <v>32</v>
      </c>
      <c r="D349" s="5">
        <v>1800000</v>
      </c>
      <c r="E349" s="6">
        <v>181776060</v>
      </c>
      <c r="F349" s="6">
        <v>2.7699999999999999E-2</v>
      </c>
      <c r="G349" s="4" t="s">
        <v>799</v>
      </c>
    </row>
    <row r="350" spans="1:7" ht="23.45" customHeight="1" x14ac:dyDescent="0.25">
      <c r="A350" s="4" t="s">
        <v>1303</v>
      </c>
      <c r="B350" s="4" t="s">
        <v>1304</v>
      </c>
      <c r="C350" s="4" t="s">
        <v>150</v>
      </c>
      <c r="D350" s="5">
        <v>900000</v>
      </c>
      <c r="E350" s="6">
        <v>90959220</v>
      </c>
      <c r="F350" s="6">
        <v>1.38E-2</v>
      </c>
      <c r="G350" s="4" t="s">
        <v>799</v>
      </c>
    </row>
    <row r="351" spans="1:7" ht="32.65" customHeight="1" x14ac:dyDescent="0.25">
      <c r="A351" s="4" t="s">
        <v>1305</v>
      </c>
      <c r="B351" s="4" t="s">
        <v>1306</v>
      </c>
      <c r="C351" s="4" t="s">
        <v>150</v>
      </c>
      <c r="D351" s="5">
        <v>480000</v>
      </c>
      <c r="E351" s="6">
        <v>48843456</v>
      </c>
      <c r="F351" s="6">
        <v>7.4000000000000003E-3</v>
      </c>
      <c r="G351" s="4" t="s">
        <v>885</v>
      </c>
    </row>
    <row r="352" spans="1:7" ht="32.65" customHeight="1" x14ac:dyDescent="0.25">
      <c r="A352" s="4" t="s">
        <v>1307</v>
      </c>
      <c r="B352" s="4" t="s">
        <v>1308</v>
      </c>
      <c r="C352" s="4" t="s">
        <v>150</v>
      </c>
      <c r="D352" s="5">
        <v>980000</v>
      </c>
      <c r="E352" s="6">
        <v>101143938</v>
      </c>
      <c r="F352" s="6">
        <v>1.54E-2</v>
      </c>
      <c r="G352" s="4" t="s">
        <v>885</v>
      </c>
    </row>
    <row r="353" spans="1:7" ht="32.65" customHeight="1" x14ac:dyDescent="0.25">
      <c r="A353" s="4" t="s">
        <v>1309</v>
      </c>
      <c r="B353" s="4" t="s">
        <v>1310</v>
      </c>
      <c r="C353" s="4" t="s">
        <v>150</v>
      </c>
      <c r="D353" s="5">
        <v>480000</v>
      </c>
      <c r="E353" s="6">
        <v>50129664</v>
      </c>
      <c r="F353" s="6">
        <v>7.6E-3</v>
      </c>
      <c r="G353" s="4" t="s">
        <v>885</v>
      </c>
    </row>
    <row r="354" spans="1:7" ht="32.65" customHeight="1" x14ac:dyDescent="0.25">
      <c r="A354" s="4" t="s">
        <v>1311</v>
      </c>
      <c r="B354" s="4" t="s">
        <v>1312</v>
      </c>
      <c r="C354" s="4" t="s">
        <v>150</v>
      </c>
      <c r="D354" s="5">
        <v>480000</v>
      </c>
      <c r="E354" s="6">
        <v>50796288</v>
      </c>
      <c r="F354" s="6">
        <v>7.7000000000000002E-3</v>
      </c>
      <c r="G354" s="4" t="s">
        <v>885</v>
      </c>
    </row>
    <row r="355" spans="1:7" ht="32.65" customHeight="1" x14ac:dyDescent="0.25">
      <c r="A355" s="4" t="s">
        <v>1313</v>
      </c>
      <c r="B355" s="4" t="s">
        <v>1314</v>
      </c>
      <c r="C355" s="4" t="s">
        <v>150</v>
      </c>
      <c r="D355" s="5">
        <v>480000</v>
      </c>
      <c r="E355" s="6">
        <v>51230736</v>
      </c>
      <c r="F355" s="6">
        <v>7.7999999999999996E-3</v>
      </c>
      <c r="G355" s="4" t="s">
        <v>885</v>
      </c>
    </row>
    <row r="356" spans="1:7" ht="32.65" customHeight="1" x14ac:dyDescent="0.25">
      <c r="A356" s="4" t="s">
        <v>1315</v>
      </c>
      <c r="B356" s="4" t="s">
        <v>1316</v>
      </c>
      <c r="C356" s="4" t="s">
        <v>32</v>
      </c>
      <c r="D356" s="5">
        <v>3500000</v>
      </c>
      <c r="E356" s="6">
        <v>354096400</v>
      </c>
      <c r="F356" s="6">
        <v>5.3900000000000003E-2</v>
      </c>
      <c r="G356" s="4" t="s">
        <v>885</v>
      </c>
    </row>
    <row r="357" spans="1:7" ht="32.65" customHeight="1" x14ac:dyDescent="0.25">
      <c r="A357" s="4" t="s">
        <v>2101</v>
      </c>
      <c r="B357" s="4" t="s">
        <v>2102</v>
      </c>
      <c r="C357" s="4" t="s">
        <v>150</v>
      </c>
      <c r="D357" s="5">
        <v>1500000</v>
      </c>
      <c r="E357" s="6">
        <v>156402300</v>
      </c>
      <c r="F357" s="6">
        <v>2.3800000000000002E-2</v>
      </c>
      <c r="G357" s="4" t="s">
        <v>799</v>
      </c>
    </row>
    <row r="358" spans="1:7" ht="32.65" customHeight="1" x14ac:dyDescent="0.25">
      <c r="A358" s="4" t="s">
        <v>1317</v>
      </c>
      <c r="B358" s="4" t="s">
        <v>1318</v>
      </c>
      <c r="C358" s="4" t="s">
        <v>150</v>
      </c>
      <c r="D358" s="5">
        <v>200000</v>
      </c>
      <c r="E358" s="6">
        <v>20021720</v>
      </c>
      <c r="F358" s="6">
        <v>3.0000000000000001E-3</v>
      </c>
      <c r="G358" s="4" t="s">
        <v>799</v>
      </c>
    </row>
    <row r="359" spans="1:7" ht="32.65" customHeight="1" x14ac:dyDescent="0.25">
      <c r="A359" s="4" t="s">
        <v>2103</v>
      </c>
      <c r="B359" s="4" t="s">
        <v>2104</v>
      </c>
      <c r="C359" s="4" t="s">
        <v>150</v>
      </c>
      <c r="D359" s="5">
        <v>250000</v>
      </c>
      <c r="E359" s="6">
        <v>25715050</v>
      </c>
      <c r="F359" s="6">
        <v>3.8999999999999998E-3</v>
      </c>
      <c r="G359" s="4" t="s">
        <v>799</v>
      </c>
    </row>
    <row r="360" spans="1:7" ht="32.65" customHeight="1" x14ac:dyDescent="0.25">
      <c r="A360" s="4" t="s">
        <v>2710</v>
      </c>
      <c r="B360" s="4" t="s">
        <v>2711</v>
      </c>
      <c r="C360" s="4" t="s">
        <v>150</v>
      </c>
      <c r="D360" s="5">
        <v>100000</v>
      </c>
      <c r="E360" s="6">
        <v>10410300</v>
      </c>
      <c r="F360" s="6">
        <v>1.6000000000000001E-3</v>
      </c>
      <c r="G360" s="4" t="s">
        <v>799</v>
      </c>
    </row>
    <row r="361" spans="1:7" ht="23.45" customHeight="1" x14ac:dyDescent="0.25">
      <c r="A361" s="4" t="s">
        <v>1319</v>
      </c>
      <c r="B361" s="4" t="s">
        <v>1320</v>
      </c>
      <c r="C361" s="4" t="s">
        <v>896</v>
      </c>
      <c r="D361" s="5">
        <v>3000000</v>
      </c>
      <c r="E361" s="6">
        <v>301836600</v>
      </c>
      <c r="F361" s="6">
        <v>4.5900000000000003E-2</v>
      </c>
      <c r="G361" s="4" t="s">
        <v>799</v>
      </c>
    </row>
    <row r="362" spans="1:7" ht="23.45" customHeight="1" x14ac:dyDescent="0.25">
      <c r="A362" s="4" t="s">
        <v>1321</v>
      </c>
      <c r="B362" s="4" t="s">
        <v>1322</v>
      </c>
      <c r="C362" s="4" t="s">
        <v>150</v>
      </c>
      <c r="D362" s="5">
        <v>1000000</v>
      </c>
      <c r="E362" s="6">
        <v>101067200</v>
      </c>
      <c r="F362" s="6">
        <v>1.54E-2</v>
      </c>
      <c r="G362" s="4" t="s">
        <v>799</v>
      </c>
    </row>
    <row r="363" spans="1:7" ht="23.45" customHeight="1" x14ac:dyDescent="0.25">
      <c r="A363" s="4" t="s">
        <v>1325</v>
      </c>
      <c r="B363" s="4" t="s">
        <v>1326</v>
      </c>
      <c r="C363" s="4" t="s">
        <v>150</v>
      </c>
      <c r="D363" s="5">
        <v>3000000</v>
      </c>
      <c r="E363" s="6">
        <v>321913200</v>
      </c>
      <c r="F363" s="6">
        <v>4.9000000000000002E-2</v>
      </c>
      <c r="G363" s="4" t="s">
        <v>799</v>
      </c>
    </row>
    <row r="364" spans="1:7" ht="14.45" customHeight="1" x14ac:dyDescent="0.25">
      <c r="A364" s="4" t="s">
        <v>2117</v>
      </c>
      <c r="B364" s="4" t="s">
        <v>2118</v>
      </c>
      <c r="C364" s="4" t="s">
        <v>43</v>
      </c>
      <c r="D364" s="5">
        <v>5000000</v>
      </c>
      <c r="E364" s="6">
        <v>496711000</v>
      </c>
      <c r="F364" s="6">
        <v>7.5600000000000001E-2</v>
      </c>
      <c r="G364" s="4" t="s">
        <v>778</v>
      </c>
    </row>
    <row r="365" spans="1:7" ht="23.45" customHeight="1" x14ac:dyDescent="0.25">
      <c r="A365" s="4" t="s">
        <v>2119</v>
      </c>
      <c r="B365" s="4" t="s">
        <v>2120</v>
      </c>
      <c r="C365" s="4" t="s">
        <v>43</v>
      </c>
      <c r="D365" s="5">
        <v>15000000</v>
      </c>
      <c r="E365" s="6">
        <v>1457539500</v>
      </c>
      <c r="F365" s="6">
        <v>0.2218</v>
      </c>
      <c r="G365" s="4" t="s">
        <v>778</v>
      </c>
    </row>
    <row r="366" spans="1:7" ht="14.45" customHeight="1" x14ac:dyDescent="0.25">
      <c r="A366" s="4" t="s">
        <v>1327</v>
      </c>
      <c r="B366" s="4" t="s">
        <v>1328</v>
      </c>
      <c r="C366" s="4" t="s">
        <v>43</v>
      </c>
      <c r="D366" s="5">
        <v>10500000</v>
      </c>
      <c r="E366" s="6">
        <v>1042022100</v>
      </c>
      <c r="F366" s="6">
        <v>0.15859999999999999</v>
      </c>
      <c r="G366" s="4" t="s">
        <v>778</v>
      </c>
    </row>
    <row r="367" spans="1:7" ht="14.45" customHeight="1" x14ac:dyDescent="0.25">
      <c r="A367" s="4" t="s">
        <v>2129</v>
      </c>
      <c r="B367" s="4" t="s">
        <v>2130</v>
      </c>
      <c r="C367" s="4" t="s">
        <v>43</v>
      </c>
      <c r="D367" s="5">
        <v>5000000</v>
      </c>
      <c r="E367" s="6">
        <v>483530000</v>
      </c>
      <c r="F367" s="6">
        <v>7.3599999999999999E-2</v>
      </c>
      <c r="G367" s="4" t="s">
        <v>778</v>
      </c>
    </row>
    <row r="368" spans="1:7" ht="23.45" customHeight="1" x14ac:dyDescent="0.25">
      <c r="A368" s="4" t="s">
        <v>2712</v>
      </c>
      <c r="B368" s="4" t="s">
        <v>2713</v>
      </c>
      <c r="C368" s="4" t="s">
        <v>101</v>
      </c>
      <c r="D368" s="5">
        <v>2500000</v>
      </c>
      <c r="E368" s="6">
        <v>238705000</v>
      </c>
      <c r="F368" s="6">
        <v>3.6299999999999999E-2</v>
      </c>
      <c r="G368" s="4" t="s">
        <v>778</v>
      </c>
    </row>
    <row r="369" spans="1:7" ht="23.45" customHeight="1" x14ac:dyDescent="0.25">
      <c r="A369" s="4" t="s">
        <v>1331</v>
      </c>
      <c r="B369" s="4" t="s">
        <v>1332</v>
      </c>
      <c r="C369" s="4" t="s">
        <v>43</v>
      </c>
      <c r="D369" s="5">
        <v>10000000</v>
      </c>
      <c r="E369" s="6">
        <v>974797000</v>
      </c>
      <c r="F369" s="6">
        <v>0.14829999999999999</v>
      </c>
      <c r="G369" s="4" t="s">
        <v>799</v>
      </c>
    </row>
    <row r="370" spans="1:7" ht="23.45" customHeight="1" x14ac:dyDescent="0.25">
      <c r="A370" s="4" t="s">
        <v>1333</v>
      </c>
      <c r="B370" s="4" t="s">
        <v>1334</v>
      </c>
      <c r="C370" s="4" t="s">
        <v>43</v>
      </c>
      <c r="D370" s="5">
        <v>6000000</v>
      </c>
      <c r="E370" s="6">
        <v>591194400</v>
      </c>
      <c r="F370" s="6">
        <v>0.09</v>
      </c>
      <c r="G370" s="4" t="s">
        <v>799</v>
      </c>
    </row>
    <row r="371" spans="1:7" ht="23.45" customHeight="1" x14ac:dyDescent="0.25">
      <c r="A371" s="4" t="s">
        <v>2714</v>
      </c>
      <c r="B371" s="4" t="s">
        <v>2715</v>
      </c>
      <c r="C371" s="4" t="s">
        <v>101</v>
      </c>
      <c r="D371" s="5">
        <v>2500000</v>
      </c>
      <c r="E371" s="6">
        <v>247288000</v>
      </c>
      <c r="F371" s="6">
        <v>3.7600000000000001E-2</v>
      </c>
      <c r="G371" s="4" t="s">
        <v>778</v>
      </c>
    </row>
    <row r="372" spans="1:7" ht="14.45" customHeight="1" x14ac:dyDescent="0.25">
      <c r="A372" s="4" t="s">
        <v>1403</v>
      </c>
      <c r="B372" s="4" t="s">
        <v>1404</v>
      </c>
      <c r="C372" s="4" t="s">
        <v>43</v>
      </c>
      <c r="D372" s="5">
        <v>12500000</v>
      </c>
      <c r="E372" s="6">
        <v>1236661250</v>
      </c>
      <c r="F372" s="6">
        <v>0.18820000000000001</v>
      </c>
      <c r="G372" s="4" t="s">
        <v>799</v>
      </c>
    </row>
    <row r="373" spans="1:7" ht="14.45" customHeight="1" x14ac:dyDescent="0.25">
      <c r="A373" s="4" t="s">
        <v>2141</v>
      </c>
      <c r="B373" s="4" t="s">
        <v>2142</v>
      </c>
      <c r="C373" s="4" t="s">
        <v>43</v>
      </c>
      <c r="D373" s="5">
        <v>10000000</v>
      </c>
      <c r="E373" s="6">
        <v>992290000</v>
      </c>
      <c r="F373" s="6">
        <v>0.151</v>
      </c>
      <c r="G373" s="4" t="s">
        <v>778</v>
      </c>
    </row>
    <row r="374" spans="1:7" ht="23.45" customHeight="1" x14ac:dyDescent="0.25">
      <c r="A374" s="4" t="s">
        <v>1405</v>
      </c>
      <c r="B374" s="4" t="s">
        <v>1406</v>
      </c>
      <c r="C374" s="4" t="s">
        <v>43</v>
      </c>
      <c r="D374" s="5">
        <v>1000000</v>
      </c>
      <c r="E374" s="6">
        <v>97561900</v>
      </c>
      <c r="F374" s="6">
        <v>1.4800000000000001E-2</v>
      </c>
      <c r="G374" s="4" t="s">
        <v>916</v>
      </c>
    </row>
    <row r="375" spans="1:7" ht="23.45" customHeight="1" x14ac:dyDescent="0.25">
      <c r="A375" s="4" t="s">
        <v>1407</v>
      </c>
      <c r="B375" s="4" t="s">
        <v>1408</v>
      </c>
      <c r="C375" s="4" t="s">
        <v>43</v>
      </c>
      <c r="D375" s="5">
        <v>4000000</v>
      </c>
      <c r="E375" s="6">
        <v>395509600</v>
      </c>
      <c r="F375" s="6">
        <v>6.0199999999999997E-2</v>
      </c>
      <c r="G375" s="4" t="s">
        <v>799</v>
      </c>
    </row>
    <row r="376" spans="1:7" ht="14.45" customHeight="1" x14ac:dyDescent="0.25">
      <c r="A376" s="4" t="s">
        <v>1409</v>
      </c>
      <c r="B376" s="4" t="s">
        <v>1410</v>
      </c>
      <c r="C376" s="4" t="s">
        <v>43</v>
      </c>
      <c r="D376" s="5">
        <v>11000000</v>
      </c>
      <c r="E376" s="6">
        <v>1086413900</v>
      </c>
      <c r="F376" s="6">
        <v>0.1653</v>
      </c>
      <c r="G376" s="4" t="s">
        <v>799</v>
      </c>
    </row>
    <row r="377" spans="1:7" ht="23.45" customHeight="1" x14ac:dyDescent="0.25">
      <c r="A377" s="4" t="s">
        <v>1411</v>
      </c>
      <c r="B377" s="4" t="s">
        <v>1412</v>
      </c>
      <c r="C377" s="4" t="s">
        <v>43</v>
      </c>
      <c r="D377" s="5">
        <v>750000</v>
      </c>
      <c r="E377" s="6">
        <v>73262025</v>
      </c>
      <c r="F377" s="6">
        <v>1.11E-2</v>
      </c>
      <c r="G377" s="4" t="s">
        <v>916</v>
      </c>
    </row>
    <row r="378" spans="1:7" ht="23.45" customHeight="1" x14ac:dyDescent="0.25">
      <c r="A378" s="4" t="s">
        <v>1415</v>
      </c>
      <c r="B378" s="4" t="s">
        <v>1416</v>
      </c>
      <c r="C378" s="4" t="s">
        <v>101</v>
      </c>
      <c r="D378" s="5">
        <v>7500000</v>
      </c>
      <c r="E378" s="6">
        <v>735672750</v>
      </c>
      <c r="F378" s="6">
        <v>0.1119</v>
      </c>
      <c r="G378" s="4" t="s">
        <v>778</v>
      </c>
    </row>
    <row r="379" spans="1:7" ht="14.45" customHeight="1" x14ac:dyDescent="0.25">
      <c r="A379" s="4" t="s">
        <v>1417</v>
      </c>
      <c r="B379" s="4" t="s">
        <v>1418</v>
      </c>
      <c r="C379" s="4" t="s">
        <v>43</v>
      </c>
      <c r="D379" s="5">
        <v>15500000</v>
      </c>
      <c r="E379" s="6">
        <v>1535846950</v>
      </c>
      <c r="F379" s="6">
        <v>0.23369999999999999</v>
      </c>
      <c r="G379" s="4" t="s">
        <v>799</v>
      </c>
    </row>
    <row r="380" spans="1:7" ht="14.45" customHeight="1" x14ac:dyDescent="0.25">
      <c r="A380" s="4" t="s">
        <v>1419</v>
      </c>
      <c r="B380" s="4" t="s">
        <v>1420</v>
      </c>
      <c r="C380" s="4" t="s">
        <v>43</v>
      </c>
      <c r="D380" s="5">
        <v>5000000</v>
      </c>
      <c r="E380" s="6">
        <v>496339500</v>
      </c>
      <c r="F380" s="6">
        <v>7.5499999999999998E-2</v>
      </c>
      <c r="G380" s="4" t="s">
        <v>799</v>
      </c>
    </row>
    <row r="381" spans="1:7" ht="23.45" customHeight="1" x14ac:dyDescent="0.25">
      <c r="A381" s="4" t="s">
        <v>1421</v>
      </c>
      <c r="B381" s="4" t="s">
        <v>1422</v>
      </c>
      <c r="C381" s="4" t="s">
        <v>43</v>
      </c>
      <c r="D381" s="5">
        <v>2500000</v>
      </c>
      <c r="E381" s="6">
        <v>247836500</v>
      </c>
      <c r="F381" s="6">
        <v>3.7699999999999997E-2</v>
      </c>
      <c r="G381" s="4" t="s">
        <v>778</v>
      </c>
    </row>
    <row r="382" spans="1:7" ht="23.45" customHeight="1" x14ac:dyDescent="0.25">
      <c r="A382" s="4" t="s">
        <v>1423</v>
      </c>
      <c r="B382" s="4" t="s">
        <v>1424</v>
      </c>
      <c r="C382" s="4" t="s">
        <v>101</v>
      </c>
      <c r="D382" s="5">
        <v>10000000</v>
      </c>
      <c r="E382" s="6">
        <v>986082000</v>
      </c>
      <c r="F382" s="6">
        <v>0.15</v>
      </c>
      <c r="G382" s="4" t="s">
        <v>778</v>
      </c>
    </row>
    <row r="383" spans="1:7" ht="23.45" customHeight="1" x14ac:dyDescent="0.25">
      <c r="A383" s="4" t="s">
        <v>1425</v>
      </c>
      <c r="B383" s="4" t="s">
        <v>1426</v>
      </c>
      <c r="C383" s="4" t="s">
        <v>101</v>
      </c>
      <c r="D383" s="5">
        <v>1300000</v>
      </c>
      <c r="E383" s="6">
        <v>128936210</v>
      </c>
      <c r="F383" s="6">
        <v>1.9599999999999999E-2</v>
      </c>
      <c r="G383" s="4" t="s">
        <v>916</v>
      </c>
    </row>
    <row r="384" spans="1:7" ht="23.45" customHeight="1" x14ac:dyDescent="0.25">
      <c r="A384" s="4" t="s">
        <v>2151</v>
      </c>
      <c r="B384" s="4" t="s">
        <v>2152</v>
      </c>
      <c r="C384" s="4" t="s">
        <v>43</v>
      </c>
      <c r="D384" s="5">
        <v>5000000</v>
      </c>
      <c r="E384" s="6">
        <v>493498000</v>
      </c>
      <c r="F384" s="6">
        <v>7.51E-2</v>
      </c>
      <c r="G384" s="4" t="s">
        <v>778</v>
      </c>
    </row>
    <row r="385" spans="1:7" ht="14.45" customHeight="1" x14ac:dyDescent="0.25">
      <c r="A385" s="4" t="s">
        <v>1427</v>
      </c>
      <c r="B385" s="4" t="s">
        <v>1428</v>
      </c>
      <c r="C385" s="4" t="s">
        <v>43</v>
      </c>
      <c r="D385" s="5">
        <v>10000000</v>
      </c>
      <c r="E385" s="6">
        <v>994398000</v>
      </c>
      <c r="F385" s="6">
        <v>0.15129999999999999</v>
      </c>
      <c r="G385" s="4" t="s">
        <v>799</v>
      </c>
    </row>
    <row r="386" spans="1:7" ht="23.45" customHeight="1" x14ac:dyDescent="0.25">
      <c r="A386" s="4" t="s">
        <v>2716</v>
      </c>
      <c r="B386" s="4" t="s">
        <v>2717</v>
      </c>
      <c r="C386" s="4" t="s">
        <v>101</v>
      </c>
      <c r="D386" s="5">
        <v>5000000</v>
      </c>
      <c r="E386" s="6">
        <v>497605500</v>
      </c>
      <c r="F386" s="6">
        <v>7.5700000000000003E-2</v>
      </c>
      <c r="G386" s="4" t="s">
        <v>778</v>
      </c>
    </row>
    <row r="387" spans="1:7" ht="23.45" customHeight="1" x14ac:dyDescent="0.25">
      <c r="A387" s="4" t="s">
        <v>1431</v>
      </c>
      <c r="B387" s="4" t="s">
        <v>1432</v>
      </c>
      <c r="C387" s="4" t="s">
        <v>101</v>
      </c>
      <c r="D387" s="5">
        <v>500000</v>
      </c>
      <c r="E387" s="6">
        <v>49794250</v>
      </c>
      <c r="F387" s="6">
        <v>7.6E-3</v>
      </c>
      <c r="G387" s="4" t="s">
        <v>885</v>
      </c>
    </row>
    <row r="388" spans="1:7" ht="23.45" customHeight="1" x14ac:dyDescent="0.25">
      <c r="A388" s="4" t="s">
        <v>1433</v>
      </c>
      <c r="B388" s="4" t="s">
        <v>1434</v>
      </c>
      <c r="C388" s="4" t="s">
        <v>43</v>
      </c>
      <c r="D388" s="5">
        <v>1000000</v>
      </c>
      <c r="E388" s="6">
        <v>99779700</v>
      </c>
      <c r="F388" s="6">
        <v>1.52E-2</v>
      </c>
      <c r="G388" s="4" t="s">
        <v>799</v>
      </c>
    </row>
    <row r="389" spans="1:7" ht="23.45" customHeight="1" x14ac:dyDescent="0.25">
      <c r="A389" s="4" t="s">
        <v>1435</v>
      </c>
      <c r="B389" s="4" t="s">
        <v>1436</v>
      </c>
      <c r="C389" s="4" t="s">
        <v>43</v>
      </c>
      <c r="D389" s="5">
        <v>15000000</v>
      </c>
      <c r="E389" s="6">
        <v>1489569000</v>
      </c>
      <c r="F389" s="6">
        <v>0.22670000000000001</v>
      </c>
      <c r="G389" s="4" t="s">
        <v>778</v>
      </c>
    </row>
    <row r="390" spans="1:7" ht="23.45" customHeight="1" x14ac:dyDescent="0.25">
      <c r="A390" s="4" t="s">
        <v>1437</v>
      </c>
      <c r="B390" s="4" t="s">
        <v>1438</v>
      </c>
      <c r="C390" s="4" t="s">
        <v>101</v>
      </c>
      <c r="D390" s="5">
        <v>2500000</v>
      </c>
      <c r="E390" s="6">
        <v>248502000</v>
      </c>
      <c r="F390" s="6">
        <v>3.78E-2</v>
      </c>
      <c r="G390" s="4" t="s">
        <v>885</v>
      </c>
    </row>
    <row r="391" spans="1:7" ht="14.45" customHeight="1" x14ac:dyDescent="0.25">
      <c r="A391" s="4" t="s">
        <v>1439</v>
      </c>
      <c r="B391" s="4" t="s">
        <v>1440</v>
      </c>
      <c r="C391" s="4" t="s">
        <v>43</v>
      </c>
      <c r="D391" s="5">
        <v>5000000</v>
      </c>
      <c r="E391" s="6">
        <v>499411000</v>
      </c>
      <c r="F391" s="6">
        <v>7.5999999999999998E-2</v>
      </c>
      <c r="G391" s="4" t="s">
        <v>916</v>
      </c>
    </row>
    <row r="392" spans="1:7" ht="32.65" customHeight="1" x14ac:dyDescent="0.25">
      <c r="A392" s="4" t="s">
        <v>2718</v>
      </c>
      <c r="B392" s="4" t="s">
        <v>2719</v>
      </c>
      <c r="C392" s="4" t="s">
        <v>101</v>
      </c>
      <c r="D392" s="5">
        <v>5000000</v>
      </c>
      <c r="E392" s="6">
        <v>499975500</v>
      </c>
      <c r="F392" s="6">
        <v>7.6100000000000001E-2</v>
      </c>
      <c r="G392" s="4" t="s">
        <v>778</v>
      </c>
    </row>
    <row r="393" spans="1:7" ht="23.45" customHeight="1" x14ac:dyDescent="0.25">
      <c r="A393" s="4" t="s">
        <v>2171</v>
      </c>
      <c r="B393" s="4" t="s">
        <v>2172</v>
      </c>
      <c r="C393" s="4" t="s">
        <v>101</v>
      </c>
      <c r="D393" s="5">
        <v>2000000</v>
      </c>
      <c r="E393" s="6">
        <v>200042400</v>
      </c>
      <c r="F393" s="6">
        <v>3.04E-2</v>
      </c>
      <c r="G393" s="4" t="s">
        <v>885</v>
      </c>
    </row>
    <row r="394" spans="1:7" ht="14.45" customHeight="1" x14ac:dyDescent="0.25">
      <c r="A394" s="4" t="s">
        <v>1441</v>
      </c>
      <c r="B394" s="4" t="s">
        <v>1442</v>
      </c>
      <c r="C394" s="4" t="s">
        <v>43</v>
      </c>
      <c r="D394" s="5">
        <v>3000000</v>
      </c>
      <c r="E394" s="6">
        <v>299260800</v>
      </c>
      <c r="F394" s="6">
        <v>4.5499999999999999E-2</v>
      </c>
      <c r="G394" s="4" t="s">
        <v>799</v>
      </c>
    </row>
    <row r="395" spans="1:7" ht="23.45" customHeight="1" x14ac:dyDescent="0.25">
      <c r="A395" s="4" t="s">
        <v>1443</v>
      </c>
      <c r="B395" s="4" t="s">
        <v>1444</v>
      </c>
      <c r="C395" s="4" t="s">
        <v>43</v>
      </c>
      <c r="D395" s="5">
        <v>4000000</v>
      </c>
      <c r="E395" s="6">
        <v>402123600</v>
      </c>
      <c r="F395" s="6">
        <v>6.1199999999999997E-2</v>
      </c>
      <c r="G395" s="4" t="s">
        <v>778</v>
      </c>
    </row>
    <row r="396" spans="1:7" ht="32.65" customHeight="1" x14ac:dyDescent="0.25">
      <c r="A396" s="4" t="s">
        <v>2720</v>
      </c>
      <c r="B396" s="4" t="s">
        <v>2721</v>
      </c>
      <c r="C396" s="4" t="s">
        <v>101</v>
      </c>
      <c r="D396" s="5">
        <v>5000000</v>
      </c>
      <c r="E396" s="6">
        <v>501021000</v>
      </c>
      <c r="F396" s="6">
        <v>7.6200000000000004E-2</v>
      </c>
      <c r="G396" s="4" t="s">
        <v>778</v>
      </c>
    </row>
    <row r="397" spans="1:7" ht="32.65" customHeight="1" x14ac:dyDescent="0.25">
      <c r="A397" s="4" t="s">
        <v>1445</v>
      </c>
      <c r="B397" s="4" t="s">
        <v>1446</v>
      </c>
      <c r="C397" s="4" t="s">
        <v>101</v>
      </c>
      <c r="D397" s="5">
        <v>7000000</v>
      </c>
      <c r="E397" s="6">
        <v>706624800</v>
      </c>
      <c r="F397" s="6">
        <v>0.1075</v>
      </c>
      <c r="G397" s="4" t="s">
        <v>885</v>
      </c>
    </row>
    <row r="398" spans="1:7" ht="23.45" customHeight="1" x14ac:dyDescent="0.25">
      <c r="A398" s="4" t="s">
        <v>1447</v>
      </c>
      <c r="B398" s="4" t="s">
        <v>1448</v>
      </c>
      <c r="C398" s="4" t="s">
        <v>101</v>
      </c>
      <c r="D398" s="5">
        <v>3500000</v>
      </c>
      <c r="E398" s="6">
        <v>353960600</v>
      </c>
      <c r="F398" s="6">
        <v>5.3900000000000003E-2</v>
      </c>
      <c r="G398" s="4" t="s">
        <v>916</v>
      </c>
    </row>
    <row r="399" spans="1:7" ht="23.45" customHeight="1" x14ac:dyDescent="0.25">
      <c r="A399" s="4" t="s">
        <v>1449</v>
      </c>
      <c r="B399" s="4" t="s">
        <v>1450</v>
      </c>
      <c r="C399" s="4" t="s">
        <v>43</v>
      </c>
      <c r="D399" s="5">
        <v>700000</v>
      </c>
      <c r="E399" s="6">
        <v>70355250</v>
      </c>
      <c r="F399" s="6">
        <v>1.0699999999999999E-2</v>
      </c>
      <c r="G399" s="4" t="s">
        <v>799</v>
      </c>
    </row>
    <row r="400" spans="1:7" ht="23.45" customHeight="1" x14ac:dyDescent="0.25">
      <c r="A400" s="4" t="s">
        <v>1451</v>
      </c>
      <c r="B400" s="4" t="s">
        <v>1452</v>
      </c>
      <c r="C400" s="4" t="s">
        <v>101</v>
      </c>
      <c r="D400" s="5">
        <v>2000000</v>
      </c>
      <c r="E400" s="6">
        <v>202627400</v>
      </c>
      <c r="F400" s="6">
        <v>3.0800000000000001E-2</v>
      </c>
      <c r="G400" s="4" t="s">
        <v>916</v>
      </c>
    </row>
    <row r="401" spans="1:7" ht="23.45" customHeight="1" x14ac:dyDescent="0.25">
      <c r="A401" s="4" t="s">
        <v>1453</v>
      </c>
      <c r="B401" s="4" t="s">
        <v>1454</v>
      </c>
      <c r="C401" s="4" t="s">
        <v>101</v>
      </c>
      <c r="D401" s="5">
        <v>9000000</v>
      </c>
      <c r="E401" s="6">
        <v>912752100</v>
      </c>
      <c r="F401" s="6">
        <v>0.1389</v>
      </c>
      <c r="G401" s="4" t="s">
        <v>916</v>
      </c>
    </row>
    <row r="402" spans="1:7" ht="23.45" customHeight="1" x14ac:dyDescent="0.25">
      <c r="A402" s="4" t="s">
        <v>2407</v>
      </c>
      <c r="B402" s="4" t="s">
        <v>2408</v>
      </c>
      <c r="C402" s="4" t="s">
        <v>43</v>
      </c>
      <c r="D402" s="5">
        <v>1270000</v>
      </c>
      <c r="E402" s="6">
        <v>127522859</v>
      </c>
      <c r="F402" s="6">
        <v>1.9400000000000001E-2</v>
      </c>
      <c r="G402" s="4" t="s">
        <v>799</v>
      </c>
    </row>
    <row r="403" spans="1:7" ht="23.45" customHeight="1" x14ac:dyDescent="0.25">
      <c r="A403" s="4" t="s">
        <v>1455</v>
      </c>
      <c r="B403" s="4" t="s">
        <v>1456</v>
      </c>
      <c r="C403" s="4" t="s">
        <v>43</v>
      </c>
      <c r="D403" s="5">
        <v>1150000</v>
      </c>
      <c r="E403" s="6">
        <v>118216435</v>
      </c>
      <c r="F403" s="6">
        <v>1.7999999999999999E-2</v>
      </c>
      <c r="G403" s="4" t="s">
        <v>799</v>
      </c>
    </row>
    <row r="404" spans="1:7" ht="32.65" customHeight="1" x14ac:dyDescent="0.25">
      <c r="A404" s="4" t="s">
        <v>1457</v>
      </c>
      <c r="B404" s="4" t="s">
        <v>1458</v>
      </c>
      <c r="C404" s="4" t="s">
        <v>101</v>
      </c>
      <c r="D404" s="5">
        <v>3000000</v>
      </c>
      <c r="E404" s="6">
        <v>301525800</v>
      </c>
      <c r="F404" s="6">
        <v>4.5900000000000003E-2</v>
      </c>
      <c r="G404" s="4" t="s">
        <v>916</v>
      </c>
    </row>
    <row r="405" spans="1:7" ht="23.45" customHeight="1" x14ac:dyDescent="0.25">
      <c r="A405" s="4" t="s">
        <v>1461</v>
      </c>
      <c r="B405" s="4" t="s">
        <v>1462</v>
      </c>
      <c r="C405" s="4" t="s">
        <v>43</v>
      </c>
      <c r="D405" s="5">
        <v>2000000</v>
      </c>
      <c r="E405" s="6">
        <v>200950000</v>
      </c>
      <c r="F405" s="6">
        <v>3.0599999999999999E-2</v>
      </c>
      <c r="G405" s="4" t="s">
        <v>799</v>
      </c>
    </row>
    <row r="406" spans="1:7" ht="23.45" customHeight="1" x14ac:dyDescent="0.25">
      <c r="A406" s="4" t="s">
        <v>1463</v>
      </c>
      <c r="B406" s="4" t="s">
        <v>1464</v>
      </c>
      <c r="C406" s="4" t="s">
        <v>43</v>
      </c>
      <c r="D406" s="5">
        <v>3500000</v>
      </c>
      <c r="E406" s="6">
        <v>358877750</v>
      </c>
      <c r="F406" s="6">
        <v>5.4600000000000003E-2</v>
      </c>
      <c r="G406" s="4" t="s">
        <v>799</v>
      </c>
    </row>
    <row r="407" spans="1:7" ht="23.45" customHeight="1" x14ac:dyDescent="0.25">
      <c r="A407" s="4" t="s">
        <v>1529</v>
      </c>
      <c r="B407" s="4" t="s">
        <v>1530</v>
      </c>
      <c r="C407" s="4" t="s">
        <v>43</v>
      </c>
      <c r="D407" s="5">
        <v>11000000</v>
      </c>
      <c r="E407" s="6">
        <v>1125171300</v>
      </c>
      <c r="F407" s="6">
        <v>0.17119999999999999</v>
      </c>
      <c r="G407" s="4" t="s">
        <v>916</v>
      </c>
    </row>
    <row r="408" spans="1:7" ht="23.45" customHeight="1" x14ac:dyDescent="0.25">
      <c r="A408" s="4" t="s">
        <v>1531</v>
      </c>
      <c r="B408" s="4" t="s">
        <v>1532</v>
      </c>
      <c r="C408" s="4" t="s">
        <v>43</v>
      </c>
      <c r="D408" s="5">
        <v>500000</v>
      </c>
      <c r="E408" s="6">
        <v>50421450</v>
      </c>
      <c r="F408" s="6">
        <v>7.7000000000000002E-3</v>
      </c>
      <c r="G408" s="4" t="s">
        <v>799</v>
      </c>
    </row>
    <row r="409" spans="1:7" ht="14.45" customHeight="1" x14ac:dyDescent="0.25">
      <c r="A409" s="4" t="s">
        <v>1533</v>
      </c>
      <c r="B409" s="4" t="s">
        <v>1534</v>
      </c>
      <c r="C409" s="4" t="s">
        <v>43</v>
      </c>
      <c r="D409" s="5">
        <v>3500000</v>
      </c>
      <c r="E409" s="6">
        <v>357448700</v>
      </c>
      <c r="F409" s="6">
        <v>5.4399999999999997E-2</v>
      </c>
      <c r="G409" s="4" t="s">
        <v>916</v>
      </c>
    </row>
    <row r="410" spans="1:7" ht="23.45" customHeight="1" x14ac:dyDescent="0.25">
      <c r="A410" s="4" t="s">
        <v>1535</v>
      </c>
      <c r="B410" s="4" t="s">
        <v>1536</v>
      </c>
      <c r="C410" s="4" t="s">
        <v>43</v>
      </c>
      <c r="D410" s="5">
        <v>2500000</v>
      </c>
      <c r="E410" s="6">
        <v>254763500</v>
      </c>
      <c r="F410" s="6">
        <v>3.8800000000000001E-2</v>
      </c>
      <c r="G410" s="4" t="s">
        <v>916</v>
      </c>
    </row>
    <row r="411" spans="1:7" ht="23.45" customHeight="1" x14ac:dyDescent="0.25">
      <c r="A411" s="4" t="s">
        <v>1537</v>
      </c>
      <c r="B411" s="4" t="s">
        <v>1538</v>
      </c>
      <c r="C411" s="4" t="s">
        <v>43</v>
      </c>
      <c r="D411" s="5">
        <v>5000000</v>
      </c>
      <c r="E411" s="6">
        <v>509565500</v>
      </c>
      <c r="F411" s="6">
        <v>7.7499999999999999E-2</v>
      </c>
      <c r="G411" s="4" t="s">
        <v>916</v>
      </c>
    </row>
    <row r="412" spans="1:7" ht="23.45" customHeight="1" x14ac:dyDescent="0.25">
      <c r="A412" s="4" t="s">
        <v>1539</v>
      </c>
      <c r="B412" s="4" t="s">
        <v>1540</v>
      </c>
      <c r="C412" s="4" t="s">
        <v>43</v>
      </c>
      <c r="D412" s="5">
        <v>2500000</v>
      </c>
      <c r="E412" s="6">
        <v>254907000</v>
      </c>
      <c r="F412" s="6">
        <v>3.8800000000000001E-2</v>
      </c>
      <c r="G412" s="4" t="s">
        <v>916</v>
      </c>
    </row>
    <row r="413" spans="1:7" ht="23.45" customHeight="1" x14ac:dyDescent="0.25">
      <c r="A413" s="4" t="s">
        <v>1541</v>
      </c>
      <c r="B413" s="4" t="s">
        <v>1542</v>
      </c>
      <c r="C413" s="4" t="s">
        <v>101</v>
      </c>
      <c r="D413" s="5">
        <v>280000</v>
      </c>
      <c r="E413" s="6">
        <v>28122864</v>
      </c>
      <c r="F413" s="6">
        <v>4.3E-3</v>
      </c>
      <c r="G413" s="4" t="s">
        <v>916</v>
      </c>
    </row>
    <row r="414" spans="1:7" ht="23.45" customHeight="1" x14ac:dyDescent="0.25">
      <c r="A414" s="4" t="s">
        <v>1543</v>
      </c>
      <c r="B414" s="4" t="s">
        <v>1544</v>
      </c>
      <c r="C414" s="4" t="s">
        <v>43</v>
      </c>
      <c r="D414" s="5">
        <v>15000000</v>
      </c>
      <c r="E414" s="6">
        <v>1540027500</v>
      </c>
      <c r="F414" s="6">
        <v>0.23430000000000001</v>
      </c>
      <c r="G414" s="4" t="s">
        <v>778</v>
      </c>
    </row>
    <row r="415" spans="1:7" ht="23.45" customHeight="1" x14ac:dyDescent="0.25">
      <c r="A415" s="4" t="s">
        <v>1545</v>
      </c>
      <c r="B415" s="4" t="s">
        <v>1546</v>
      </c>
      <c r="C415" s="4" t="s">
        <v>43</v>
      </c>
      <c r="D415" s="5">
        <v>1500000</v>
      </c>
      <c r="E415" s="6">
        <v>151266000</v>
      </c>
      <c r="F415" s="6">
        <v>2.3E-2</v>
      </c>
      <c r="G415" s="4" t="s">
        <v>799</v>
      </c>
    </row>
    <row r="416" spans="1:7" ht="23.45" customHeight="1" x14ac:dyDescent="0.25">
      <c r="A416" s="4" t="s">
        <v>1549</v>
      </c>
      <c r="B416" s="4" t="s">
        <v>1550</v>
      </c>
      <c r="C416" s="4" t="s">
        <v>101</v>
      </c>
      <c r="D416" s="5">
        <v>200000</v>
      </c>
      <c r="E416" s="6">
        <v>20133760</v>
      </c>
      <c r="F416" s="6">
        <v>3.0999999999999999E-3</v>
      </c>
      <c r="G416" s="4" t="s">
        <v>916</v>
      </c>
    </row>
    <row r="417" spans="1:7" ht="23.45" customHeight="1" x14ac:dyDescent="0.25">
      <c r="A417" s="4" t="s">
        <v>1551</v>
      </c>
      <c r="B417" s="4" t="s">
        <v>1552</v>
      </c>
      <c r="C417" s="4" t="s">
        <v>43</v>
      </c>
      <c r="D417" s="5">
        <v>2700000</v>
      </c>
      <c r="E417" s="6">
        <v>272486430</v>
      </c>
      <c r="F417" s="6">
        <v>4.1500000000000002E-2</v>
      </c>
      <c r="G417" s="4" t="s">
        <v>799</v>
      </c>
    </row>
    <row r="418" spans="1:7" ht="32.65" customHeight="1" x14ac:dyDescent="0.25">
      <c r="A418" s="4" t="s">
        <v>1553</v>
      </c>
      <c r="B418" s="4" t="s">
        <v>1554</v>
      </c>
      <c r="C418" s="4" t="s">
        <v>101</v>
      </c>
      <c r="D418" s="5">
        <v>1340000</v>
      </c>
      <c r="E418" s="6">
        <v>134941082</v>
      </c>
      <c r="F418" s="6">
        <v>2.0500000000000001E-2</v>
      </c>
      <c r="G418" s="4" t="s">
        <v>885</v>
      </c>
    </row>
    <row r="419" spans="1:7" ht="23.45" customHeight="1" x14ac:dyDescent="0.25">
      <c r="A419" s="4" t="s">
        <v>1555</v>
      </c>
      <c r="B419" s="4" t="s">
        <v>1556</v>
      </c>
      <c r="C419" s="4" t="s">
        <v>101</v>
      </c>
      <c r="D419" s="5">
        <v>500000</v>
      </c>
      <c r="E419" s="6">
        <v>50342450</v>
      </c>
      <c r="F419" s="6">
        <v>7.7000000000000002E-3</v>
      </c>
      <c r="G419" s="4" t="s">
        <v>885</v>
      </c>
    </row>
    <row r="420" spans="1:7" ht="23.45" customHeight="1" x14ac:dyDescent="0.25">
      <c r="A420" s="4" t="s">
        <v>1557</v>
      </c>
      <c r="B420" s="4" t="s">
        <v>1558</v>
      </c>
      <c r="C420" s="4" t="s">
        <v>101</v>
      </c>
      <c r="D420" s="5">
        <v>5000000</v>
      </c>
      <c r="E420" s="6">
        <v>517169500</v>
      </c>
      <c r="F420" s="6">
        <v>7.8700000000000006E-2</v>
      </c>
      <c r="G420" s="4" t="s">
        <v>916</v>
      </c>
    </row>
    <row r="421" spans="1:7" ht="23.45" customHeight="1" x14ac:dyDescent="0.25">
      <c r="A421" s="4" t="s">
        <v>1559</v>
      </c>
      <c r="B421" s="4" t="s">
        <v>1560</v>
      </c>
      <c r="C421" s="4" t="s">
        <v>101</v>
      </c>
      <c r="D421" s="5">
        <v>3500000</v>
      </c>
      <c r="E421" s="6">
        <v>352594550</v>
      </c>
      <c r="F421" s="6">
        <v>5.3699999999999998E-2</v>
      </c>
      <c r="G421" s="4" t="s">
        <v>885</v>
      </c>
    </row>
    <row r="422" spans="1:7" ht="14.45" customHeight="1" x14ac:dyDescent="0.25">
      <c r="A422" s="4" t="s">
        <v>1561</v>
      </c>
      <c r="B422" s="4" t="s">
        <v>1562</v>
      </c>
      <c r="C422" s="4" t="s">
        <v>43</v>
      </c>
      <c r="D422" s="5">
        <v>1000000</v>
      </c>
      <c r="E422" s="6">
        <v>106238700</v>
      </c>
      <c r="F422" s="6">
        <v>1.6199999999999999E-2</v>
      </c>
      <c r="G422" s="4" t="s">
        <v>916</v>
      </c>
    </row>
    <row r="423" spans="1:7" ht="23.45" customHeight="1" x14ac:dyDescent="0.25">
      <c r="A423" s="4" t="s">
        <v>1565</v>
      </c>
      <c r="B423" s="4" t="s">
        <v>1566</v>
      </c>
      <c r="C423" s="4" t="s">
        <v>43</v>
      </c>
      <c r="D423" s="5">
        <v>6000000</v>
      </c>
      <c r="E423" s="6">
        <v>622253400</v>
      </c>
      <c r="F423" s="6">
        <v>9.4700000000000006E-2</v>
      </c>
      <c r="G423" s="4" t="s">
        <v>916</v>
      </c>
    </row>
    <row r="424" spans="1:7" ht="23.45" customHeight="1" x14ac:dyDescent="0.25">
      <c r="A424" s="4" t="s">
        <v>2409</v>
      </c>
      <c r="B424" s="4" t="s">
        <v>2410</v>
      </c>
      <c r="C424" s="4" t="s">
        <v>101</v>
      </c>
      <c r="D424" s="5">
        <v>460000</v>
      </c>
      <c r="E424" s="6">
        <v>46510738</v>
      </c>
      <c r="F424" s="6">
        <v>7.1000000000000004E-3</v>
      </c>
      <c r="G424" s="4" t="s">
        <v>799</v>
      </c>
    </row>
    <row r="425" spans="1:7" ht="23.45" customHeight="1" x14ac:dyDescent="0.25">
      <c r="A425" s="4" t="s">
        <v>2722</v>
      </c>
      <c r="B425" s="4" t="s">
        <v>2723</v>
      </c>
      <c r="C425" s="4" t="s">
        <v>101</v>
      </c>
      <c r="D425" s="5">
        <v>490000</v>
      </c>
      <c r="E425" s="6">
        <v>49642439</v>
      </c>
      <c r="F425" s="6">
        <v>7.6E-3</v>
      </c>
      <c r="G425" s="4" t="s">
        <v>885</v>
      </c>
    </row>
    <row r="426" spans="1:7" ht="23.45" customHeight="1" x14ac:dyDescent="0.25">
      <c r="A426" s="4" t="s">
        <v>2724</v>
      </c>
      <c r="B426" s="4" t="s">
        <v>2725</v>
      </c>
      <c r="C426" s="4" t="s">
        <v>101</v>
      </c>
      <c r="D426" s="5">
        <v>20000</v>
      </c>
      <c r="E426" s="6">
        <v>2020444</v>
      </c>
      <c r="F426" s="6">
        <v>2.9999999999999997E-4</v>
      </c>
      <c r="G426" s="4" t="s">
        <v>799</v>
      </c>
    </row>
    <row r="427" spans="1:7" ht="23.45" customHeight="1" x14ac:dyDescent="0.25">
      <c r="A427" s="4" t="s">
        <v>1569</v>
      </c>
      <c r="B427" s="4" t="s">
        <v>1570</v>
      </c>
      <c r="C427" s="4" t="s">
        <v>101</v>
      </c>
      <c r="D427" s="5">
        <v>7500000</v>
      </c>
      <c r="E427" s="6">
        <v>787853250</v>
      </c>
      <c r="F427" s="6">
        <v>0.11990000000000001</v>
      </c>
      <c r="G427" s="4" t="s">
        <v>916</v>
      </c>
    </row>
    <row r="428" spans="1:7" ht="32.65" customHeight="1" x14ac:dyDescent="0.25">
      <c r="A428" s="4" t="s">
        <v>1571</v>
      </c>
      <c r="B428" s="4" t="s">
        <v>1572</v>
      </c>
      <c r="C428" s="4" t="s">
        <v>43</v>
      </c>
      <c r="D428" s="5">
        <v>5900000</v>
      </c>
      <c r="E428" s="6">
        <v>623196350</v>
      </c>
      <c r="F428" s="6">
        <v>9.4799999999999995E-2</v>
      </c>
      <c r="G428" s="4" t="s">
        <v>799</v>
      </c>
    </row>
    <row r="429" spans="1:7" ht="23.45" customHeight="1" x14ac:dyDescent="0.25">
      <c r="A429" s="4" t="s">
        <v>1575</v>
      </c>
      <c r="B429" s="4" t="s">
        <v>1576</v>
      </c>
      <c r="C429" s="4" t="s">
        <v>43</v>
      </c>
      <c r="D429" s="5">
        <v>500000</v>
      </c>
      <c r="E429" s="6">
        <v>50661450</v>
      </c>
      <c r="F429" s="6">
        <v>7.7000000000000002E-3</v>
      </c>
      <c r="G429" s="4" t="s">
        <v>799</v>
      </c>
    </row>
    <row r="430" spans="1:7" ht="23.45" customHeight="1" x14ac:dyDescent="0.25">
      <c r="A430" s="4" t="s">
        <v>1577</v>
      </c>
      <c r="B430" s="4" t="s">
        <v>1578</v>
      </c>
      <c r="C430" s="4" t="s">
        <v>43</v>
      </c>
      <c r="D430" s="5">
        <v>1000000</v>
      </c>
      <c r="E430" s="6">
        <v>105800100</v>
      </c>
      <c r="F430" s="6">
        <v>1.61E-2</v>
      </c>
      <c r="G430" s="4" t="s">
        <v>799</v>
      </c>
    </row>
    <row r="431" spans="1:7" ht="32.65" customHeight="1" x14ac:dyDescent="0.25">
      <c r="A431" s="4" t="s">
        <v>1581</v>
      </c>
      <c r="B431" s="4" t="s">
        <v>1582</v>
      </c>
      <c r="C431" s="4" t="s">
        <v>101</v>
      </c>
      <c r="D431" s="5">
        <v>1110000</v>
      </c>
      <c r="E431" s="6">
        <v>115693746</v>
      </c>
      <c r="F431" s="6">
        <v>1.7600000000000001E-2</v>
      </c>
      <c r="G431" s="4" t="s">
        <v>799</v>
      </c>
    </row>
    <row r="432" spans="1:7" ht="23.45" customHeight="1" x14ac:dyDescent="0.25">
      <c r="A432" s="4" t="s">
        <v>1583</v>
      </c>
      <c r="B432" s="4" t="s">
        <v>1584</v>
      </c>
      <c r="C432" s="4" t="s">
        <v>101</v>
      </c>
      <c r="D432" s="5">
        <v>1000000</v>
      </c>
      <c r="E432" s="6">
        <v>104412600</v>
      </c>
      <c r="F432" s="6">
        <v>1.5900000000000001E-2</v>
      </c>
      <c r="G432" s="4" t="s">
        <v>885</v>
      </c>
    </row>
    <row r="433" spans="1:7" ht="51" customHeight="1" x14ac:dyDescent="0.25">
      <c r="A433" s="4" t="s">
        <v>773</v>
      </c>
      <c r="B433" s="4" t="s">
        <v>774</v>
      </c>
      <c r="C433" s="4" t="s">
        <v>89</v>
      </c>
      <c r="D433" s="5">
        <v>500000</v>
      </c>
      <c r="E433" s="6">
        <v>50579400</v>
      </c>
      <c r="F433" s="6">
        <v>7.7000000000000002E-3</v>
      </c>
      <c r="G433" s="4" t="s">
        <v>775</v>
      </c>
    </row>
    <row r="434" spans="1:7" ht="51" customHeight="1" x14ac:dyDescent="0.25">
      <c r="A434" s="4" t="s">
        <v>2123</v>
      </c>
      <c r="B434" s="4" t="s">
        <v>2124</v>
      </c>
      <c r="C434" s="4" t="s">
        <v>89</v>
      </c>
      <c r="D434" s="5">
        <v>500000</v>
      </c>
      <c r="E434" s="6">
        <v>50564300</v>
      </c>
      <c r="F434" s="6">
        <v>7.7000000000000002E-3</v>
      </c>
      <c r="G434" s="4" t="s">
        <v>775</v>
      </c>
    </row>
    <row r="435" spans="1:7" ht="41.85" customHeight="1" x14ac:dyDescent="0.25">
      <c r="A435" s="4" t="s">
        <v>776</v>
      </c>
      <c r="B435" s="4" t="s">
        <v>777</v>
      </c>
      <c r="C435" s="4" t="s">
        <v>32</v>
      </c>
      <c r="D435" s="5">
        <v>3500000</v>
      </c>
      <c r="E435" s="6">
        <v>334310200</v>
      </c>
      <c r="F435" s="6">
        <v>5.0900000000000001E-2</v>
      </c>
      <c r="G435" s="4" t="s">
        <v>778</v>
      </c>
    </row>
    <row r="436" spans="1:7" ht="14.45" customHeight="1" x14ac:dyDescent="0.25">
      <c r="A436" s="4" t="s">
        <v>779</v>
      </c>
      <c r="B436" s="4" t="s">
        <v>780</v>
      </c>
      <c r="C436" s="4" t="s">
        <v>157</v>
      </c>
      <c r="D436" s="5">
        <v>5000000</v>
      </c>
      <c r="E436" s="6">
        <v>480506000</v>
      </c>
      <c r="F436" s="6">
        <v>7.3099999999999998E-2</v>
      </c>
      <c r="G436" s="4" t="s">
        <v>778</v>
      </c>
    </row>
    <row r="437" spans="1:7" ht="14.45" customHeight="1" x14ac:dyDescent="0.25">
      <c r="A437" s="4" t="s">
        <v>781</v>
      </c>
      <c r="B437" s="4" t="s">
        <v>782</v>
      </c>
      <c r="C437" s="4" t="s">
        <v>32</v>
      </c>
      <c r="D437" s="5">
        <v>9000000</v>
      </c>
      <c r="E437" s="6">
        <v>875782800</v>
      </c>
      <c r="F437" s="6">
        <v>0.1333</v>
      </c>
      <c r="G437" s="4" t="s">
        <v>778</v>
      </c>
    </row>
    <row r="438" spans="1:7" ht="23.45" customHeight="1" x14ac:dyDescent="0.25">
      <c r="A438" s="4" t="s">
        <v>787</v>
      </c>
      <c r="B438" s="4" t="s">
        <v>788</v>
      </c>
      <c r="C438" s="4" t="s">
        <v>32</v>
      </c>
      <c r="D438" s="5">
        <v>2500000</v>
      </c>
      <c r="E438" s="6">
        <v>235619000</v>
      </c>
      <c r="F438" s="6">
        <v>3.5900000000000001E-2</v>
      </c>
      <c r="G438" s="4" t="s">
        <v>778</v>
      </c>
    </row>
    <row r="439" spans="1:7" ht="23.45" customHeight="1" x14ac:dyDescent="0.25">
      <c r="A439" s="4" t="s">
        <v>789</v>
      </c>
      <c r="B439" s="4" t="s">
        <v>790</v>
      </c>
      <c r="C439" s="4" t="s">
        <v>32</v>
      </c>
      <c r="D439" s="5">
        <v>5000000</v>
      </c>
      <c r="E439" s="6">
        <v>470611500</v>
      </c>
      <c r="F439" s="6">
        <v>7.1599999999999997E-2</v>
      </c>
      <c r="G439" s="4" t="s">
        <v>778</v>
      </c>
    </row>
    <row r="440" spans="1:7" ht="23.45" customHeight="1" x14ac:dyDescent="0.25">
      <c r="A440" s="4" t="s">
        <v>791</v>
      </c>
      <c r="B440" s="4" t="s">
        <v>792</v>
      </c>
      <c r="C440" s="4" t="s">
        <v>98</v>
      </c>
      <c r="D440" s="5">
        <v>5000000</v>
      </c>
      <c r="E440" s="6">
        <v>473141500</v>
      </c>
      <c r="F440" s="6">
        <v>7.1999999999999995E-2</v>
      </c>
      <c r="G440" s="4" t="s">
        <v>778</v>
      </c>
    </row>
    <row r="441" spans="1:7" ht="23.45" customHeight="1" x14ac:dyDescent="0.25">
      <c r="A441" s="4" t="s">
        <v>793</v>
      </c>
      <c r="B441" s="4" t="s">
        <v>794</v>
      </c>
      <c r="C441" s="4" t="s">
        <v>32</v>
      </c>
      <c r="D441" s="5">
        <v>2500000</v>
      </c>
      <c r="E441" s="6">
        <v>237602500</v>
      </c>
      <c r="F441" s="6">
        <v>3.6200000000000003E-2</v>
      </c>
      <c r="G441" s="4" t="s">
        <v>778</v>
      </c>
    </row>
    <row r="442" spans="1:7" ht="23.45" customHeight="1" x14ac:dyDescent="0.25">
      <c r="A442" s="4" t="s">
        <v>2153</v>
      </c>
      <c r="B442" s="4" t="s">
        <v>2154</v>
      </c>
      <c r="C442" s="4" t="s">
        <v>98</v>
      </c>
      <c r="D442" s="5">
        <v>3500000</v>
      </c>
      <c r="E442" s="6">
        <v>332896900</v>
      </c>
      <c r="F442" s="6">
        <v>5.0700000000000002E-2</v>
      </c>
      <c r="G442" s="4" t="s">
        <v>778</v>
      </c>
    </row>
    <row r="443" spans="1:7" ht="23.45" customHeight="1" x14ac:dyDescent="0.25">
      <c r="A443" s="4" t="s">
        <v>800</v>
      </c>
      <c r="B443" s="4" t="s">
        <v>801</v>
      </c>
      <c r="C443" s="4" t="s">
        <v>43</v>
      </c>
      <c r="D443" s="5">
        <v>4000000</v>
      </c>
      <c r="E443" s="6">
        <v>397251600</v>
      </c>
      <c r="F443" s="6">
        <v>6.0400000000000002E-2</v>
      </c>
      <c r="G443" s="4" t="s">
        <v>778</v>
      </c>
    </row>
    <row r="444" spans="1:7" ht="41.85" customHeight="1" x14ac:dyDescent="0.25">
      <c r="A444" s="4" t="s">
        <v>802</v>
      </c>
      <c r="B444" s="4" t="s">
        <v>803</v>
      </c>
      <c r="C444" s="4" t="s">
        <v>32</v>
      </c>
      <c r="D444" s="5">
        <v>10000000</v>
      </c>
      <c r="E444" s="6">
        <v>966579000</v>
      </c>
      <c r="F444" s="6">
        <v>0.14710000000000001</v>
      </c>
      <c r="G444" s="4" t="s">
        <v>778</v>
      </c>
    </row>
    <row r="445" spans="1:7" ht="14.45" customHeight="1" x14ac:dyDescent="0.25">
      <c r="A445" s="4" t="s">
        <v>804</v>
      </c>
      <c r="B445" s="4" t="s">
        <v>805</v>
      </c>
      <c r="C445" s="4" t="s">
        <v>32</v>
      </c>
      <c r="D445" s="5">
        <v>2500000</v>
      </c>
      <c r="E445" s="6">
        <v>248022000</v>
      </c>
      <c r="F445" s="6">
        <v>3.7699999999999997E-2</v>
      </c>
      <c r="G445" s="4" t="s">
        <v>778</v>
      </c>
    </row>
    <row r="446" spans="1:7" ht="14.45" customHeight="1" x14ac:dyDescent="0.25">
      <c r="A446" s="4" t="s">
        <v>806</v>
      </c>
      <c r="B446" s="4" t="s">
        <v>807</v>
      </c>
      <c r="C446" s="4" t="s">
        <v>32</v>
      </c>
      <c r="D446" s="5">
        <v>7500000</v>
      </c>
      <c r="E446" s="6">
        <v>742811250</v>
      </c>
      <c r="F446" s="6">
        <v>0.113</v>
      </c>
      <c r="G446" s="4" t="s">
        <v>778</v>
      </c>
    </row>
    <row r="447" spans="1:7" ht="14.45" customHeight="1" x14ac:dyDescent="0.25">
      <c r="A447" s="4" t="s">
        <v>808</v>
      </c>
      <c r="B447" s="4" t="s">
        <v>809</v>
      </c>
      <c r="C447" s="4" t="s">
        <v>32</v>
      </c>
      <c r="D447" s="5">
        <v>4000000</v>
      </c>
      <c r="E447" s="6">
        <v>390034000</v>
      </c>
      <c r="F447" s="6">
        <v>5.9400000000000001E-2</v>
      </c>
      <c r="G447" s="4" t="s">
        <v>778</v>
      </c>
    </row>
    <row r="448" spans="1:7" ht="32.65" customHeight="1" x14ac:dyDescent="0.25">
      <c r="A448" s="4" t="s">
        <v>2155</v>
      </c>
      <c r="B448" s="4" t="s">
        <v>2156</v>
      </c>
      <c r="C448" s="4" t="s">
        <v>157</v>
      </c>
      <c r="D448" s="5">
        <v>10500000</v>
      </c>
      <c r="E448" s="6">
        <v>1045016700</v>
      </c>
      <c r="F448" s="6">
        <v>0.159</v>
      </c>
      <c r="G448" s="4" t="s">
        <v>778</v>
      </c>
    </row>
    <row r="449" spans="1:7" ht="32.65" customHeight="1" x14ac:dyDescent="0.25">
      <c r="A449" s="4" t="s">
        <v>2353</v>
      </c>
      <c r="B449" s="4" t="s">
        <v>2354</v>
      </c>
      <c r="C449" s="4" t="s">
        <v>896</v>
      </c>
      <c r="D449" s="5">
        <v>3500000</v>
      </c>
      <c r="E449" s="6">
        <v>347003300</v>
      </c>
      <c r="F449" s="6">
        <v>5.28E-2</v>
      </c>
      <c r="G449" s="4" t="s">
        <v>778</v>
      </c>
    </row>
    <row r="450" spans="1:7" ht="23.45" customHeight="1" x14ac:dyDescent="0.25">
      <c r="A450" s="4" t="s">
        <v>810</v>
      </c>
      <c r="B450" s="4" t="s">
        <v>811</v>
      </c>
      <c r="C450" s="4" t="s">
        <v>32</v>
      </c>
      <c r="D450" s="5">
        <v>2500000</v>
      </c>
      <c r="E450" s="6">
        <v>249197500</v>
      </c>
      <c r="F450" s="6">
        <v>3.7900000000000003E-2</v>
      </c>
      <c r="G450" s="4" t="s">
        <v>799</v>
      </c>
    </row>
    <row r="451" spans="1:7" ht="23.45" customHeight="1" x14ac:dyDescent="0.25">
      <c r="A451" s="4" t="s">
        <v>812</v>
      </c>
      <c r="B451" s="4" t="s">
        <v>813</v>
      </c>
      <c r="C451" s="4" t="s">
        <v>48</v>
      </c>
      <c r="D451" s="5">
        <v>2500000</v>
      </c>
      <c r="E451" s="6">
        <v>247960000</v>
      </c>
      <c r="F451" s="6">
        <v>3.7699999999999997E-2</v>
      </c>
      <c r="G451" s="4" t="s">
        <v>778</v>
      </c>
    </row>
    <row r="452" spans="1:7" ht="14.45" customHeight="1" x14ac:dyDescent="0.25">
      <c r="A452" s="4" t="s">
        <v>814</v>
      </c>
      <c r="B452" s="4" t="s">
        <v>815</v>
      </c>
      <c r="C452" s="4" t="s">
        <v>32</v>
      </c>
      <c r="D452" s="5">
        <v>2000000</v>
      </c>
      <c r="E452" s="6">
        <v>198866400</v>
      </c>
      <c r="F452" s="6">
        <v>3.0300000000000001E-2</v>
      </c>
      <c r="G452" s="4" t="s">
        <v>778</v>
      </c>
    </row>
    <row r="453" spans="1:7" ht="32.65" customHeight="1" x14ac:dyDescent="0.25">
      <c r="A453" s="4" t="s">
        <v>821</v>
      </c>
      <c r="B453" s="4" t="s">
        <v>822</v>
      </c>
      <c r="C453" s="4" t="s">
        <v>48</v>
      </c>
      <c r="D453" s="5">
        <v>7500000</v>
      </c>
      <c r="E453" s="6">
        <v>747002250</v>
      </c>
      <c r="F453" s="6">
        <v>0.1137</v>
      </c>
      <c r="G453" s="4" t="s">
        <v>778</v>
      </c>
    </row>
    <row r="454" spans="1:7" ht="32.65" customHeight="1" x14ac:dyDescent="0.25">
      <c r="A454" s="4" t="s">
        <v>823</v>
      </c>
      <c r="B454" s="4" t="s">
        <v>824</v>
      </c>
      <c r="C454" s="4" t="s">
        <v>825</v>
      </c>
      <c r="D454" s="5">
        <v>2500000</v>
      </c>
      <c r="E454" s="6">
        <v>246701250</v>
      </c>
      <c r="F454" s="6">
        <v>3.7499999999999999E-2</v>
      </c>
      <c r="G454" s="4" t="s">
        <v>778</v>
      </c>
    </row>
    <row r="455" spans="1:7" ht="23.45" customHeight="1" x14ac:dyDescent="0.25">
      <c r="A455" s="4" t="s">
        <v>826</v>
      </c>
      <c r="B455" s="4" t="s">
        <v>827</v>
      </c>
      <c r="C455" s="4" t="s">
        <v>32</v>
      </c>
      <c r="D455" s="5">
        <v>4000000</v>
      </c>
      <c r="E455" s="6">
        <v>397672400</v>
      </c>
      <c r="F455" s="6">
        <v>6.0499999999999998E-2</v>
      </c>
      <c r="G455" s="4" t="s">
        <v>778</v>
      </c>
    </row>
    <row r="456" spans="1:7" ht="32.65" customHeight="1" x14ac:dyDescent="0.25">
      <c r="A456" s="4" t="s">
        <v>2161</v>
      </c>
      <c r="B456" s="4" t="s">
        <v>2162</v>
      </c>
      <c r="C456" s="4" t="s">
        <v>98</v>
      </c>
      <c r="D456" s="5">
        <v>2500000</v>
      </c>
      <c r="E456" s="6">
        <v>246571000</v>
      </c>
      <c r="F456" s="6">
        <v>3.7499999999999999E-2</v>
      </c>
      <c r="G456" s="4" t="s">
        <v>778</v>
      </c>
    </row>
    <row r="457" spans="1:7" ht="23.45" customHeight="1" x14ac:dyDescent="0.25">
      <c r="A457" s="4" t="s">
        <v>2223</v>
      </c>
      <c r="B457" s="4" t="s">
        <v>2224</v>
      </c>
      <c r="C457" s="4" t="s">
        <v>43</v>
      </c>
      <c r="D457" s="5">
        <v>700000</v>
      </c>
      <c r="E457" s="6">
        <v>70108850</v>
      </c>
      <c r="F457" s="6">
        <v>1.0699999999999999E-2</v>
      </c>
      <c r="G457" s="4" t="s">
        <v>799</v>
      </c>
    </row>
    <row r="458" spans="1:7" ht="14.45" customHeight="1" x14ac:dyDescent="0.25">
      <c r="A458" s="4" t="s">
        <v>2726</v>
      </c>
      <c r="B458" s="4" t="s">
        <v>2727</v>
      </c>
      <c r="C458" s="4" t="s">
        <v>157</v>
      </c>
      <c r="D458" s="5">
        <v>2500000</v>
      </c>
      <c r="E458" s="6">
        <v>242912000</v>
      </c>
      <c r="F458" s="6">
        <v>3.6999999999999998E-2</v>
      </c>
      <c r="G458" s="4" t="s">
        <v>778</v>
      </c>
    </row>
    <row r="459" spans="1:7" ht="23.45" customHeight="1" x14ac:dyDescent="0.25">
      <c r="A459" s="4" t="s">
        <v>1591</v>
      </c>
      <c r="B459" s="4" t="s">
        <v>1592</v>
      </c>
      <c r="C459" s="4" t="s">
        <v>157</v>
      </c>
      <c r="D459" s="5">
        <v>7480000</v>
      </c>
      <c r="E459" s="6">
        <v>720201328</v>
      </c>
      <c r="F459" s="6">
        <v>0.1096</v>
      </c>
      <c r="G459" s="4" t="s">
        <v>778</v>
      </c>
    </row>
    <row r="460" spans="1:7" ht="32.65" customHeight="1" x14ac:dyDescent="0.25">
      <c r="A460" s="4" t="s">
        <v>2225</v>
      </c>
      <c r="B460" s="4" t="s">
        <v>2226</v>
      </c>
      <c r="C460" s="4" t="s">
        <v>157</v>
      </c>
      <c r="D460" s="5">
        <v>5000000</v>
      </c>
      <c r="E460" s="6">
        <v>499667000</v>
      </c>
      <c r="F460" s="6">
        <v>7.5999999999999998E-2</v>
      </c>
      <c r="G460" s="4" t="s">
        <v>778</v>
      </c>
    </row>
    <row r="461" spans="1:7" ht="23.45" customHeight="1" x14ac:dyDescent="0.25">
      <c r="A461" s="4" t="s">
        <v>1593</v>
      </c>
      <c r="B461" s="4" t="s">
        <v>1594</v>
      </c>
      <c r="C461" s="4" t="s">
        <v>43</v>
      </c>
      <c r="D461" s="5">
        <v>2500000</v>
      </c>
      <c r="E461" s="6">
        <v>240743500</v>
      </c>
      <c r="F461" s="6">
        <v>3.6600000000000001E-2</v>
      </c>
      <c r="G461" s="4" t="s">
        <v>778</v>
      </c>
    </row>
    <row r="462" spans="1:7" ht="23.45" customHeight="1" x14ac:dyDescent="0.25">
      <c r="A462" s="4" t="s">
        <v>2728</v>
      </c>
      <c r="B462" s="4" t="s">
        <v>2729</v>
      </c>
      <c r="C462" s="4" t="s">
        <v>157</v>
      </c>
      <c r="D462" s="5">
        <v>12500000</v>
      </c>
      <c r="E462" s="6">
        <v>1240703750</v>
      </c>
      <c r="F462" s="6">
        <v>0.1888</v>
      </c>
      <c r="G462" s="4" t="s">
        <v>778</v>
      </c>
    </row>
    <row r="463" spans="1:7" ht="41.85" customHeight="1" x14ac:dyDescent="0.25">
      <c r="A463" s="4" t="s">
        <v>1597</v>
      </c>
      <c r="B463" s="4" t="s">
        <v>1598</v>
      </c>
      <c r="C463" s="4" t="s">
        <v>157</v>
      </c>
      <c r="D463" s="5">
        <v>5000000</v>
      </c>
      <c r="E463" s="6">
        <v>487463000</v>
      </c>
      <c r="F463" s="6">
        <v>7.4200000000000002E-2</v>
      </c>
      <c r="G463" s="4" t="s">
        <v>778</v>
      </c>
    </row>
    <row r="464" spans="1:7" ht="23.45" customHeight="1" x14ac:dyDescent="0.25">
      <c r="A464" s="4" t="s">
        <v>2257</v>
      </c>
      <c r="B464" s="4" t="s">
        <v>2258</v>
      </c>
      <c r="C464" s="4" t="s">
        <v>157</v>
      </c>
      <c r="D464" s="5">
        <v>10000000</v>
      </c>
      <c r="E464" s="6">
        <v>956875000</v>
      </c>
      <c r="F464" s="6">
        <v>0.14560000000000001</v>
      </c>
      <c r="G464" s="4" t="s">
        <v>778</v>
      </c>
    </row>
    <row r="465" spans="1:7" ht="23.45" customHeight="1" x14ac:dyDescent="0.25">
      <c r="A465" s="4" t="s">
        <v>1599</v>
      </c>
      <c r="B465" s="4" t="s">
        <v>1600</v>
      </c>
      <c r="C465" s="4" t="s">
        <v>43</v>
      </c>
      <c r="D465" s="5">
        <v>12500000</v>
      </c>
      <c r="E465" s="6">
        <v>1195068750</v>
      </c>
      <c r="F465" s="6">
        <v>0.18190000000000001</v>
      </c>
      <c r="G465" s="4" t="s">
        <v>778</v>
      </c>
    </row>
    <row r="466" spans="1:7" ht="14.45" customHeight="1" x14ac:dyDescent="0.25">
      <c r="A466" s="4" t="s">
        <v>1601</v>
      </c>
      <c r="B466" s="4" t="s">
        <v>1602</v>
      </c>
      <c r="C466" s="4" t="s">
        <v>43</v>
      </c>
      <c r="D466" s="5">
        <v>5000000</v>
      </c>
      <c r="E466" s="6">
        <v>485762000</v>
      </c>
      <c r="F466" s="6">
        <v>7.3899999999999993E-2</v>
      </c>
      <c r="G466" s="4" t="s">
        <v>778</v>
      </c>
    </row>
    <row r="467" spans="1:7" ht="32.65" customHeight="1" x14ac:dyDescent="0.25">
      <c r="A467" s="4" t="s">
        <v>1603</v>
      </c>
      <c r="B467" s="4" t="s">
        <v>1604</v>
      </c>
      <c r="C467" s="4" t="s">
        <v>157</v>
      </c>
      <c r="D467" s="5">
        <v>18000000</v>
      </c>
      <c r="E467" s="6">
        <v>1772625600</v>
      </c>
      <c r="F467" s="6">
        <v>0.2697</v>
      </c>
      <c r="G467" s="4" t="s">
        <v>778</v>
      </c>
    </row>
    <row r="468" spans="1:7" ht="23.45" customHeight="1" x14ac:dyDescent="0.25">
      <c r="A468" s="4" t="s">
        <v>1605</v>
      </c>
      <c r="B468" s="4" t="s">
        <v>1606</v>
      </c>
      <c r="C468" s="4" t="s">
        <v>825</v>
      </c>
      <c r="D468" s="5">
        <v>5000000</v>
      </c>
      <c r="E468" s="6">
        <v>491701000</v>
      </c>
      <c r="F468" s="6">
        <v>7.4800000000000005E-2</v>
      </c>
      <c r="G468" s="4" t="s">
        <v>778</v>
      </c>
    </row>
    <row r="469" spans="1:7" ht="23.45" customHeight="1" x14ac:dyDescent="0.25">
      <c r="A469" s="4" t="s">
        <v>1609</v>
      </c>
      <c r="B469" s="4" t="s">
        <v>1610</v>
      </c>
      <c r="C469" s="4" t="s">
        <v>825</v>
      </c>
      <c r="D469" s="5">
        <v>2500000</v>
      </c>
      <c r="E469" s="6">
        <v>238013250</v>
      </c>
      <c r="F469" s="6">
        <v>3.6200000000000003E-2</v>
      </c>
      <c r="G469" s="4" t="s">
        <v>778</v>
      </c>
    </row>
    <row r="470" spans="1:7" ht="23.45" customHeight="1" x14ac:dyDescent="0.25">
      <c r="A470" s="4" t="s">
        <v>2265</v>
      </c>
      <c r="B470" s="4" t="s">
        <v>2266</v>
      </c>
      <c r="C470" s="4" t="s">
        <v>43</v>
      </c>
      <c r="D470" s="5">
        <v>2500000</v>
      </c>
      <c r="E470" s="6">
        <v>242190500</v>
      </c>
      <c r="F470" s="6">
        <v>3.6900000000000002E-2</v>
      </c>
      <c r="G470" s="4" t="s">
        <v>778</v>
      </c>
    </row>
    <row r="471" spans="1:7" ht="14.45" customHeight="1" x14ac:dyDescent="0.25">
      <c r="A471" s="4" t="s">
        <v>1611</v>
      </c>
      <c r="B471" s="4" t="s">
        <v>1612</v>
      </c>
      <c r="C471" s="4" t="s">
        <v>157</v>
      </c>
      <c r="D471" s="5">
        <v>1500000</v>
      </c>
      <c r="E471" s="6">
        <v>149282250</v>
      </c>
      <c r="F471" s="6">
        <v>2.2700000000000001E-2</v>
      </c>
      <c r="G471" s="4" t="s">
        <v>778</v>
      </c>
    </row>
    <row r="472" spans="1:7" ht="23.45" customHeight="1" x14ac:dyDescent="0.25">
      <c r="A472" s="4" t="s">
        <v>1615</v>
      </c>
      <c r="B472" s="4" t="s">
        <v>1616</v>
      </c>
      <c r="C472" s="4" t="s">
        <v>43</v>
      </c>
      <c r="D472" s="5">
        <v>5000000</v>
      </c>
      <c r="E472" s="6">
        <v>500977000</v>
      </c>
      <c r="F472" s="6">
        <v>7.6200000000000004E-2</v>
      </c>
      <c r="G472" s="4" t="s">
        <v>818</v>
      </c>
    </row>
    <row r="473" spans="1:7" ht="23.45" customHeight="1" x14ac:dyDescent="0.25">
      <c r="A473" s="4" t="s">
        <v>1617</v>
      </c>
      <c r="B473" s="4" t="s">
        <v>1618</v>
      </c>
      <c r="C473" s="4" t="s">
        <v>157</v>
      </c>
      <c r="D473" s="5">
        <v>10000000</v>
      </c>
      <c r="E473" s="6">
        <v>982118000</v>
      </c>
      <c r="F473" s="6">
        <v>0.14940000000000001</v>
      </c>
      <c r="G473" s="4" t="s">
        <v>778</v>
      </c>
    </row>
    <row r="474" spans="1:7" ht="23.45" customHeight="1" x14ac:dyDescent="0.25">
      <c r="A474" s="4" t="s">
        <v>1619</v>
      </c>
      <c r="B474" s="4" t="s">
        <v>1620</v>
      </c>
      <c r="C474" s="4" t="s">
        <v>825</v>
      </c>
      <c r="D474" s="5">
        <v>59000000</v>
      </c>
      <c r="E474" s="6">
        <v>5644707000</v>
      </c>
      <c r="F474" s="6">
        <v>0.8589</v>
      </c>
      <c r="G474" s="4" t="s">
        <v>778</v>
      </c>
    </row>
    <row r="475" spans="1:7" ht="23.45" customHeight="1" x14ac:dyDescent="0.25">
      <c r="A475" s="4" t="s">
        <v>2269</v>
      </c>
      <c r="B475" s="4" t="s">
        <v>2270</v>
      </c>
      <c r="C475" s="4" t="s">
        <v>43</v>
      </c>
      <c r="D475" s="5">
        <v>4500000</v>
      </c>
      <c r="E475" s="6">
        <v>448330050</v>
      </c>
      <c r="F475" s="6">
        <v>6.8199999999999997E-2</v>
      </c>
      <c r="G475" s="4" t="s">
        <v>778</v>
      </c>
    </row>
    <row r="476" spans="1:7" ht="41.85" customHeight="1" x14ac:dyDescent="0.25">
      <c r="A476" s="4" t="s">
        <v>1621</v>
      </c>
      <c r="B476" s="4" t="s">
        <v>1622</v>
      </c>
      <c r="C476" s="4" t="s">
        <v>43</v>
      </c>
      <c r="D476" s="5">
        <v>10000000</v>
      </c>
      <c r="E476" s="6">
        <v>995390000</v>
      </c>
      <c r="F476" s="6">
        <v>0.1515</v>
      </c>
      <c r="G476" s="4" t="s">
        <v>778</v>
      </c>
    </row>
    <row r="477" spans="1:7" ht="23.45" customHeight="1" x14ac:dyDescent="0.25">
      <c r="A477" s="4" t="s">
        <v>1623</v>
      </c>
      <c r="B477" s="4" t="s">
        <v>1624</v>
      </c>
      <c r="C477" s="4" t="s">
        <v>157</v>
      </c>
      <c r="D477" s="5">
        <v>18500000</v>
      </c>
      <c r="E477" s="6">
        <v>1834548800</v>
      </c>
      <c r="F477" s="6">
        <v>0.2792</v>
      </c>
      <c r="G477" s="4" t="s">
        <v>778</v>
      </c>
    </row>
    <row r="478" spans="1:7" ht="23.45" customHeight="1" x14ac:dyDescent="0.25">
      <c r="A478" s="4" t="s">
        <v>1628</v>
      </c>
      <c r="B478" s="4" t="s">
        <v>1629</v>
      </c>
      <c r="C478" s="4" t="s">
        <v>43</v>
      </c>
      <c r="D478" s="5">
        <v>2500000</v>
      </c>
      <c r="E478" s="6">
        <v>255503500</v>
      </c>
      <c r="F478" s="6">
        <v>3.8899999999999997E-2</v>
      </c>
      <c r="G478" s="4" t="s">
        <v>799</v>
      </c>
    </row>
    <row r="479" spans="1:7" ht="14.45" customHeight="1" x14ac:dyDescent="0.25">
      <c r="A479" s="4" t="s">
        <v>2730</v>
      </c>
      <c r="B479" s="4" t="s">
        <v>2731</v>
      </c>
      <c r="C479" s="4" t="s">
        <v>157</v>
      </c>
      <c r="D479" s="5">
        <v>2500000</v>
      </c>
      <c r="E479" s="6">
        <v>248826500</v>
      </c>
      <c r="F479" s="6">
        <v>3.7900000000000003E-2</v>
      </c>
      <c r="G479" s="4" t="s">
        <v>778</v>
      </c>
    </row>
    <row r="480" spans="1:7" ht="23.45" customHeight="1" x14ac:dyDescent="0.25">
      <c r="A480" s="4" t="s">
        <v>1630</v>
      </c>
      <c r="B480" s="4" t="s">
        <v>1631</v>
      </c>
      <c r="C480" s="4" t="s">
        <v>150</v>
      </c>
      <c r="D480" s="5">
        <v>2500000</v>
      </c>
      <c r="E480" s="6">
        <v>245711250</v>
      </c>
      <c r="F480" s="6">
        <v>3.7400000000000003E-2</v>
      </c>
      <c r="G480" s="4" t="s">
        <v>1632</v>
      </c>
    </row>
    <row r="481" spans="1:7" ht="23.45" customHeight="1" x14ac:dyDescent="0.25">
      <c r="A481" s="4" t="s">
        <v>2732</v>
      </c>
      <c r="B481" s="4" t="s">
        <v>2733</v>
      </c>
      <c r="C481" s="4" t="s">
        <v>101</v>
      </c>
      <c r="D481" s="5">
        <v>2500000</v>
      </c>
      <c r="E481" s="6">
        <v>249127750</v>
      </c>
      <c r="F481" s="6">
        <v>3.7900000000000003E-2</v>
      </c>
      <c r="G481" s="4" t="s">
        <v>778</v>
      </c>
    </row>
    <row r="482" spans="1:7" ht="23.45" customHeight="1" x14ac:dyDescent="0.25">
      <c r="A482" s="4" t="s">
        <v>1633</v>
      </c>
      <c r="B482" s="4" t="s">
        <v>1634</v>
      </c>
      <c r="C482" s="4" t="s">
        <v>43</v>
      </c>
      <c r="D482" s="5">
        <v>3000000</v>
      </c>
      <c r="E482" s="6">
        <v>299185200</v>
      </c>
      <c r="F482" s="6">
        <v>4.5499999999999999E-2</v>
      </c>
      <c r="G482" s="4" t="s">
        <v>818</v>
      </c>
    </row>
    <row r="483" spans="1:7" ht="23.45" customHeight="1" x14ac:dyDescent="0.25">
      <c r="A483" s="4" t="s">
        <v>2273</v>
      </c>
      <c r="B483" s="4" t="s">
        <v>2274</v>
      </c>
      <c r="C483" s="4" t="s">
        <v>825</v>
      </c>
      <c r="D483" s="5">
        <v>2500000</v>
      </c>
      <c r="E483" s="6">
        <v>248334250</v>
      </c>
      <c r="F483" s="6">
        <v>3.78E-2</v>
      </c>
      <c r="G483" s="4" t="s">
        <v>885</v>
      </c>
    </row>
    <row r="484" spans="1:7" ht="23.45" customHeight="1" x14ac:dyDescent="0.25">
      <c r="A484" s="4" t="s">
        <v>2275</v>
      </c>
      <c r="B484" s="4" t="s">
        <v>2276</v>
      </c>
      <c r="C484" s="4" t="s">
        <v>825</v>
      </c>
      <c r="D484" s="5">
        <v>2500000</v>
      </c>
      <c r="E484" s="6">
        <v>249498750</v>
      </c>
      <c r="F484" s="6">
        <v>3.7999999999999999E-2</v>
      </c>
      <c r="G484" s="4" t="s">
        <v>778</v>
      </c>
    </row>
    <row r="485" spans="1:7" ht="23.45" customHeight="1" x14ac:dyDescent="0.25">
      <c r="A485" s="4" t="s">
        <v>1637</v>
      </c>
      <c r="B485" s="4" t="s">
        <v>1638</v>
      </c>
      <c r="C485" s="4" t="s">
        <v>43</v>
      </c>
      <c r="D485" s="5">
        <v>7500000</v>
      </c>
      <c r="E485" s="6">
        <v>751018500</v>
      </c>
      <c r="F485" s="6">
        <v>0.1143</v>
      </c>
      <c r="G485" s="4" t="s">
        <v>818</v>
      </c>
    </row>
    <row r="486" spans="1:7" ht="23.45" customHeight="1" x14ac:dyDescent="0.25">
      <c r="A486" s="4" t="s">
        <v>1643</v>
      </c>
      <c r="B486" s="4" t="s">
        <v>1644</v>
      </c>
      <c r="C486" s="4" t="s">
        <v>43</v>
      </c>
      <c r="D486" s="5">
        <v>7500000</v>
      </c>
      <c r="E486" s="6">
        <v>757843500</v>
      </c>
      <c r="F486" s="6">
        <v>0.1153</v>
      </c>
      <c r="G486" s="4" t="s">
        <v>778</v>
      </c>
    </row>
    <row r="487" spans="1:7" ht="23.45" customHeight="1" x14ac:dyDescent="0.25">
      <c r="A487" s="4" t="s">
        <v>1645</v>
      </c>
      <c r="B487" s="4" t="s">
        <v>1646</v>
      </c>
      <c r="C487" s="4" t="s">
        <v>825</v>
      </c>
      <c r="D487" s="5">
        <v>7500000</v>
      </c>
      <c r="E487" s="6">
        <v>746171250</v>
      </c>
      <c r="F487" s="6">
        <v>0.1135</v>
      </c>
      <c r="G487" s="4" t="s">
        <v>778</v>
      </c>
    </row>
    <row r="488" spans="1:7" ht="23.45" customHeight="1" x14ac:dyDescent="0.25">
      <c r="A488" s="4" t="s">
        <v>2163</v>
      </c>
      <c r="B488" s="4" t="s">
        <v>2164</v>
      </c>
      <c r="C488" s="4" t="s">
        <v>825</v>
      </c>
      <c r="D488" s="5">
        <v>7500000</v>
      </c>
      <c r="E488" s="6">
        <v>742206750</v>
      </c>
      <c r="F488" s="6">
        <v>0.1129</v>
      </c>
      <c r="G488" s="4" t="s">
        <v>778</v>
      </c>
    </row>
    <row r="489" spans="1:7" ht="32.65" customHeight="1" x14ac:dyDescent="0.25">
      <c r="A489" s="4" t="s">
        <v>830</v>
      </c>
      <c r="B489" s="4" t="s">
        <v>831</v>
      </c>
      <c r="C489" s="4" t="s">
        <v>825</v>
      </c>
      <c r="D489" s="5">
        <v>2500000</v>
      </c>
      <c r="E489" s="6">
        <v>247365250</v>
      </c>
      <c r="F489" s="6">
        <v>3.7600000000000001E-2</v>
      </c>
      <c r="G489" s="4" t="s">
        <v>778</v>
      </c>
    </row>
    <row r="490" spans="1:7" ht="23.45" customHeight="1" x14ac:dyDescent="0.25">
      <c r="A490" s="4" t="s">
        <v>832</v>
      </c>
      <c r="B490" s="4" t="s">
        <v>833</v>
      </c>
      <c r="C490" s="4" t="s">
        <v>83</v>
      </c>
      <c r="D490" s="5">
        <v>4000000</v>
      </c>
      <c r="E490" s="6">
        <v>399620000</v>
      </c>
      <c r="F490" s="6">
        <v>6.08E-2</v>
      </c>
      <c r="G490" s="4" t="s">
        <v>778</v>
      </c>
    </row>
    <row r="491" spans="1:7" ht="32.65" customHeight="1" x14ac:dyDescent="0.25">
      <c r="A491" s="4" t="s">
        <v>834</v>
      </c>
      <c r="B491" s="4" t="s">
        <v>835</v>
      </c>
      <c r="C491" s="4" t="s">
        <v>825</v>
      </c>
      <c r="D491" s="5">
        <v>5000000</v>
      </c>
      <c r="E491" s="6">
        <v>495741000</v>
      </c>
      <c r="F491" s="6">
        <v>7.5399999999999995E-2</v>
      </c>
      <c r="G491" s="4" t="s">
        <v>778</v>
      </c>
    </row>
    <row r="492" spans="1:7" ht="32.65" customHeight="1" x14ac:dyDescent="0.25">
      <c r="A492" s="4" t="s">
        <v>836</v>
      </c>
      <c r="B492" s="4" t="s">
        <v>837</v>
      </c>
      <c r="C492" s="4" t="s">
        <v>83</v>
      </c>
      <c r="D492" s="5">
        <v>3500000</v>
      </c>
      <c r="E492" s="6">
        <v>349947150</v>
      </c>
      <c r="F492" s="6">
        <v>5.33E-2</v>
      </c>
      <c r="G492" s="4" t="s">
        <v>778</v>
      </c>
    </row>
    <row r="493" spans="1:7" ht="23.45" customHeight="1" x14ac:dyDescent="0.25">
      <c r="A493" s="4" t="s">
        <v>838</v>
      </c>
      <c r="B493" s="4" t="s">
        <v>839</v>
      </c>
      <c r="C493" s="4" t="s">
        <v>98</v>
      </c>
      <c r="D493" s="5">
        <v>5000000</v>
      </c>
      <c r="E493" s="6">
        <v>492816500</v>
      </c>
      <c r="F493" s="6">
        <v>7.4999999999999997E-2</v>
      </c>
      <c r="G493" s="4" t="s">
        <v>778</v>
      </c>
    </row>
    <row r="494" spans="1:7" ht="23.45" customHeight="1" x14ac:dyDescent="0.25">
      <c r="A494" s="4" t="s">
        <v>840</v>
      </c>
      <c r="B494" s="4" t="s">
        <v>841</v>
      </c>
      <c r="C494" s="4" t="s">
        <v>43</v>
      </c>
      <c r="D494" s="5">
        <v>3500000</v>
      </c>
      <c r="E494" s="6">
        <v>347220300</v>
      </c>
      <c r="F494" s="6">
        <v>5.28E-2</v>
      </c>
      <c r="G494" s="4" t="s">
        <v>818</v>
      </c>
    </row>
    <row r="495" spans="1:7" ht="14.45" customHeight="1" x14ac:dyDescent="0.25">
      <c r="A495" s="4" t="s">
        <v>2734</v>
      </c>
      <c r="B495" s="4" t="s">
        <v>2735</v>
      </c>
      <c r="C495" s="4" t="s">
        <v>43</v>
      </c>
      <c r="D495" s="5">
        <v>2430000</v>
      </c>
      <c r="E495" s="6">
        <v>245494395</v>
      </c>
      <c r="F495" s="6">
        <v>3.7400000000000003E-2</v>
      </c>
      <c r="G495" s="4" t="s">
        <v>818</v>
      </c>
    </row>
    <row r="496" spans="1:7" ht="14.45" customHeight="1" x14ac:dyDescent="0.25">
      <c r="A496" s="4" t="s">
        <v>842</v>
      </c>
      <c r="B496" s="4" t="s">
        <v>843</v>
      </c>
      <c r="C496" s="4" t="s">
        <v>43</v>
      </c>
      <c r="D496" s="5">
        <v>4940000</v>
      </c>
      <c r="E496" s="6">
        <v>491250396</v>
      </c>
      <c r="F496" s="6">
        <v>7.4800000000000005E-2</v>
      </c>
      <c r="G496" s="4" t="s">
        <v>818</v>
      </c>
    </row>
    <row r="497" spans="1:7" ht="23.45" customHeight="1" x14ac:dyDescent="0.25">
      <c r="A497" s="4" t="s">
        <v>844</v>
      </c>
      <c r="B497" s="4" t="s">
        <v>845</v>
      </c>
      <c r="C497" s="4" t="s">
        <v>32</v>
      </c>
      <c r="D497" s="5">
        <v>11500000</v>
      </c>
      <c r="E497" s="6">
        <v>1139393550</v>
      </c>
      <c r="F497" s="6">
        <v>0.1734</v>
      </c>
      <c r="G497" s="4" t="s">
        <v>778</v>
      </c>
    </row>
    <row r="498" spans="1:7" ht="32.65" customHeight="1" x14ac:dyDescent="0.25">
      <c r="A498" s="4" t="s">
        <v>2736</v>
      </c>
      <c r="B498" s="4" t="s">
        <v>2737</v>
      </c>
      <c r="C498" s="4" t="s">
        <v>98</v>
      </c>
      <c r="D498" s="5">
        <v>5000000</v>
      </c>
      <c r="E498" s="6">
        <v>496619000</v>
      </c>
      <c r="F498" s="6">
        <v>7.5600000000000001E-2</v>
      </c>
      <c r="G498" s="4" t="s">
        <v>778</v>
      </c>
    </row>
    <row r="499" spans="1:7" ht="23.45" customHeight="1" x14ac:dyDescent="0.25">
      <c r="A499" s="4" t="s">
        <v>846</v>
      </c>
      <c r="B499" s="4" t="s">
        <v>847</v>
      </c>
      <c r="C499" s="4" t="s">
        <v>162</v>
      </c>
      <c r="D499" s="5">
        <v>5000000</v>
      </c>
      <c r="E499" s="6">
        <v>492079500</v>
      </c>
      <c r="F499" s="6">
        <v>7.4899999999999994E-2</v>
      </c>
      <c r="G499" s="4" t="s">
        <v>848</v>
      </c>
    </row>
    <row r="500" spans="1:7" ht="14.45" customHeight="1" x14ac:dyDescent="0.25">
      <c r="A500" s="4" t="s">
        <v>2179</v>
      </c>
      <c r="B500" s="4" t="s">
        <v>2180</v>
      </c>
      <c r="C500" s="4" t="s">
        <v>32</v>
      </c>
      <c r="D500" s="5">
        <v>2500000</v>
      </c>
      <c r="E500" s="6">
        <v>247678250</v>
      </c>
      <c r="F500" s="6">
        <v>3.7699999999999997E-2</v>
      </c>
      <c r="G500" s="4" t="s">
        <v>778</v>
      </c>
    </row>
    <row r="501" spans="1:7" ht="23.45" customHeight="1" x14ac:dyDescent="0.25">
      <c r="A501" s="4" t="s">
        <v>851</v>
      </c>
      <c r="B501" s="4" t="s">
        <v>852</v>
      </c>
      <c r="C501" s="4" t="s">
        <v>98</v>
      </c>
      <c r="D501" s="5">
        <v>2500000</v>
      </c>
      <c r="E501" s="6">
        <v>247558750</v>
      </c>
      <c r="F501" s="6">
        <v>3.7699999999999997E-2</v>
      </c>
      <c r="G501" s="4" t="s">
        <v>778</v>
      </c>
    </row>
    <row r="502" spans="1:7" ht="14.45" customHeight="1" x14ac:dyDescent="0.25">
      <c r="A502" s="4" t="s">
        <v>853</v>
      </c>
      <c r="B502" s="4" t="s">
        <v>854</v>
      </c>
      <c r="C502" s="4" t="s">
        <v>32</v>
      </c>
      <c r="D502" s="5">
        <v>5000000</v>
      </c>
      <c r="E502" s="6">
        <v>497151500</v>
      </c>
      <c r="F502" s="6">
        <v>7.5700000000000003E-2</v>
      </c>
      <c r="G502" s="4" t="s">
        <v>778</v>
      </c>
    </row>
    <row r="503" spans="1:7" ht="32.65" customHeight="1" x14ac:dyDescent="0.25">
      <c r="A503" s="4" t="s">
        <v>855</v>
      </c>
      <c r="B503" s="4" t="s">
        <v>856</v>
      </c>
      <c r="C503" s="4" t="s">
        <v>157</v>
      </c>
      <c r="D503" s="5">
        <v>25000000</v>
      </c>
      <c r="E503" s="6">
        <v>1263817500</v>
      </c>
      <c r="F503" s="6">
        <v>0.1923</v>
      </c>
      <c r="G503" s="4" t="s">
        <v>778</v>
      </c>
    </row>
    <row r="504" spans="1:7" ht="14.45" customHeight="1" x14ac:dyDescent="0.25">
      <c r="A504" s="4" t="s">
        <v>857</v>
      </c>
      <c r="B504" s="4" t="s">
        <v>858</v>
      </c>
      <c r="C504" s="4" t="s">
        <v>32</v>
      </c>
      <c r="D504" s="5">
        <v>5000000</v>
      </c>
      <c r="E504" s="6">
        <v>497271000</v>
      </c>
      <c r="F504" s="6">
        <v>7.5700000000000003E-2</v>
      </c>
      <c r="G504" s="4" t="s">
        <v>778</v>
      </c>
    </row>
    <row r="505" spans="1:7" ht="23.45" customHeight="1" x14ac:dyDescent="0.25">
      <c r="A505" s="4" t="s">
        <v>859</v>
      </c>
      <c r="B505" s="4" t="s">
        <v>860</v>
      </c>
      <c r="C505" s="4" t="s">
        <v>32</v>
      </c>
      <c r="D505" s="5">
        <v>10000000</v>
      </c>
      <c r="E505" s="6">
        <v>994094000</v>
      </c>
      <c r="F505" s="6">
        <v>0.15129999999999999</v>
      </c>
      <c r="G505" s="4" t="s">
        <v>778</v>
      </c>
    </row>
    <row r="506" spans="1:7" ht="32.65" customHeight="1" x14ac:dyDescent="0.25">
      <c r="A506" s="4" t="s">
        <v>861</v>
      </c>
      <c r="B506" s="4" t="s">
        <v>862</v>
      </c>
      <c r="C506" s="4" t="s">
        <v>32</v>
      </c>
      <c r="D506" s="5">
        <v>2900000</v>
      </c>
      <c r="E506" s="6">
        <v>284604550</v>
      </c>
      <c r="F506" s="6">
        <v>4.3299999999999998E-2</v>
      </c>
      <c r="G506" s="4" t="s">
        <v>818</v>
      </c>
    </row>
    <row r="507" spans="1:7" ht="23.45" customHeight="1" x14ac:dyDescent="0.25">
      <c r="A507" s="4" t="s">
        <v>863</v>
      </c>
      <c r="B507" s="4" t="s">
        <v>864</v>
      </c>
      <c r="C507" s="4" t="s">
        <v>98</v>
      </c>
      <c r="D507" s="5">
        <v>2500000</v>
      </c>
      <c r="E507" s="6">
        <v>248428250</v>
      </c>
      <c r="F507" s="6">
        <v>3.78E-2</v>
      </c>
      <c r="G507" s="4" t="s">
        <v>778</v>
      </c>
    </row>
    <row r="508" spans="1:7" ht="14.45" customHeight="1" x14ac:dyDescent="0.25">
      <c r="A508" s="4" t="s">
        <v>865</v>
      </c>
      <c r="B508" s="4" t="s">
        <v>866</v>
      </c>
      <c r="C508" s="4" t="s">
        <v>32</v>
      </c>
      <c r="D508" s="5">
        <v>5000000</v>
      </c>
      <c r="E508" s="6">
        <v>499025500</v>
      </c>
      <c r="F508" s="6">
        <v>7.5899999999999995E-2</v>
      </c>
      <c r="G508" s="4" t="s">
        <v>778</v>
      </c>
    </row>
    <row r="509" spans="1:7" ht="23.45" customHeight="1" x14ac:dyDescent="0.25">
      <c r="A509" s="4" t="s">
        <v>867</v>
      </c>
      <c r="B509" s="4" t="s">
        <v>868</v>
      </c>
      <c r="C509" s="4" t="s">
        <v>32</v>
      </c>
      <c r="D509" s="5">
        <v>7500000</v>
      </c>
      <c r="E509" s="6">
        <v>749523000</v>
      </c>
      <c r="F509" s="6">
        <v>0.11409999999999999</v>
      </c>
      <c r="G509" s="4" t="s">
        <v>778</v>
      </c>
    </row>
    <row r="510" spans="1:7" ht="23.45" customHeight="1" x14ac:dyDescent="0.25">
      <c r="A510" s="4" t="s">
        <v>869</v>
      </c>
      <c r="B510" s="4" t="s">
        <v>870</v>
      </c>
      <c r="C510" s="4" t="s">
        <v>32</v>
      </c>
      <c r="D510" s="5">
        <v>22000000</v>
      </c>
      <c r="E510" s="6">
        <v>2203949000</v>
      </c>
      <c r="F510" s="6">
        <v>0.33539999999999998</v>
      </c>
      <c r="G510" s="4" t="s">
        <v>799</v>
      </c>
    </row>
    <row r="511" spans="1:7" ht="32.65" customHeight="1" x14ac:dyDescent="0.25">
      <c r="A511" s="4" t="s">
        <v>871</v>
      </c>
      <c r="B511" s="4" t="s">
        <v>872</v>
      </c>
      <c r="C511" s="4" t="s">
        <v>825</v>
      </c>
      <c r="D511" s="5">
        <v>2500000</v>
      </c>
      <c r="E511" s="6">
        <v>248945250</v>
      </c>
      <c r="F511" s="6">
        <v>3.7900000000000003E-2</v>
      </c>
      <c r="G511" s="4" t="s">
        <v>778</v>
      </c>
    </row>
    <row r="512" spans="1:7" ht="23.45" customHeight="1" x14ac:dyDescent="0.25">
      <c r="A512" s="4" t="s">
        <v>2187</v>
      </c>
      <c r="B512" s="4" t="s">
        <v>2188</v>
      </c>
      <c r="C512" s="4" t="s">
        <v>98</v>
      </c>
      <c r="D512" s="5">
        <v>4000000</v>
      </c>
      <c r="E512" s="6">
        <v>397155200</v>
      </c>
      <c r="F512" s="6">
        <v>6.0400000000000002E-2</v>
      </c>
      <c r="G512" s="4" t="s">
        <v>778</v>
      </c>
    </row>
    <row r="513" spans="1:7" ht="23.45" customHeight="1" x14ac:dyDescent="0.25">
      <c r="A513" s="4" t="s">
        <v>873</v>
      </c>
      <c r="B513" s="4" t="s">
        <v>874</v>
      </c>
      <c r="C513" s="4" t="s">
        <v>98</v>
      </c>
      <c r="D513" s="5">
        <v>1500000</v>
      </c>
      <c r="E513" s="6">
        <v>149358750</v>
      </c>
      <c r="F513" s="6">
        <v>2.2700000000000001E-2</v>
      </c>
      <c r="G513" s="4" t="s">
        <v>778</v>
      </c>
    </row>
    <row r="514" spans="1:7" ht="41.85" customHeight="1" x14ac:dyDescent="0.25">
      <c r="A514" s="4" t="s">
        <v>875</v>
      </c>
      <c r="B514" s="4" t="s">
        <v>876</v>
      </c>
      <c r="C514" s="4" t="s">
        <v>157</v>
      </c>
      <c r="D514" s="5">
        <v>2500000</v>
      </c>
      <c r="E514" s="6">
        <v>249175750</v>
      </c>
      <c r="F514" s="6">
        <v>3.7900000000000003E-2</v>
      </c>
      <c r="G514" s="4" t="s">
        <v>778</v>
      </c>
    </row>
    <row r="515" spans="1:7" ht="23.45" customHeight="1" x14ac:dyDescent="0.25">
      <c r="A515" s="4" t="s">
        <v>877</v>
      </c>
      <c r="B515" s="4" t="s">
        <v>878</v>
      </c>
      <c r="C515" s="4" t="s">
        <v>98</v>
      </c>
      <c r="D515" s="5">
        <v>2500000</v>
      </c>
      <c r="E515" s="6">
        <v>249121500</v>
      </c>
      <c r="F515" s="6">
        <v>3.7900000000000003E-2</v>
      </c>
      <c r="G515" s="4" t="s">
        <v>778</v>
      </c>
    </row>
    <row r="516" spans="1:7" ht="23.45" customHeight="1" x14ac:dyDescent="0.25">
      <c r="A516" s="4" t="s">
        <v>2567</v>
      </c>
      <c r="B516" s="4" t="s">
        <v>2568</v>
      </c>
      <c r="C516" s="4" t="s">
        <v>825</v>
      </c>
      <c r="D516" s="5">
        <v>500000</v>
      </c>
      <c r="E516" s="6">
        <v>50357750</v>
      </c>
      <c r="F516" s="6">
        <v>7.7000000000000002E-3</v>
      </c>
      <c r="G516" s="4" t="s">
        <v>778</v>
      </c>
    </row>
    <row r="517" spans="1:7" ht="23.45" customHeight="1" x14ac:dyDescent="0.25">
      <c r="A517" s="4" t="s">
        <v>879</v>
      </c>
      <c r="B517" s="4" t="s">
        <v>880</v>
      </c>
      <c r="C517" s="4" t="s">
        <v>32</v>
      </c>
      <c r="D517" s="5">
        <v>10000000</v>
      </c>
      <c r="E517" s="6">
        <v>1005232000</v>
      </c>
      <c r="F517" s="6">
        <v>0.153</v>
      </c>
      <c r="G517" s="4" t="s">
        <v>778</v>
      </c>
    </row>
    <row r="518" spans="1:7" ht="51" customHeight="1" x14ac:dyDescent="0.25">
      <c r="A518" s="4" t="s">
        <v>1032</v>
      </c>
      <c r="B518" s="4" t="s">
        <v>1033</v>
      </c>
      <c r="C518" s="4" t="s">
        <v>825</v>
      </c>
      <c r="D518" s="5">
        <v>2500000</v>
      </c>
      <c r="E518" s="6">
        <v>249563250</v>
      </c>
      <c r="F518" s="6">
        <v>3.7999999999999999E-2</v>
      </c>
      <c r="G518" s="4" t="s">
        <v>778</v>
      </c>
    </row>
    <row r="519" spans="1:7" ht="23.45" customHeight="1" x14ac:dyDescent="0.25">
      <c r="A519" s="4" t="s">
        <v>1647</v>
      </c>
      <c r="B519" s="4" t="s">
        <v>1648</v>
      </c>
      <c r="C519" s="4" t="s">
        <v>825</v>
      </c>
      <c r="D519" s="5">
        <v>3000000</v>
      </c>
      <c r="E519" s="6">
        <v>298898100</v>
      </c>
      <c r="F519" s="6">
        <v>4.5499999999999999E-2</v>
      </c>
      <c r="G519" s="4" t="s">
        <v>778</v>
      </c>
    </row>
    <row r="520" spans="1:7" ht="23.45" customHeight="1" x14ac:dyDescent="0.25">
      <c r="A520" s="4" t="s">
        <v>1649</v>
      </c>
      <c r="B520" s="4" t="s">
        <v>1650</v>
      </c>
      <c r="C520" s="4" t="s">
        <v>43</v>
      </c>
      <c r="D520" s="5">
        <v>3400000</v>
      </c>
      <c r="E520" s="6">
        <v>331971920</v>
      </c>
      <c r="F520" s="6">
        <v>5.0500000000000003E-2</v>
      </c>
      <c r="G520" s="4" t="s">
        <v>901</v>
      </c>
    </row>
    <row r="521" spans="1:7" ht="23.45" customHeight="1" x14ac:dyDescent="0.25">
      <c r="A521" s="4" t="s">
        <v>2293</v>
      </c>
      <c r="B521" s="4" t="s">
        <v>2294</v>
      </c>
      <c r="C521" s="4" t="s">
        <v>825</v>
      </c>
      <c r="D521" s="5">
        <v>7500000</v>
      </c>
      <c r="E521" s="6">
        <v>748317750</v>
      </c>
      <c r="F521" s="6">
        <v>0.1139</v>
      </c>
      <c r="G521" s="4" t="s">
        <v>778</v>
      </c>
    </row>
    <row r="522" spans="1:7" ht="23.45" customHeight="1" x14ac:dyDescent="0.25">
      <c r="A522" s="4" t="s">
        <v>1651</v>
      </c>
      <c r="B522" s="4" t="s">
        <v>1652</v>
      </c>
      <c r="C522" s="4" t="s">
        <v>825</v>
      </c>
      <c r="D522" s="5">
        <v>2000000</v>
      </c>
      <c r="E522" s="6">
        <v>199922800</v>
      </c>
      <c r="F522" s="6">
        <v>3.04E-2</v>
      </c>
      <c r="G522" s="4" t="s">
        <v>885</v>
      </c>
    </row>
    <row r="523" spans="1:7" ht="41.85" customHeight="1" x14ac:dyDescent="0.25">
      <c r="A523" s="4" t="s">
        <v>1657</v>
      </c>
      <c r="B523" s="4" t="s">
        <v>1658</v>
      </c>
      <c r="C523" s="4" t="s">
        <v>43</v>
      </c>
      <c r="D523" s="5">
        <v>2500000</v>
      </c>
      <c r="E523" s="6">
        <v>245407750</v>
      </c>
      <c r="F523" s="6">
        <v>3.73E-2</v>
      </c>
      <c r="G523" s="4" t="s">
        <v>818</v>
      </c>
    </row>
    <row r="524" spans="1:7" ht="23.45" customHeight="1" x14ac:dyDescent="0.25">
      <c r="A524" s="4" t="s">
        <v>977</v>
      </c>
      <c r="B524" s="4" t="s">
        <v>978</v>
      </c>
      <c r="C524" s="4" t="s">
        <v>825</v>
      </c>
      <c r="D524" s="5">
        <v>4000000</v>
      </c>
      <c r="E524" s="6">
        <v>401162000</v>
      </c>
      <c r="F524" s="6">
        <v>6.0999999999999999E-2</v>
      </c>
      <c r="G524" s="4" t="s">
        <v>778</v>
      </c>
    </row>
    <row r="525" spans="1:7" ht="32.65" customHeight="1" x14ac:dyDescent="0.25">
      <c r="A525" s="4" t="s">
        <v>979</v>
      </c>
      <c r="B525" s="4" t="s">
        <v>980</v>
      </c>
      <c r="C525" s="4" t="s">
        <v>43</v>
      </c>
      <c r="D525" s="5">
        <v>5000000</v>
      </c>
      <c r="E525" s="6">
        <v>492981000</v>
      </c>
      <c r="F525" s="6">
        <v>7.4999999999999997E-2</v>
      </c>
      <c r="G525" s="4" t="s">
        <v>818</v>
      </c>
    </row>
    <row r="526" spans="1:7" ht="32.65" customHeight="1" x14ac:dyDescent="0.25">
      <c r="A526" s="4" t="s">
        <v>2299</v>
      </c>
      <c r="B526" s="4" t="s">
        <v>2300</v>
      </c>
      <c r="C526" s="4" t="s">
        <v>43</v>
      </c>
      <c r="D526" s="5">
        <v>7500000</v>
      </c>
      <c r="E526" s="6">
        <v>742998000</v>
      </c>
      <c r="F526" s="6">
        <v>0.11310000000000001</v>
      </c>
      <c r="G526" s="4" t="s">
        <v>818</v>
      </c>
    </row>
    <row r="527" spans="1:7" ht="23.45" customHeight="1" x14ac:dyDescent="0.25">
      <c r="A527" s="4" t="s">
        <v>981</v>
      </c>
      <c r="B527" s="4" t="s">
        <v>982</v>
      </c>
      <c r="C527" s="4" t="s">
        <v>43</v>
      </c>
      <c r="D527" s="5">
        <v>3500000</v>
      </c>
      <c r="E527" s="6">
        <v>351577800</v>
      </c>
      <c r="F527" s="6">
        <v>5.3499999999999999E-2</v>
      </c>
      <c r="G527" s="4" t="s">
        <v>818</v>
      </c>
    </row>
    <row r="528" spans="1:7" ht="23.45" customHeight="1" x14ac:dyDescent="0.25">
      <c r="A528" s="4" t="s">
        <v>983</v>
      </c>
      <c r="B528" s="4" t="s">
        <v>984</v>
      </c>
      <c r="C528" s="4" t="s">
        <v>43</v>
      </c>
      <c r="D528" s="5">
        <v>5900000</v>
      </c>
      <c r="E528" s="6">
        <v>594958360</v>
      </c>
      <c r="F528" s="6">
        <v>9.0499999999999997E-2</v>
      </c>
      <c r="G528" s="4" t="s">
        <v>818</v>
      </c>
    </row>
    <row r="529" spans="1:7" ht="23.45" customHeight="1" x14ac:dyDescent="0.25">
      <c r="A529" s="4" t="s">
        <v>2301</v>
      </c>
      <c r="B529" s="4" t="s">
        <v>2302</v>
      </c>
      <c r="C529" s="4" t="s">
        <v>101</v>
      </c>
      <c r="D529" s="5">
        <v>8500000</v>
      </c>
      <c r="E529" s="6">
        <v>870696650</v>
      </c>
      <c r="F529" s="6">
        <v>0.13250000000000001</v>
      </c>
      <c r="G529" s="4" t="s">
        <v>885</v>
      </c>
    </row>
    <row r="530" spans="1:7" ht="23.45" customHeight="1" x14ac:dyDescent="0.25">
      <c r="A530" s="4" t="s">
        <v>985</v>
      </c>
      <c r="B530" s="4" t="s">
        <v>986</v>
      </c>
      <c r="C530" s="4" t="s">
        <v>43</v>
      </c>
      <c r="D530" s="5">
        <v>2400000</v>
      </c>
      <c r="E530" s="6">
        <v>240604800</v>
      </c>
      <c r="F530" s="6">
        <v>3.6600000000000001E-2</v>
      </c>
      <c r="G530" s="4" t="s">
        <v>818</v>
      </c>
    </row>
    <row r="531" spans="1:7" ht="32.65" customHeight="1" x14ac:dyDescent="0.25">
      <c r="A531" s="4" t="s">
        <v>2303</v>
      </c>
      <c r="B531" s="4" t="s">
        <v>2304</v>
      </c>
      <c r="C531" s="4" t="s">
        <v>43</v>
      </c>
      <c r="D531" s="5">
        <v>2500000</v>
      </c>
      <c r="E531" s="6">
        <v>250963500</v>
      </c>
      <c r="F531" s="6">
        <v>3.8199999999999998E-2</v>
      </c>
      <c r="G531" s="4" t="s">
        <v>885</v>
      </c>
    </row>
    <row r="532" spans="1:7" ht="23.45" customHeight="1" x14ac:dyDescent="0.25">
      <c r="A532" s="4" t="s">
        <v>989</v>
      </c>
      <c r="B532" s="4" t="s">
        <v>990</v>
      </c>
      <c r="C532" s="4" t="s">
        <v>825</v>
      </c>
      <c r="D532" s="5">
        <v>950000</v>
      </c>
      <c r="E532" s="6">
        <v>95965580</v>
      </c>
      <c r="F532" s="6">
        <v>1.46E-2</v>
      </c>
      <c r="G532" s="4" t="s">
        <v>885</v>
      </c>
    </row>
    <row r="533" spans="1:7" ht="32.65" customHeight="1" x14ac:dyDescent="0.25">
      <c r="A533" s="4" t="s">
        <v>991</v>
      </c>
      <c r="B533" s="4" t="s">
        <v>992</v>
      </c>
      <c r="C533" s="4" t="s">
        <v>43</v>
      </c>
      <c r="D533" s="5">
        <v>4670000</v>
      </c>
      <c r="E533" s="6">
        <v>469265417</v>
      </c>
      <c r="F533" s="6">
        <v>7.1400000000000005E-2</v>
      </c>
      <c r="G533" s="4" t="s">
        <v>848</v>
      </c>
    </row>
    <row r="534" spans="1:7" ht="23.45" customHeight="1" x14ac:dyDescent="0.25">
      <c r="A534" s="4" t="s">
        <v>2307</v>
      </c>
      <c r="B534" s="4" t="s">
        <v>2308</v>
      </c>
      <c r="C534" s="4" t="s">
        <v>825</v>
      </c>
      <c r="D534" s="5">
        <v>500000</v>
      </c>
      <c r="E534" s="6">
        <v>50536950</v>
      </c>
      <c r="F534" s="6">
        <v>7.7000000000000002E-3</v>
      </c>
      <c r="G534" s="4" t="s">
        <v>885</v>
      </c>
    </row>
    <row r="535" spans="1:7" ht="32.65" customHeight="1" x14ac:dyDescent="0.25">
      <c r="A535" s="4" t="s">
        <v>2427</v>
      </c>
      <c r="B535" s="4" t="s">
        <v>2428</v>
      </c>
      <c r="C535" s="4" t="s">
        <v>825</v>
      </c>
      <c r="D535" s="5">
        <v>1300000</v>
      </c>
      <c r="E535" s="6">
        <v>131025830</v>
      </c>
      <c r="F535" s="6">
        <v>1.9900000000000001E-2</v>
      </c>
      <c r="G535" s="4" t="s">
        <v>885</v>
      </c>
    </row>
    <row r="536" spans="1:7" ht="41.85" customHeight="1" x14ac:dyDescent="0.25">
      <c r="A536" s="4" t="s">
        <v>993</v>
      </c>
      <c r="B536" s="4" t="s">
        <v>994</v>
      </c>
      <c r="C536" s="4" t="s">
        <v>43</v>
      </c>
      <c r="D536" s="5">
        <v>3940000</v>
      </c>
      <c r="E536" s="6">
        <v>395674106</v>
      </c>
      <c r="F536" s="6">
        <v>6.0199999999999997E-2</v>
      </c>
      <c r="G536" s="4" t="s">
        <v>818</v>
      </c>
    </row>
    <row r="537" spans="1:7" ht="23.45" customHeight="1" x14ac:dyDescent="0.25">
      <c r="A537" s="4" t="s">
        <v>995</v>
      </c>
      <c r="B537" s="4" t="s">
        <v>996</v>
      </c>
      <c r="C537" s="4" t="s">
        <v>825</v>
      </c>
      <c r="D537" s="5">
        <v>500000</v>
      </c>
      <c r="E537" s="6">
        <v>50410150</v>
      </c>
      <c r="F537" s="6">
        <v>7.7000000000000002E-3</v>
      </c>
      <c r="G537" s="4" t="s">
        <v>778</v>
      </c>
    </row>
    <row r="538" spans="1:7" ht="32.65" customHeight="1" x14ac:dyDescent="0.25">
      <c r="A538" s="4" t="s">
        <v>2311</v>
      </c>
      <c r="B538" s="4" t="s">
        <v>2312</v>
      </c>
      <c r="C538" s="4" t="s">
        <v>825</v>
      </c>
      <c r="D538" s="5">
        <v>1500000</v>
      </c>
      <c r="E538" s="6">
        <v>151031100</v>
      </c>
      <c r="F538" s="6">
        <v>2.3E-2</v>
      </c>
      <c r="G538" s="4" t="s">
        <v>885</v>
      </c>
    </row>
    <row r="539" spans="1:7" ht="32.65" customHeight="1" x14ac:dyDescent="0.25">
      <c r="A539" s="4" t="s">
        <v>997</v>
      </c>
      <c r="B539" s="4" t="s">
        <v>998</v>
      </c>
      <c r="C539" s="4" t="s">
        <v>825</v>
      </c>
      <c r="D539" s="5">
        <v>1500000</v>
      </c>
      <c r="E539" s="6">
        <v>150907950</v>
      </c>
      <c r="F539" s="6">
        <v>2.3E-2</v>
      </c>
      <c r="G539" s="4" t="s">
        <v>885</v>
      </c>
    </row>
    <row r="540" spans="1:7" ht="32.65" customHeight="1" x14ac:dyDescent="0.25">
      <c r="A540" s="4" t="s">
        <v>999</v>
      </c>
      <c r="B540" s="4" t="s">
        <v>1000</v>
      </c>
      <c r="C540" s="4" t="s">
        <v>825</v>
      </c>
      <c r="D540" s="5">
        <v>2000000</v>
      </c>
      <c r="E540" s="6">
        <v>201744800</v>
      </c>
      <c r="F540" s="6">
        <v>3.0700000000000002E-2</v>
      </c>
      <c r="G540" s="4" t="s">
        <v>885</v>
      </c>
    </row>
    <row r="541" spans="1:7" ht="23.45" customHeight="1" x14ac:dyDescent="0.25">
      <c r="A541" s="4" t="s">
        <v>2738</v>
      </c>
      <c r="B541" s="4" t="s">
        <v>2739</v>
      </c>
      <c r="C541" s="4" t="s">
        <v>43</v>
      </c>
      <c r="D541" s="5">
        <v>400000</v>
      </c>
      <c r="E541" s="6">
        <v>39815760</v>
      </c>
      <c r="F541" s="6">
        <v>6.1000000000000004E-3</v>
      </c>
      <c r="G541" s="4" t="s">
        <v>848</v>
      </c>
    </row>
    <row r="542" spans="1:7" ht="32.65" customHeight="1" x14ac:dyDescent="0.25">
      <c r="A542" s="4" t="s">
        <v>1001</v>
      </c>
      <c r="B542" s="4" t="s">
        <v>1002</v>
      </c>
      <c r="C542" s="4" t="s">
        <v>43</v>
      </c>
      <c r="D542" s="5">
        <v>2380000</v>
      </c>
      <c r="E542" s="6">
        <v>247524284</v>
      </c>
      <c r="F542" s="6">
        <v>3.7699999999999997E-2</v>
      </c>
      <c r="G542" s="4" t="s">
        <v>1003</v>
      </c>
    </row>
    <row r="543" spans="1:7" ht="23.45" customHeight="1" x14ac:dyDescent="0.25">
      <c r="A543" s="4" t="s">
        <v>1004</v>
      </c>
      <c r="B543" s="4" t="s">
        <v>1005</v>
      </c>
      <c r="C543" s="4" t="s">
        <v>825</v>
      </c>
      <c r="D543" s="5">
        <v>2500000</v>
      </c>
      <c r="E543" s="6">
        <v>253440000</v>
      </c>
      <c r="F543" s="6">
        <v>3.8600000000000002E-2</v>
      </c>
      <c r="G543" s="4" t="s">
        <v>885</v>
      </c>
    </row>
    <row r="544" spans="1:7" ht="23.45" customHeight="1" x14ac:dyDescent="0.25">
      <c r="A544" s="4" t="s">
        <v>1008</v>
      </c>
      <c r="B544" s="4" t="s">
        <v>1009</v>
      </c>
      <c r="C544" s="4" t="s">
        <v>825</v>
      </c>
      <c r="D544" s="5">
        <v>500000</v>
      </c>
      <c r="E544" s="6">
        <v>51559850</v>
      </c>
      <c r="F544" s="6">
        <v>7.7999999999999996E-3</v>
      </c>
      <c r="G544" s="4" t="s">
        <v>885</v>
      </c>
    </row>
    <row r="545" spans="1:7" ht="23.45" customHeight="1" x14ac:dyDescent="0.25">
      <c r="A545" s="4" t="s">
        <v>1010</v>
      </c>
      <c r="B545" s="4" t="s">
        <v>1011</v>
      </c>
      <c r="C545" s="4" t="s">
        <v>43</v>
      </c>
      <c r="D545" s="5">
        <v>4000000</v>
      </c>
      <c r="E545" s="6">
        <v>403914800</v>
      </c>
      <c r="F545" s="6">
        <v>6.1499999999999999E-2</v>
      </c>
      <c r="G545" s="4" t="s">
        <v>818</v>
      </c>
    </row>
    <row r="546" spans="1:7" ht="23.45" customHeight="1" x14ac:dyDescent="0.25">
      <c r="A546" s="4" t="s">
        <v>1012</v>
      </c>
      <c r="B546" s="4" t="s">
        <v>1013</v>
      </c>
      <c r="C546" s="4" t="s">
        <v>825</v>
      </c>
      <c r="D546" s="5">
        <v>4500000</v>
      </c>
      <c r="E546" s="6">
        <v>466417800</v>
      </c>
      <c r="F546" s="6">
        <v>7.0999999999999994E-2</v>
      </c>
      <c r="G546" s="4" t="s">
        <v>885</v>
      </c>
    </row>
    <row r="547" spans="1:7" ht="32.65" customHeight="1" x14ac:dyDescent="0.25">
      <c r="A547" s="4" t="s">
        <v>1016</v>
      </c>
      <c r="B547" s="4" t="s">
        <v>1017</v>
      </c>
      <c r="C547" s="4" t="s">
        <v>825</v>
      </c>
      <c r="D547" s="5">
        <v>4500000</v>
      </c>
      <c r="E547" s="6">
        <v>469302300</v>
      </c>
      <c r="F547" s="6">
        <v>7.1400000000000005E-2</v>
      </c>
      <c r="G547" s="4" t="s">
        <v>885</v>
      </c>
    </row>
    <row r="548" spans="1:7" ht="23.45" customHeight="1" x14ac:dyDescent="0.25">
      <c r="A548" s="4" t="s">
        <v>1034</v>
      </c>
      <c r="B548" s="4" t="s">
        <v>1035</v>
      </c>
      <c r="C548" s="4" t="s">
        <v>98</v>
      </c>
      <c r="D548" s="5">
        <v>7500000</v>
      </c>
      <c r="E548" s="6">
        <v>749753250</v>
      </c>
      <c r="F548" s="6">
        <v>0.11409999999999999</v>
      </c>
      <c r="G548" s="4" t="s">
        <v>778</v>
      </c>
    </row>
    <row r="549" spans="1:7" ht="14.45" customHeight="1" x14ac:dyDescent="0.25">
      <c r="A549" s="4" t="s">
        <v>1036</v>
      </c>
      <c r="B549" s="4" t="s">
        <v>1037</v>
      </c>
      <c r="C549" s="4" t="s">
        <v>32</v>
      </c>
      <c r="D549" s="5">
        <v>7500000</v>
      </c>
      <c r="E549" s="6">
        <v>754983000</v>
      </c>
      <c r="F549" s="6">
        <v>0.1149</v>
      </c>
      <c r="G549" s="4" t="s">
        <v>778</v>
      </c>
    </row>
    <row r="550" spans="1:7" ht="32.65" customHeight="1" x14ac:dyDescent="0.25">
      <c r="A550" s="4" t="s">
        <v>1040</v>
      </c>
      <c r="B550" s="4" t="s">
        <v>1041</v>
      </c>
      <c r="C550" s="4" t="s">
        <v>896</v>
      </c>
      <c r="D550" s="5">
        <v>2500000</v>
      </c>
      <c r="E550" s="6">
        <v>249457750</v>
      </c>
      <c r="F550" s="6">
        <v>3.7999999999999999E-2</v>
      </c>
      <c r="G550" s="4" t="s">
        <v>778</v>
      </c>
    </row>
    <row r="551" spans="1:7" ht="23.45" customHeight="1" x14ac:dyDescent="0.25">
      <c r="A551" s="4" t="s">
        <v>1045</v>
      </c>
      <c r="B551" s="4" t="s">
        <v>1046</v>
      </c>
      <c r="C551" s="4" t="s">
        <v>162</v>
      </c>
      <c r="D551" s="5">
        <v>2500000</v>
      </c>
      <c r="E551" s="6">
        <v>250113750</v>
      </c>
      <c r="F551" s="6">
        <v>3.8100000000000002E-2</v>
      </c>
      <c r="G551" s="4" t="s">
        <v>848</v>
      </c>
    </row>
    <row r="552" spans="1:7" ht="32.65" customHeight="1" x14ac:dyDescent="0.25">
      <c r="A552" s="4" t="s">
        <v>1047</v>
      </c>
      <c r="B552" s="4" t="s">
        <v>1048</v>
      </c>
      <c r="C552" s="4" t="s">
        <v>1049</v>
      </c>
      <c r="D552" s="5">
        <v>4500000</v>
      </c>
      <c r="E552" s="6">
        <v>447364350</v>
      </c>
      <c r="F552" s="6">
        <v>6.8099999999999994E-2</v>
      </c>
      <c r="G552" s="4" t="s">
        <v>885</v>
      </c>
    </row>
    <row r="553" spans="1:7" ht="23.45" customHeight="1" x14ac:dyDescent="0.25">
      <c r="A553" s="4" t="s">
        <v>1050</v>
      </c>
      <c r="B553" s="4" t="s">
        <v>1051</v>
      </c>
      <c r="C553" s="4" t="s">
        <v>32</v>
      </c>
      <c r="D553" s="5">
        <v>5000000</v>
      </c>
      <c r="E553" s="6">
        <v>503050500</v>
      </c>
      <c r="F553" s="6">
        <v>7.6499999999999999E-2</v>
      </c>
      <c r="G553" s="4" t="s">
        <v>778</v>
      </c>
    </row>
    <row r="554" spans="1:7" ht="23.45" customHeight="1" x14ac:dyDescent="0.25">
      <c r="A554" s="4" t="s">
        <v>1052</v>
      </c>
      <c r="B554" s="4" t="s">
        <v>1053</v>
      </c>
      <c r="C554" s="4" t="s">
        <v>117</v>
      </c>
      <c r="D554" s="5">
        <v>7500000</v>
      </c>
      <c r="E554" s="6">
        <v>745703250</v>
      </c>
      <c r="F554" s="6">
        <v>0.1135</v>
      </c>
      <c r="G554" s="4" t="s">
        <v>799</v>
      </c>
    </row>
    <row r="555" spans="1:7" ht="23.45" customHeight="1" x14ac:dyDescent="0.25">
      <c r="A555" s="4" t="s">
        <v>1054</v>
      </c>
      <c r="B555" s="4" t="s">
        <v>1055</v>
      </c>
      <c r="C555" s="4" t="s">
        <v>32</v>
      </c>
      <c r="D555" s="5">
        <v>500000</v>
      </c>
      <c r="E555" s="6">
        <v>50268950</v>
      </c>
      <c r="F555" s="6">
        <v>7.6E-3</v>
      </c>
      <c r="G555" s="4" t="s">
        <v>799</v>
      </c>
    </row>
    <row r="556" spans="1:7" ht="23.45" customHeight="1" x14ac:dyDescent="0.25">
      <c r="A556" s="4" t="s">
        <v>1060</v>
      </c>
      <c r="B556" s="4" t="s">
        <v>1061</v>
      </c>
      <c r="C556" s="4" t="s">
        <v>43</v>
      </c>
      <c r="D556" s="5">
        <v>7500000</v>
      </c>
      <c r="E556" s="6">
        <v>749926500</v>
      </c>
      <c r="F556" s="6">
        <v>0.11409999999999999</v>
      </c>
      <c r="G556" s="4" t="s">
        <v>916</v>
      </c>
    </row>
    <row r="557" spans="1:7" ht="32.65" customHeight="1" x14ac:dyDescent="0.25">
      <c r="A557" s="4" t="s">
        <v>1062</v>
      </c>
      <c r="B557" s="4" t="s">
        <v>1063</v>
      </c>
      <c r="C557" s="4" t="s">
        <v>896</v>
      </c>
      <c r="D557" s="5">
        <v>1000000</v>
      </c>
      <c r="E557" s="6">
        <v>100190300</v>
      </c>
      <c r="F557" s="6">
        <v>1.52E-2</v>
      </c>
      <c r="G557" s="4" t="s">
        <v>885</v>
      </c>
    </row>
    <row r="558" spans="1:7" ht="23.45" customHeight="1" x14ac:dyDescent="0.25">
      <c r="A558" s="4" t="s">
        <v>1064</v>
      </c>
      <c r="B558" s="4" t="s">
        <v>1065</v>
      </c>
      <c r="C558" s="4" t="s">
        <v>32</v>
      </c>
      <c r="D558" s="5">
        <v>1170000</v>
      </c>
      <c r="E558" s="6">
        <v>117466011</v>
      </c>
      <c r="F558" s="6">
        <v>1.7899999999999999E-2</v>
      </c>
      <c r="G558" s="4" t="s">
        <v>799</v>
      </c>
    </row>
    <row r="559" spans="1:7" ht="23.45" customHeight="1" x14ac:dyDescent="0.25">
      <c r="A559" s="4" t="s">
        <v>1068</v>
      </c>
      <c r="B559" s="4" t="s">
        <v>1069</v>
      </c>
      <c r="C559" s="4" t="s">
        <v>32</v>
      </c>
      <c r="D559" s="5">
        <v>600000</v>
      </c>
      <c r="E559" s="6">
        <v>60494640</v>
      </c>
      <c r="F559" s="6">
        <v>9.1999999999999998E-3</v>
      </c>
      <c r="G559" s="4" t="s">
        <v>799</v>
      </c>
    </row>
    <row r="560" spans="1:7" ht="23.45" customHeight="1" x14ac:dyDescent="0.25">
      <c r="A560" s="4" t="s">
        <v>1070</v>
      </c>
      <c r="B560" s="4" t="s">
        <v>1071</v>
      </c>
      <c r="C560" s="4" t="s">
        <v>32</v>
      </c>
      <c r="D560" s="5">
        <v>500000</v>
      </c>
      <c r="E560" s="6">
        <v>50208450</v>
      </c>
      <c r="F560" s="6">
        <v>7.6E-3</v>
      </c>
      <c r="G560" s="4" t="s">
        <v>799</v>
      </c>
    </row>
    <row r="561" spans="1:7" ht="32.65" customHeight="1" x14ac:dyDescent="0.25">
      <c r="A561" s="4" t="s">
        <v>1076</v>
      </c>
      <c r="B561" s="4" t="s">
        <v>1077</v>
      </c>
      <c r="C561" s="4" t="s">
        <v>43</v>
      </c>
      <c r="D561" s="5">
        <v>2460000</v>
      </c>
      <c r="E561" s="6">
        <v>255620076</v>
      </c>
      <c r="F561" s="6">
        <v>3.8899999999999997E-2</v>
      </c>
      <c r="G561" s="4" t="s">
        <v>818</v>
      </c>
    </row>
    <row r="562" spans="1:7" ht="23.45" customHeight="1" x14ac:dyDescent="0.25">
      <c r="A562" s="4" t="s">
        <v>1078</v>
      </c>
      <c r="B562" s="4" t="s">
        <v>1079</v>
      </c>
      <c r="C562" s="4" t="s">
        <v>43</v>
      </c>
      <c r="D562" s="5">
        <v>2500000</v>
      </c>
      <c r="E562" s="6">
        <v>252171250</v>
      </c>
      <c r="F562" s="6">
        <v>3.8399999999999997E-2</v>
      </c>
      <c r="G562" s="4" t="s">
        <v>818</v>
      </c>
    </row>
    <row r="563" spans="1:7" ht="23.45" customHeight="1" x14ac:dyDescent="0.25">
      <c r="A563" s="4" t="s">
        <v>1080</v>
      </c>
      <c r="B563" s="4" t="s">
        <v>1081</v>
      </c>
      <c r="C563" s="4" t="s">
        <v>896</v>
      </c>
      <c r="D563" s="5">
        <v>1500000</v>
      </c>
      <c r="E563" s="6">
        <v>149762100</v>
      </c>
      <c r="F563" s="6">
        <v>2.2800000000000001E-2</v>
      </c>
      <c r="G563" s="4" t="s">
        <v>799</v>
      </c>
    </row>
    <row r="564" spans="1:7" ht="23.45" customHeight="1" x14ac:dyDescent="0.25">
      <c r="A564" s="4" t="s">
        <v>1082</v>
      </c>
      <c r="B564" s="4" t="s">
        <v>1083</v>
      </c>
      <c r="C564" s="4" t="s">
        <v>32</v>
      </c>
      <c r="D564" s="5">
        <v>3000000</v>
      </c>
      <c r="E564" s="6">
        <v>309061200</v>
      </c>
      <c r="F564" s="6">
        <v>4.7E-2</v>
      </c>
      <c r="G564" s="4" t="s">
        <v>778</v>
      </c>
    </row>
    <row r="565" spans="1:7" ht="32.65" customHeight="1" x14ac:dyDescent="0.25">
      <c r="A565" s="4" t="s">
        <v>1084</v>
      </c>
      <c r="B565" s="4" t="s">
        <v>1085</v>
      </c>
      <c r="C565" s="4" t="s">
        <v>157</v>
      </c>
      <c r="D565" s="5">
        <v>2500000</v>
      </c>
      <c r="E565" s="6">
        <v>259476000</v>
      </c>
      <c r="F565" s="6">
        <v>3.95E-2</v>
      </c>
      <c r="G565" s="4" t="s">
        <v>885</v>
      </c>
    </row>
    <row r="566" spans="1:7" ht="23.45" customHeight="1" x14ac:dyDescent="0.25">
      <c r="A566" s="4" t="s">
        <v>1088</v>
      </c>
      <c r="B566" s="4" t="s">
        <v>1089</v>
      </c>
      <c r="C566" s="4" t="s">
        <v>43</v>
      </c>
      <c r="D566" s="5">
        <v>5500000</v>
      </c>
      <c r="E566" s="6">
        <v>555873450</v>
      </c>
      <c r="F566" s="6">
        <v>8.4599999999999995E-2</v>
      </c>
      <c r="G566" s="4" t="s">
        <v>818</v>
      </c>
    </row>
    <row r="567" spans="1:7" ht="23.45" customHeight="1" x14ac:dyDescent="0.25">
      <c r="A567" s="4" t="s">
        <v>1092</v>
      </c>
      <c r="B567" s="4" t="s">
        <v>1093</v>
      </c>
      <c r="C567" s="4" t="s">
        <v>32</v>
      </c>
      <c r="D567" s="5">
        <v>1500000</v>
      </c>
      <c r="E567" s="6">
        <v>149882250</v>
      </c>
      <c r="F567" s="6">
        <v>2.2800000000000001E-2</v>
      </c>
      <c r="G567" s="4" t="s">
        <v>901</v>
      </c>
    </row>
    <row r="568" spans="1:7" ht="23.45" customHeight="1" x14ac:dyDescent="0.25">
      <c r="A568" s="4" t="s">
        <v>1094</v>
      </c>
      <c r="B568" s="4" t="s">
        <v>1095</v>
      </c>
      <c r="C568" s="4" t="s">
        <v>89</v>
      </c>
      <c r="D568" s="5">
        <v>1000000</v>
      </c>
      <c r="E568" s="6">
        <v>101768200</v>
      </c>
      <c r="F568" s="6">
        <v>1.55E-2</v>
      </c>
      <c r="G568" s="4" t="s">
        <v>885</v>
      </c>
    </row>
    <row r="569" spans="1:7" ht="23.45" customHeight="1" x14ac:dyDescent="0.25">
      <c r="A569" s="4" t="s">
        <v>1214</v>
      </c>
      <c r="B569" s="4" t="s">
        <v>1215</v>
      </c>
      <c r="C569" s="4" t="s">
        <v>32</v>
      </c>
      <c r="D569" s="5">
        <v>5500000</v>
      </c>
      <c r="E569" s="6">
        <v>555133150</v>
      </c>
      <c r="F569" s="6">
        <v>8.4500000000000006E-2</v>
      </c>
      <c r="G569" s="4" t="s">
        <v>778</v>
      </c>
    </row>
    <row r="570" spans="1:7" ht="23.45" customHeight="1" x14ac:dyDescent="0.25">
      <c r="A570" s="4" t="s">
        <v>1216</v>
      </c>
      <c r="B570" s="4" t="s">
        <v>1217</v>
      </c>
      <c r="C570" s="4" t="s">
        <v>117</v>
      </c>
      <c r="D570" s="5">
        <v>2500000</v>
      </c>
      <c r="E570" s="6">
        <v>251198500</v>
      </c>
      <c r="F570" s="6">
        <v>3.8199999999999998E-2</v>
      </c>
      <c r="G570" s="4" t="s">
        <v>818</v>
      </c>
    </row>
    <row r="571" spans="1:7" ht="32.65" customHeight="1" x14ac:dyDescent="0.25">
      <c r="A571" s="4" t="s">
        <v>1653</v>
      </c>
      <c r="B571" s="4" t="s">
        <v>1654</v>
      </c>
      <c r="C571" s="4" t="s">
        <v>896</v>
      </c>
      <c r="D571" s="5">
        <v>7500000</v>
      </c>
      <c r="E571" s="6">
        <v>758244750</v>
      </c>
      <c r="F571" s="6">
        <v>0.1154</v>
      </c>
      <c r="G571" s="4" t="s">
        <v>799</v>
      </c>
    </row>
    <row r="572" spans="1:7" ht="32.65" customHeight="1" x14ac:dyDescent="0.25">
      <c r="A572" s="4" t="s">
        <v>883</v>
      </c>
      <c r="B572" s="4" t="s">
        <v>884</v>
      </c>
      <c r="C572" s="4" t="s">
        <v>157</v>
      </c>
      <c r="D572" s="5">
        <v>7500000</v>
      </c>
      <c r="E572" s="6">
        <v>786906000</v>
      </c>
      <c r="F572" s="6">
        <v>0.1197</v>
      </c>
      <c r="G572" s="4" t="s">
        <v>885</v>
      </c>
    </row>
    <row r="573" spans="1:7" ht="23.45" customHeight="1" x14ac:dyDescent="0.25">
      <c r="A573" s="4" t="s">
        <v>886</v>
      </c>
      <c r="B573" s="4" t="s">
        <v>887</v>
      </c>
      <c r="C573" s="4" t="s">
        <v>43</v>
      </c>
      <c r="D573" s="5">
        <v>1000000</v>
      </c>
      <c r="E573" s="6">
        <v>101088000</v>
      </c>
      <c r="F573" s="6">
        <v>1.54E-2</v>
      </c>
      <c r="G573" s="4" t="s">
        <v>818</v>
      </c>
    </row>
    <row r="574" spans="1:7" ht="23.45" customHeight="1" x14ac:dyDescent="0.25">
      <c r="A574" s="4" t="s">
        <v>2383</v>
      </c>
      <c r="B574" s="4" t="s">
        <v>2384</v>
      </c>
      <c r="C574" s="4" t="s">
        <v>150</v>
      </c>
      <c r="D574" s="5">
        <v>2000000</v>
      </c>
      <c r="E574" s="6">
        <v>201762000</v>
      </c>
      <c r="F574" s="6">
        <v>3.0700000000000002E-2</v>
      </c>
      <c r="G574" s="4" t="s">
        <v>1003</v>
      </c>
    </row>
    <row r="575" spans="1:7" ht="23.45" customHeight="1" x14ac:dyDescent="0.25">
      <c r="A575" s="4" t="s">
        <v>888</v>
      </c>
      <c r="B575" s="4" t="s">
        <v>889</v>
      </c>
      <c r="C575" s="4" t="s">
        <v>32</v>
      </c>
      <c r="D575" s="5">
        <v>3500000</v>
      </c>
      <c r="E575" s="6">
        <v>365647450</v>
      </c>
      <c r="F575" s="6">
        <v>5.5599999999999997E-2</v>
      </c>
      <c r="G575" s="4" t="s">
        <v>799</v>
      </c>
    </row>
    <row r="576" spans="1:7" ht="32.65" customHeight="1" x14ac:dyDescent="0.25">
      <c r="A576" s="4" t="s">
        <v>890</v>
      </c>
      <c r="B576" s="4" t="s">
        <v>891</v>
      </c>
      <c r="C576" s="4" t="s">
        <v>157</v>
      </c>
      <c r="D576" s="5">
        <v>5500000</v>
      </c>
      <c r="E576" s="6">
        <v>578850250</v>
      </c>
      <c r="F576" s="6">
        <v>8.8099999999999998E-2</v>
      </c>
      <c r="G576" s="4" t="s">
        <v>885</v>
      </c>
    </row>
    <row r="577" spans="1:7" ht="23.45" customHeight="1" x14ac:dyDescent="0.25">
      <c r="A577" s="4" t="s">
        <v>892</v>
      </c>
      <c r="B577" s="4" t="s">
        <v>893</v>
      </c>
      <c r="C577" s="4" t="s">
        <v>89</v>
      </c>
      <c r="D577" s="5">
        <v>1000000</v>
      </c>
      <c r="E577" s="6">
        <v>100865300</v>
      </c>
      <c r="F577" s="6">
        <v>1.5299999999999999E-2</v>
      </c>
      <c r="G577" s="4" t="s">
        <v>885</v>
      </c>
    </row>
    <row r="578" spans="1:7" ht="32.65" customHeight="1" x14ac:dyDescent="0.25">
      <c r="A578" s="4" t="s">
        <v>2281</v>
      </c>
      <c r="B578" s="4" t="s">
        <v>2282</v>
      </c>
      <c r="C578" s="4" t="s">
        <v>157</v>
      </c>
      <c r="D578" s="5">
        <v>2500000</v>
      </c>
      <c r="E578" s="6">
        <v>251691500</v>
      </c>
      <c r="F578" s="6">
        <v>3.8300000000000001E-2</v>
      </c>
      <c r="G578" s="4" t="s">
        <v>799</v>
      </c>
    </row>
    <row r="579" spans="1:7" ht="23.45" customHeight="1" x14ac:dyDescent="0.25">
      <c r="A579" s="4" t="s">
        <v>894</v>
      </c>
      <c r="B579" s="4" t="s">
        <v>895</v>
      </c>
      <c r="C579" s="4" t="s">
        <v>896</v>
      </c>
      <c r="D579" s="5">
        <v>1000000</v>
      </c>
      <c r="E579" s="6">
        <v>100409900</v>
      </c>
      <c r="F579" s="6">
        <v>1.5299999999999999E-2</v>
      </c>
      <c r="G579" s="4" t="s">
        <v>799</v>
      </c>
    </row>
    <row r="580" spans="1:7" ht="23.45" customHeight="1" x14ac:dyDescent="0.25">
      <c r="A580" s="4" t="s">
        <v>1018</v>
      </c>
      <c r="B580" s="4" t="s">
        <v>1019</v>
      </c>
      <c r="C580" s="4" t="s">
        <v>101</v>
      </c>
      <c r="D580" s="5">
        <v>1000000</v>
      </c>
      <c r="E580" s="6">
        <v>103280500</v>
      </c>
      <c r="F580" s="6">
        <v>1.5699999999999999E-2</v>
      </c>
      <c r="G580" s="4" t="s">
        <v>885</v>
      </c>
    </row>
    <row r="581" spans="1:7" ht="23.45" customHeight="1" x14ac:dyDescent="0.25">
      <c r="A581" s="4" t="s">
        <v>2325</v>
      </c>
      <c r="B581" s="4" t="s">
        <v>2326</v>
      </c>
      <c r="C581" s="4" t="s">
        <v>101</v>
      </c>
      <c r="D581" s="5">
        <v>340000</v>
      </c>
      <c r="E581" s="6">
        <v>35113160</v>
      </c>
      <c r="F581" s="6">
        <v>5.3E-3</v>
      </c>
      <c r="G581" s="4" t="s">
        <v>885</v>
      </c>
    </row>
    <row r="582" spans="1:7" ht="23.45" customHeight="1" x14ac:dyDescent="0.25">
      <c r="A582" s="4" t="s">
        <v>1022</v>
      </c>
      <c r="B582" s="4" t="s">
        <v>1023</v>
      </c>
      <c r="C582" s="4" t="s">
        <v>825</v>
      </c>
      <c r="D582" s="5">
        <v>600000</v>
      </c>
      <c r="E582" s="6">
        <v>60386340</v>
      </c>
      <c r="F582" s="6">
        <v>9.1999999999999998E-3</v>
      </c>
      <c r="G582" s="4" t="s">
        <v>885</v>
      </c>
    </row>
    <row r="583" spans="1:7" ht="23.45" customHeight="1" x14ac:dyDescent="0.25">
      <c r="A583" s="4" t="s">
        <v>1024</v>
      </c>
      <c r="B583" s="4" t="s">
        <v>1025</v>
      </c>
      <c r="C583" s="4" t="s">
        <v>825</v>
      </c>
      <c r="D583" s="5">
        <v>1500000</v>
      </c>
      <c r="E583" s="6">
        <v>151480800</v>
      </c>
      <c r="F583" s="6">
        <v>2.3099999999999999E-2</v>
      </c>
      <c r="G583" s="4" t="s">
        <v>885</v>
      </c>
    </row>
    <row r="584" spans="1:7" ht="23.45" customHeight="1" x14ac:dyDescent="0.25">
      <c r="A584" s="4" t="s">
        <v>1026</v>
      </c>
      <c r="B584" s="4" t="s">
        <v>1027</v>
      </c>
      <c r="C584" s="4" t="s">
        <v>43</v>
      </c>
      <c r="D584" s="5">
        <v>3000000</v>
      </c>
      <c r="E584" s="6">
        <v>304617600</v>
      </c>
      <c r="F584" s="6">
        <v>4.6399999999999997E-2</v>
      </c>
      <c r="G584" s="4" t="s">
        <v>818</v>
      </c>
    </row>
    <row r="585" spans="1:7" ht="32.65" customHeight="1" x14ac:dyDescent="0.25">
      <c r="A585" s="4" t="s">
        <v>1028</v>
      </c>
      <c r="B585" s="4" t="s">
        <v>1029</v>
      </c>
      <c r="C585" s="4" t="s">
        <v>825</v>
      </c>
      <c r="D585" s="5">
        <v>1000000</v>
      </c>
      <c r="E585" s="6">
        <v>101041100</v>
      </c>
      <c r="F585" s="6">
        <v>1.54E-2</v>
      </c>
      <c r="G585" s="4" t="s">
        <v>778</v>
      </c>
    </row>
    <row r="586" spans="1:7" ht="23.45" customHeight="1" x14ac:dyDescent="0.25">
      <c r="A586" s="4" t="s">
        <v>1030</v>
      </c>
      <c r="B586" s="4" t="s">
        <v>1031</v>
      </c>
      <c r="C586" s="4" t="s">
        <v>43</v>
      </c>
      <c r="D586" s="5">
        <v>1000000</v>
      </c>
      <c r="E586" s="6">
        <v>101594000</v>
      </c>
      <c r="F586" s="6">
        <v>1.55E-2</v>
      </c>
      <c r="G586" s="4" t="s">
        <v>901</v>
      </c>
    </row>
    <row r="587" spans="1:7" ht="23.45" customHeight="1" x14ac:dyDescent="0.25">
      <c r="A587" s="4" t="s">
        <v>897</v>
      </c>
      <c r="B587" s="4" t="s">
        <v>898</v>
      </c>
      <c r="C587" s="4" t="s">
        <v>32</v>
      </c>
      <c r="D587" s="5">
        <v>3500000</v>
      </c>
      <c r="E587" s="6">
        <v>352905000</v>
      </c>
      <c r="F587" s="6">
        <v>5.3699999999999998E-2</v>
      </c>
      <c r="G587" s="4" t="s">
        <v>799</v>
      </c>
    </row>
    <row r="588" spans="1:7" ht="23.45" customHeight="1" x14ac:dyDescent="0.25">
      <c r="A588" s="4" t="s">
        <v>899</v>
      </c>
      <c r="B588" s="4" t="s">
        <v>900</v>
      </c>
      <c r="C588" s="4" t="s">
        <v>32</v>
      </c>
      <c r="D588" s="5">
        <v>500000</v>
      </c>
      <c r="E588" s="6">
        <v>50185400</v>
      </c>
      <c r="F588" s="6">
        <v>7.6E-3</v>
      </c>
      <c r="G588" s="4" t="s">
        <v>901</v>
      </c>
    </row>
    <row r="589" spans="1:7" ht="23.45" customHeight="1" x14ac:dyDescent="0.25">
      <c r="A589" s="4" t="s">
        <v>902</v>
      </c>
      <c r="B589" s="4" t="s">
        <v>903</v>
      </c>
      <c r="C589" s="4" t="s">
        <v>896</v>
      </c>
      <c r="D589" s="5">
        <v>1000000</v>
      </c>
      <c r="E589" s="6">
        <v>100528700</v>
      </c>
      <c r="F589" s="6">
        <v>1.5299999999999999E-2</v>
      </c>
      <c r="G589" s="4" t="s">
        <v>799</v>
      </c>
    </row>
    <row r="590" spans="1:7" ht="23.45" customHeight="1" x14ac:dyDescent="0.25">
      <c r="A590" s="4" t="s">
        <v>904</v>
      </c>
      <c r="B590" s="4" t="s">
        <v>905</v>
      </c>
      <c r="C590" s="4" t="s">
        <v>32</v>
      </c>
      <c r="D590" s="5">
        <v>460000</v>
      </c>
      <c r="E590" s="6">
        <v>46400706</v>
      </c>
      <c r="F590" s="6">
        <v>7.1000000000000004E-3</v>
      </c>
      <c r="G590" s="4" t="s">
        <v>799</v>
      </c>
    </row>
    <row r="591" spans="1:7" ht="32.65" customHeight="1" x14ac:dyDescent="0.25">
      <c r="A591" s="4" t="s">
        <v>906</v>
      </c>
      <c r="B591" s="4" t="s">
        <v>907</v>
      </c>
      <c r="C591" s="4" t="s">
        <v>896</v>
      </c>
      <c r="D591" s="5">
        <v>1000000</v>
      </c>
      <c r="E591" s="6">
        <v>101031500</v>
      </c>
      <c r="F591" s="6">
        <v>1.54E-2</v>
      </c>
      <c r="G591" s="4" t="s">
        <v>885</v>
      </c>
    </row>
    <row r="592" spans="1:7" ht="32.65" customHeight="1" x14ac:dyDescent="0.25">
      <c r="A592" s="4" t="s">
        <v>908</v>
      </c>
      <c r="B592" s="4" t="s">
        <v>909</v>
      </c>
      <c r="C592" s="4" t="s">
        <v>896</v>
      </c>
      <c r="D592" s="5">
        <v>310000</v>
      </c>
      <c r="E592" s="6">
        <v>31173445</v>
      </c>
      <c r="F592" s="6">
        <v>4.7000000000000002E-3</v>
      </c>
      <c r="G592" s="4" t="s">
        <v>778</v>
      </c>
    </row>
    <row r="593" spans="1:7" ht="23.45" customHeight="1" x14ac:dyDescent="0.25">
      <c r="A593" s="4" t="s">
        <v>2740</v>
      </c>
      <c r="B593" s="4" t="s">
        <v>2741</v>
      </c>
      <c r="C593" s="4" t="s">
        <v>896</v>
      </c>
      <c r="D593" s="5">
        <v>1000000</v>
      </c>
      <c r="E593" s="6">
        <v>100033600</v>
      </c>
      <c r="F593" s="6">
        <v>1.52E-2</v>
      </c>
      <c r="G593" s="4" t="s">
        <v>799</v>
      </c>
    </row>
    <row r="594" spans="1:7" ht="32.65" customHeight="1" x14ac:dyDescent="0.25">
      <c r="A594" s="4" t="s">
        <v>910</v>
      </c>
      <c r="B594" s="4" t="s">
        <v>911</v>
      </c>
      <c r="C594" s="4" t="s">
        <v>32</v>
      </c>
      <c r="D594" s="5">
        <v>2000000</v>
      </c>
      <c r="E594" s="6">
        <v>200167800</v>
      </c>
      <c r="F594" s="6">
        <v>3.0499999999999999E-2</v>
      </c>
      <c r="G594" s="4" t="s">
        <v>818</v>
      </c>
    </row>
    <row r="595" spans="1:7" ht="32.65" customHeight="1" x14ac:dyDescent="0.25">
      <c r="A595" s="4" t="s">
        <v>912</v>
      </c>
      <c r="B595" s="4" t="s">
        <v>913</v>
      </c>
      <c r="C595" s="4" t="s">
        <v>104</v>
      </c>
      <c r="D595" s="5">
        <v>137410</v>
      </c>
      <c r="E595" s="6">
        <v>3937689.67</v>
      </c>
      <c r="F595" s="6">
        <v>5.9999999999999995E-4</v>
      </c>
      <c r="G595" s="4" t="s">
        <v>799</v>
      </c>
    </row>
    <row r="596" spans="1:7" ht="23.45" customHeight="1" x14ac:dyDescent="0.25">
      <c r="A596" s="4" t="s">
        <v>2385</v>
      </c>
      <c r="B596" s="4" t="s">
        <v>2386</v>
      </c>
      <c r="C596" s="4" t="s">
        <v>122</v>
      </c>
      <c r="D596" s="5">
        <v>954663.14950000006</v>
      </c>
      <c r="E596" s="6">
        <v>101895589.40000001</v>
      </c>
      <c r="F596" s="6">
        <v>1.55E-2</v>
      </c>
      <c r="G596" s="4" t="s">
        <v>916</v>
      </c>
    </row>
    <row r="597" spans="1:7" ht="23.45" customHeight="1" x14ac:dyDescent="0.25">
      <c r="A597" s="4" t="s">
        <v>1134</v>
      </c>
      <c r="B597" s="4" t="s">
        <v>1135</v>
      </c>
      <c r="C597" s="4" t="s">
        <v>150</v>
      </c>
      <c r="D597" s="5">
        <v>7500000</v>
      </c>
      <c r="E597" s="6">
        <v>721300500</v>
      </c>
      <c r="F597" s="6">
        <v>0.10979999999999999</v>
      </c>
      <c r="G597" s="4" t="s">
        <v>778</v>
      </c>
    </row>
    <row r="598" spans="1:7" ht="23.45" customHeight="1" x14ac:dyDescent="0.25">
      <c r="A598" s="4" t="s">
        <v>1136</v>
      </c>
      <c r="B598" s="4" t="s">
        <v>1137</v>
      </c>
      <c r="C598" s="4" t="s">
        <v>32</v>
      </c>
      <c r="D598" s="5">
        <v>11500000</v>
      </c>
      <c r="E598" s="6">
        <v>1085646000</v>
      </c>
      <c r="F598" s="6">
        <v>0.16520000000000001</v>
      </c>
      <c r="G598" s="4" t="s">
        <v>778</v>
      </c>
    </row>
    <row r="599" spans="1:7" ht="23.45" customHeight="1" x14ac:dyDescent="0.25">
      <c r="A599" s="4" t="s">
        <v>1140</v>
      </c>
      <c r="B599" s="4" t="s">
        <v>1141</v>
      </c>
      <c r="C599" s="4" t="s">
        <v>150</v>
      </c>
      <c r="D599" s="5">
        <v>5000000</v>
      </c>
      <c r="E599" s="6">
        <v>473462000</v>
      </c>
      <c r="F599" s="6">
        <v>7.1999999999999995E-2</v>
      </c>
      <c r="G599" s="4" t="s">
        <v>778</v>
      </c>
    </row>
    <row r="600" spans="1:7" ht="41.85" customHeight="1" x14ac:dyDescent="0.25">
      <c r="A600" s="4" t="s">
        <v>1142</v>
      </c>
      <c r="B600" s="4" t="s">
        <v>1143</v>
      </c>
      <c r="C600" s="4" t="s">
        <v>825</v>
      </c>
      <c r="D600" s="5">
        <v>5000000</v>
      </c>
      <c r="E600" s="6">
        <v>476352000</v>
      </c>
      <c r="F600" s="6">
        <v>7.2499999999999995E-2</v>
      </c>
      <c r="G600" s="4" t="s">
        <v>799</v>
      </c>
    </row>
    <row r="601" spans="1:7" ht="23.45" customHeight="1" x14ac:dyDescent="0.25">
      <c r="A601" s="4" t="s">
        <v>1222</v>
      </c>
      <c r="B601" s="4" t="s">
        <v>1223</v>
      </c>
      <c r="C601" s="4" t="s">
        <v>101</v>
      </c>
      <c r="D601" s="5">
        <v>7500000</v>
      </c>
      <c r="E601" s="6">
        <v>717300000</v>
      </c>
      <c r="F601" s="6">
        <v>0.1091</v>
      </c>
      <c r="G601" s="4" t="s">
        <v>778</v>
      </c>
    </row>
    <row r="602" spans="1:7" ht="23.45" customHeight="1" x14ac:dyDescent="0.25">
      <c r="A602" s="4" t="s">
        <v>1224</v>
      </c>
      <c r="B602" s="4" t="s">
        <v>1225</v>
      </c>
      <c r="C602" s="4" t="s">
        <v>101</v>
      </c>
      <c r="D602" s="5">
        <v>5000000</v>
      </c>
      <c r="E602" s="6">
        <v>478839500</v>
      </c>
      <c r="F602" s="6">
        <v>7.2900000000000006E-2</v>
      </c>
      <c r="G602" s="4" t="s">
        <v>778</v>
      </c>
    </row>
    <row r="603" spans="1:7" ht="23.45" customHeight="1" x14ac:dyDescent="0.25">
      <c r="A603" s="4" t="s">
        <v>2742</v>
      </c>
      <c r="B603" s="4" t="s">
        <v>2743</v>
      </c>
      <c r="C603" s="4" t="s">
        <v>101</v>
      </c>
      <c r="D603" s="5">
        <v>1500000</v>
      </c>
      <c r="E603" s="6">
        <v>142822350</v>
      </c>
      <c r="F603" s="6">
        <v>2.1700000000000001E-2</v>
      </c>
      <c r="G603" s="4" t="s">
        <v>778</v>
      </c>
    </row>
    <row r="604" spans="1:7" ht="23.45" customHeight="1" x14ac:dyDescent="0.25">
      <c r="A604" s="4" t="s">
        <v>1226</v>
      </c>
      <c r="B604" s="4" t="s">
        <v>1227</v>
      </c>
      <c r="C604" s="4" t="s">
        <v>101</v>
      </c>
      <c r="D604" s="5">
        <v>2500000</v>
      </c>
      <c r="E604" s="6">
        <v>238293750</v>
      </c>
      <c r="F604" s="6">
        <v>3.6299999999999999E-2</v>
      </c>
      <c r="G604" s="4" t="s">
        <v>778</v>
      </c>
    </row>
    <row r="605" spans="1:7" ht="23.45" customHeight="1" x14ac:dyDescent="0.25">
      <c r="A605" s="4" t="s">
        <v>1228</v>
      </c>
      <c r="B605" s="4" t="s">
        <v>1229</v>
      </c>
      <c r="C605" s="4" t="s">
        <v>32</v>
      </c>
      <c r="D605" s="5">
        <v>10000000</v>
      </c>
      <c r="E605" s="6">
        <v>949892000</v>
      </c>
      <c r="F605" s="6">
        <v>0.14449999999999999</v>
      </c>
      <c r="G605" s="4" t="s">
        <v>778</v>
      </c>
    </row>
    <row r="606" spans="1:7" ht="23.45" customHeight="1" x14ac:dyDescent="0.25">
      <c r="A606" s="4" t="s">
        <v>2389</v>
      </c>
      <c r="B606" s="4" t="s">
        <v>2390</v>
      </c>
      <c r="C606" s="4" t="s">
        <v>150</v>
      </c>
      <c r="D606" s="5">
        <v>2000000</v>
      </c>
      <c r="E606" s="6">
        <v>195677200</v>
      </c>
      <c r="F606" s="6">
        <v>2.98E-2</v>
      </c>
      <c r="G606" s="4" t="s">
        <v>885</v>
      </c>
    </row>
    <row r="607" spans="1:7" ht="23.45" customHeight="1" x14ac:dyDescent="0.25">
      <c r="A607" s="4" t="s">
        <v>2207</v>
      </c>
      <c r="B607" s="4" t="s">
        <v>2208</v>
      </c>
      <c r="C607" s="4" t="s">
        <v>101</v>
      </c>
      <c r="D607" s="5">
        <v>2500000</v>
      </c>
      <c r="E607" s="6">
        <v>247135500</v>
      </c>
      <c r="F607" s="6">
        <v>3.7600000000000001E-2</v>
      </c>
      <c r="G607" s="4" t="s">
        <v>778</v>
      </c>
    </row>
    <row r="608" spans="1:7" ht="23.45" customHeight="1" x14ac:dyDescent="0.25">
      <c r="A608" s="4" t="s">
        <v>1238</v>
      </c>
      <c r="B608" s="4" t="s">
        <v>1239</v>
      </c>
      <c r="C608" s="4" t="s">
        <v>150</v>
      </c>
      <c r="D608" s="5">
        <v>2150000</v>
      </c>
      <c r="E608" s="6">
        <v>212691975</v>
      </c>
      <c r="F608" s="6">
        <v>3.2399999999999998E-2</v>
      </c>
      <c r="G608" s="4" t="s">
        <v>885</v>
      </c>
    </row>
    <row r="609" spans="1:7" ht="23.45" customHeight="1" x14ac:dyDescent="0.25">
      <c r="A609" s="4" t="s">
        <v>1242</v>
      </c>
      <c r="B609" s="4" t="s">
        <v>1243</v>
      </c>
      <c r="C609" s="4" t="s">
        <v>150</v>
      </c>
      <c r="D609" s="5">
        <v>1000000</v>
      </c>
      <c r="E609" s="6">
        <v>98492800</v>
      </c>
      <c r="F609" s="6">
        <v>1.4999999999999999E-2</v>
      </c>
      <c r="G609" s="4" t="s">
        <v>885</v>
      </c>
    </row>
    <row r="610" spans="1:7" ht="23.45" customHeight="1" x14ac:dyDescent="0.25">
      <c r="A610" s="4" t="s">
        <v>1244</v>
      </c>
      <c r="B610" s="4" t="s">
        <v>1245</v>
      </c>
      <c r="C610" s="4" t="s">
        <v>150</v>
      </c>
      <c r="D610" s="5">
        <v>1000000</v>
      </c>
      <c r="E610" s="6">
        <v>98302700</v>
      </c>
      <c r="F610" s="6">
        <v>1.4999999999999999E-2</v>
      </c>
      <c r="G610" s="4" t="s">
        <v>885</v>
      </c>
    </row>
    <row r="611" spans="1:7" ht="23.45" customHeight="1" x14ac:dyDescent="0.25">
      <c r="A611" s="4" t="s">
        <v>1250</v>
      </c>
      <c r="B611" s="4" t="s">
        <v>1251</v>
      </c>
      <c r="C611" s="4" t="s">
        <v>150</v>
      </c>
      <c r="D611" s="5">
        <v>6500000</v>
      </c>
      <c r="E611" s="6">
        <v>641748900</v>
      </c>
      <c r="F611" s="6">
        <v>9.7699999999999995E-2</v>
      </c>
      <c r="G611" s="4" t="s">
        <v>885</v>
      </c>
    </row>
    <row r="612" spans="1:7" ht="23.45" customHeight="1" x14ac:dyDescent="0.25">
      <c r="A612" s="4" t="s">
        <v>1252</v>
      </c>
      <c r="B612" s="4" t="s">
        <v>1253</v>
      </c>
      <c r="C612" s="4" t="s">
        <v>150</v>
      </c>
      <c r="D612" s="5">
        <v>17000000</v>
      </c>
      <c r="E612" s="6">
        <v>1676905500</v>
      </c>
      <c r="F612" s="6">
        <v>0.25519999999999998</v>
      </c>
      <c r="G612" s="4" t="s">
        <v>885</v>
      </c>
    </row>
    <row r="613" spans="1:7" ht="32.65" customHeight="1" x14ac:dyDescent="0.25">
      <c r="A613" s="4" t="s">
        <v>1254</v>
      </c>
      <c r="B613" s="4" t="s">
        <v>1255</v>
      </c>
      <c r="C613" s="4" t="s">
        <v>101</v>
      </c>
      <c r="D613" s="5">
        <v>1000000</v>
      </c>
      <c r="E613" s="6">
        <v>98804600</v>
      </c>
      <c r="F613" s="6">
        <v>1.4999999999999999E-2</v>
      </c>
      <c r="G613" s="4" t="s">
        <v>885</v>
      </c>
    </row>
    <row r="614" spans="1:7" ht="32.65" customHeight="1" x14ac:dyDescent="0.25">
      <c r="A614" s="4" t="s">
        <v>2247</v>
      </c>
      <c r="B614" s="4" t="s">
        <v>2248</v>
      </c>
      <c r="C614" s="4" t="s">
        <v>150</v>
      </c>
      <c r="D614" s="5">
        <v>1000000</v>
      </c>
      <c r="E614" s="6">
        <v>99720500</v>
      </c>
      <c r="F614" s="6">
        <v>1.52E-2</v>
      </c>
      <c r="G614" s="4" t="s">
        <v>778</v>
      </c>
    </row>
    <row r="615" spans="1:7" ht="14.45" customHeight="1" x14ac:dyDescent="0.25">
      <c r="A615" s="4" t="s">
        <v>1256</v>
      </c>
      <c r="B615" s="4" t="s">
        <v>1257</v>
      </c>
      <c r="C615" s="4" t="s">
        <v>189</v>
      </c>
      <c r="D615" s="5">
        <v>6000000</v>
      </c>
      <c r="E615" s="6">
        <v>593108400</v>
      </c>
      <c r="F615" s="6">
        <v>9.0300000000000005E-2</v>
      </c>
      <c r="G615" s="4" t="s">
        <v>778</v>
      </c>
    </row>
    <row r="616" spans="1:7" ht="32.65" customHeight="1" x14ac:dyDescent="0.25">
      <c r="A616" s="4" t="s">
        <v>1260</v>
      </c>
      <c r="B616" s="4" t="s">
        <v>1261</v>
      </c>
      <c r="C616" s="4" t="s">
        <v>150</v>
      </c>
      <c r="D616" s="5">
        <v>12500000</v>
      </c>
      <c r="E616" s="6">
        <v>1154903750</v>
      </c>
      <c r="F616" s="6">
        <v>0.1757</v>
      </c>
      <c r="G616" s="4" t="s">
        <v>778</v>
      </c>
    </row>
    <row r="617" spans="1:7" ht="23.45" customHeight="1" x14ac:dyDescent="0.25">
      <c r="A617" s="4" t="s">
        <v>1262</v>
      </c>
      <c r="B617" s="4" t="s">
        <v>1263</v>
      </c>
      <c r="C617" s="4" t="s">
        <v>32</v>
      </c>
      <c r="D617" s="5">
        <v>14500000</v>
      </c>
      <c r="E617" s="6">
        <v>1419244050</v>
      </c>
      <c r="F617" s="6">
        <v>0.216</v>
      </c>
      <c r="G617" s="4" t="s">
        <v>778</v>
      </c>
    </row>
    <row r="618" spans="1:7" ht="23.45" customHeight="1" x14ac:dyDescent="0.25">
      <c r="A618" s="4" t="s">
        <v>1264</v>
      </c>
      <c r="B618" s="4" t="s">
        <v>1265</v>
      </c>
      <c r="C618" s="4" t="s">
        <v>101</v>
      </c>
      <c r="D618" s="5">
        <v>8000000</v>
      </c>
      <c r="E618" s="6">
        <v>787313600</v>
      </c>
      <c r="F618" s="6">
        <v>0.1198</v>
      </c>
      <c r="G618" s="4" t="s">
        <v>778</v>
      </c>
    </row>
    <row r="619" spans="1:7" ht="23.45" customHeight="1" x14ac:dyDescent="0.25">
      <c r="A619" s="4" t="s">
        <v>1270</v>
      </c>
      <c r="B619" s="4" t="s">
        <v>1271</v>
      </c>
      <c r="C619" s="4" t="s">
        <v>101</v>
      </c>
      <c r="D619" s="5">
        <v>2500000</v>
      </c>
      <c r="E619" s="6">
        <v>248648750</v>
      </c>
      <c r="F619" s="6">
        <v>3.78E-2</v>
      </c>
      <c r="G619" s="4" t="s">
        <v>778</v>
      </c>
    </row>
    <row r="620" spans="1:7" ht="23.45" customHeight="1" x14ac:dyDescent="0.25">
      <c r="A620" s="4" t="s">
        <v>1272</v>
      </c>
      <c r="B620" s="4" t="s">
        <v>1273</v>
      </c>
      <c r="C620" s="4" t="s">
        <v>101</v>
      </c>
      <c r="D620" s="5">
        <v>10000000</v>
      </c>
      <c r="E620" s="6">
        <v>990789000</v>
      </c>
      <c r="F620" s="6">
        <v>0.15079999999999999</v>
      </c>
      <c r="G620" s="4" t="s">
        <v>778</v>
      </c>
    </row>
    <row r="621" spans="1:7" ht="32.65" customHeight="1" x14ac:dyDescent="0.25">
      <c r="A621" s="4" t="s">
        <v>1276</v>
      </c>
      <c r="B621" s="4" t="s">
        <v>1277</v>
      </c>
      <c r="C621" s="4" t="s">
        <v>32</v>
      </c>
      <c r="D621" s="5">
        <v>4500000</v>
      </c>
      <c r="E621" s="6">
        <v>445358700</v>
      </c>
      <c r="F621" s="6">
        <v>6.7799999999999999E-2</v>
      </c>
      <c r="G621" s="4" t="s">
        <v>799</v>
      </c>
    </row>
    <row r="622" spans="1:7" ht="23.45" customHeight="1" x14ac:dyDescent="0.25">
      <c r="A622" s="4" t="s">
        <v>1281</v>
      </c>
      <c r="B622" s="4" t="s">
        <v>1282</v>
      </c>
      <c r="C622" s="4" t="s">
        <v>101</v>
      </c>
      <c r="D622" s="5">
        <v>2500000</v>
      </c>
      <c r="E622" s="6">
        <v>247920250</v>
      </c>
      <c r="F622" s="6">
        <v>3.7699999999999997E-2</v>
      </c>
      <c r="G622" s="4" t="s">
        <v>778</v>
      </c>
    </row>
    <row r="623" spans="1:7" ht="23.45" customHeight="1" x14ac:dyDescent="0.25">
      <c r="A623" s="4" t="s">
        <v>1335</v>
      </c>
      <c r="B623" s="4" t="s">
        <v>1336</v>
      </c>
      <c r="C623" s="4" t="s">
        <v>101</v>
      </c>
      <c r="D623" s="5">
        <v>5000000</v>
      </c>
      <c r="E623" s="6">
        <v>494488500</v>
      </c>
      <c r="F623" s="6">
        <v>7.5200000000000003E-2</v>
      </c>
      <c r="G623" s="4" t="s">
        <v>778</v>
      </c>
    </row>
    <row r="624" spans="1:7" ht="32.65" customHeight="1" x14ac:dyDescent="0.25">
      <c r="A624" s="4" t="s">
        <v>1337</v>
      </c>
      <c r="B624" s="4" t="s">
        <v>1338</v>
      </c>
      <c r="C624" s="4" t="s">
        <v>101</v>
      </c>
      <c r="D624" s="5">
        <v>3000000</v>
      </c>
      <c r="E624" s="6">
        <v>297960900</v>
      </c>
      <c r="F624" s="6">
        <v>4.53E-2</v>
      </c>
      <c r="G624" s="4" t="s">
        <v>885</v>
      </c>
    </row>
    <row r="625" spans="1:7" ht="32.65" customHeight="1" x14ac:dyDescent="0.25">
      <c r="A625" s="4" t="s">
        <v>1339</v>
      </c>
      <c r="B625" s="4" t="s">
        <v>1340</v>
      </c>
      <c r="C625" s="4" t="s">
        <v>189</v>
      </c>
      <c r="D625" s="5">
        <v>16500000</v>
      </c>
      <c r="E625" s="6">
        <v>1643096400</v>
      </c>
      <c r="F625" s="6">
        <v>0.25</v>
      </c>
      <c r="G625" s="4" t="s">
        <v>778</v>
      </c>
    </row>
    <row r="626" spans="1:7" ht="23.45" customHeight="1" x14ac:dyDescent="0.25">
      <c r="A626" s="4" t="s">
        <v>1341</v>
      </c>
      <c r="B626" s="4" t="s">
        <v>1342</v>
      </c>
      <c r="C626" s="4" t="s">
        <v>101</v>
      </c>
      <c r="D626" s="5">
        <v>3500000</v>
      </c>
      <c r="E626" s="6">
        <v>347389350</v>
      </c>
      <c r="F626" s="6">
        <v>5.2900000000000003E-2</v>
      </c>
      <c r="G626" s="4" t="s">
        <v>778</v>
      </c>
    </row>
    <row r="627" spans="1:7" ht="32.65" customHeight="1" x14ac:dyDescent="0.25">
      <c r="A627" s="4" t="s">
        <v>1353</v>
      </c>
      <c r="B627" s="4" t="s">
        <v>1354</v>
      </c>
      <c r="C627" s="4" t="s">
        <v>150</v>
      </c>
      <c r="D627" s="5">
        <v>10000000</v>
      </c>
      <c r="E627" s="6">
        <v>993883000</v>
      </c>
      <c r="F627" s="6">
        <v>0.1512</v>
      </c>
      <c r="G627" s="4" t="s">
        <v>778</v>
      </c>
    </row>
    <row r="628" spans="1:7" ht="23.45" customHeight="1" x14ac:dyDescent="0.25">
      <c r="A628" s="4" t="s">
        <v>1355</v>
      </c>
      <c r="B628" s="4" t="s">
        <v>1356</v>
      </c>
      <c r="C628" s="4" t="s">
        <v>43</v>
      </c>
      <c r="D628" s="5">
        <v>2500000</v>
      </c>
      <c r="E628" s="6">
        <v>248401500</v>
      </c>
      <c r="F628" s="6">
        <v>3.78E-2</v>
      </c>
      <c r="G628" s="4" t="s">
        <v>799</v>
      </c>
    </row>
    <row r="629" spans="1:7" ht="32.65" customHeight="1" x14ac:dyDescent="0.25">
      <c r="A629" s="4" t="s">
        <v>1357</v>
      </c>
      <c r="B629" s="4" t="s">
        <v>1358</v>
      </c>
      <c r="C629" s="4" t="s">
        <v>150</v>
      </c>
      <c r="D629" s="5">
        <v>6500000</v>
      </c>
      <c r="E629" s="6">
        <v>619609250</v>
      </c>
      <c r="F629" s="6">
        <v>9.4299999999999995E-2</v>
      </c>
      <c r="G629" s="4" t="s">
        <v>778</v>
      </c>
    </row>
    <row r="630" spans="1:7" ht="23.45" customHeight="1" x14ac:dyDescent="0.25">
      <c r="A630" s="4" t="s">
        <v>1359</v>
      </c>
      <c r="B630" s="4" t="s">
        <v>1360</v>
      </c>
      <c r="C630" s="4" t="s">
        <v>101</v>
      </c>
      <c r="D630" s="5">
        <v>2400000</v>
      </c>
      <c r="E630" s="6">
        <v>238649280</v>
      </c>
      <c r="F630" s="6">
        <v>3.6299999999999999E-2</v>
      </c>
      <c r="G630" s="4" t="s">
        <v>885</v>
      </c>
    </row>
    <row r="631" spans="1:7" ht="23.45" customHeight="1" x14ac:dyDescent="0.25">
      <c r="A631" s="4" t="s">
        <v>1361</v>
      </c>
      <c r="B631" s="4" t="s">
        <v>1362</v>
      </c>
      <c r="C631" s="4" t="s">
        <v>43</v>
      </c>
      <c r="D631" s="5">
        <v>7000000</v>
      </c>
      <c r="E631" s="6">
        <v>695984800</v>
      </c>
      <c r="F631" s="6">
        <v>0.10589999999999999</v>
      </c>
      <c r="G631" s="4" t="s">
        <v>799</v>
      </c>
    </row>
    <row r="632" spans="1:7" ht="32.65" customHeight="1" x14ac:dyDescent="0.25">
      <c r="A632" s="4" t="s">
        <v>2253</v>
      </c>
      <c r="B632" s="4" t="s">
        <v>2254</v>
      </c>
      <c r="C632" s="4" t="s">
        <v>101</v>
      </c>
      <c r="D632" s="5">
        <v>5000000</v>
      </c>
      <c r="E632" s="6">
        <v>497350000</v>
      </c>
      <c r="F632" s="6">
        <v>7.5700000000000003E-2</v>
      </c>
      <c r="G632" s="4" t="s">
        <v>778</v>
      </c>
    </row>
    <row r="633" spans="1:7" ht="23.45" customHeight="1" x14ac:dyDescent="0.25">
      <c r="A633" s="4" t="s">
        <v>1363</v>
      </c>
      <c r="B633" s="4" t="s">
        <v>1364</v>
      </c>
      <c r="C633" s="4" t="s">
        <v>101</v>
      </c>
      <c r="D633" s="5">
        <v>5000000</v>
      </c>
      <c r="E633" s="6">
        <v>497372500</v>
      </c>
      <c r="F633" s="6">
        <v>7.5700000000000003E-2</v>
      </c>
      <c r="G633" s="4" t="s">
        <v>778</v>
      </c>
    </row>
    <row r="634" spans="1:7" ht="23.45" customHeight="1" x14ac:dyDescent="0.25">
      <c r="A634" s="4" t="s">
        <v>1365</v>
      </c>
      <c r="B634" s="4" t="s">
        <v>1366</v>
      </c>
      <c r="C634" s="4" t="s">
        <v>32</v>
      </c>
      <c r="D634" s="5">
        <v>7500000</v>
      </c>
      <c r="E634" s="6">
        <v>738633000</v>
      </c>
      <c r="F634" s="6">
        <v>0.1124</v>
      </c>
      <c r="G634" s="4" t="s">
        <v>778</v>
      </c>
    </row>
    <row r="635" spans="1:7" ht="23.45" customHeight="1" x14ac:dyDescent="0.25">
      <c r="A635" s="4" t="s">
        <v>2744</v>
      </c>
      <c r="B635" s="4" t="s">
        <v>2745</v>
      </c>
      <c r="C635" s="4" t="s">
        <v>101</v>
      </c>
      <c r="D635" s="5">
        <v>2500000</v>
      </c>
      <c r="E635" s="6">
        <v>248764000</v>
      </c>
      <c r="F635" s="6">
        <v>3.7900000000000003E-2</v>
      </c>
      <c r="G635" s="4" t="s">
        <v>778</v>
      </c>
    </row>
    <row r="636" spans="1:7" ht="32.65" customHeight="1" x14ac:dyDescent="0.25">
      <c r="A636" s="4" t="s">
        <v>1367</v>
      </c>
      <c r="B636" s="4" t="s">
        <v>1368</v>
      </c>
      <c r="C636" s="4" t="s">
        <v>150</v>
      </c>
      <c r="D636" s="5">
        <v>2500000</v>
      </c>
      <c r="E636" s="6">
        <v>248178750</v>
      </c>
      <c r="F636" s="6">
        <v>3.78E-2</v>
      </c>
      <c r="G636" s="4" t="s">
        <v>885</v>
      </c>
    </row>
    <row r="637" spans="1:7" ht="23.45" customHeight="1" x14ac:dyDescent="0.25">
      <c r="A637" s="4" t="s">
        <v>1369</v>
      </c>
      <c r="B637" s="4" t="s">
        <v>1370</v>
      </c>
      <c r="C637" s="4" t="s">
        <v>101</v>
      </c>
      <c r="D637" s="5">
        <v>2500000</v>
      </c>
      <c r="E637" s="6">
        <v>247778250</v>
      </c>
      <c r="F637" s="6">
        <v>3.7699999999999997E-2</v>
      </c>
      <c r="G637" s="4" t="s">
        <v>778</v>
      </c>
    </row>
    <row r="638" spans="1:7" ht="32.65" customHeight="1" x14ac:dyDescent="0.25">
      <c r="A638" s="4" t="s">
        <v>1395</v>
      </c>
      <c r="B638" s="4" t="s">
        <v>1396</v>
      </c>
      <c r="C638" s="4" t="s">
        <v>101</v>
      </c>
      <c r="D638" s="5">
        <v>2500000</v>
      </c>
      <c r="E638" s="6">
        <v>247860750</v>
      </c>
      <c r="F638" s="6">
        <v>3.7699999999999997E-2</v>
      </c>
      <c r="G638" s="4" t="s">
        <v>778</v>
      </c>
    </row>
    <row r="639" spans="1:7" ht="23.45" customHeight="1" x14ac:dyDescent="0.25">
      <c r="A639" s="4" t="s">
        <v>1397</v>
      </c>
      <c r="B639" s="4" t="s">
        <v>1398</v>
      </c>
      <c r="C639" s="4" t="s">
        <v>101</v>
      </c>
      <c r="D639" s="5">
        <v>6000000</v>
      </c>
      <c r="E639" s="6">
        <v>595773000</v>
      </c>
      <c r="F639" s="6">
        <v>9.0700000000000003E-2</v>
      </c>
      <c r="G639" s="4" t="s">
        <v>778</v>
      </c>
    </row>
    <row r="640" spans="1:7" ht="23.45" customHeight="1" x14ac:dyDescent="0.25">
      <c r="A640" s="4" t="s">
        <v>1465</v>
      </c>
      <c r="B640" s="4" t="s">
        <v>1466</v>
      </c>
      <c r="C640" s="4" t="s">
        <v>32</v>
      </c>
      <c r="D640" s="5">
        <v>7500000</v>
      </c>
      <c r="E640" s="6">
        <v>741201750</v>
      </c>
      <c r="F640" s="6">
        <v>0.1128</v>
      </c>
      <c r="G640" s="4" t="s">
        <v>778</v>
      </c>
    </row>
    <row r="641" spans="1:7" ht="23.45" customHeight="1" x14ac:dyDescent="0.25">
      <c r="A641" s="4" t="s">
        <v>1467</v>
      </c>
      <c r="B641" s="4" t="s">
        <v>1468</v>
      </c>
      <c r="C641" s="4" t="s">
        <v>32</v>
      </c>
      <c r="D641" s="5">
        <v>7500000</v>
      </c>
      <c r="E641" s="6">
        <v>742683750</v>
      </c>
      <c r="F641" s="6">
        <v>0.113</v>
      </c>
      <c r="G641" s="4" t="s">
        <v>778</v>
      </c>
    </row>
    <row r="642" spans="1:7" ht="23.45" customHeight="1" x14ac:dyDescent="0.25">
      <c r="A642" s="4" t="s">
        <v>1469</v>
      </c>
      <c r="B642" s="4" t="s">
        <v>1470</v>
      </c>
      <c r="C642" s="4" t="s">
        <v>101</v>
      </c>
      <c r="D642" s="5">
        <v>7500000</v>
      </c>
      <c r="E642" s="6">
        <v>751107750</v>
      </c>
      <c r="F642" s="6">
        <v>0.1143</v>
      </c>
      <c r="G642" s="4" t="s">
        <v>778</v>
      </c>
    </row>
    <row r="643" spans="1:7" ht="23.45" customHeight="1" x14ac:dyDescent="0.25">
      <c r="A643" s="4" t="s">
        <v>2746</v>
      </c>
      <c r="B643" s="4" t="s">
        <v>2747</v>
      </c>
      <c r="C643" s="4" t="s">
        <v>101</v>
      </c>
      <c r="D643" s="5">
        <v>5000000</v>
      </c>
      <c r="E643" s="6">
        <v>497678000</v>
      </c>
      <c r="F643" s="6">
        <v>7.5700000000000003E-2</v>
      </c>
      <c r="G643" s="4" t="s">
        <v>778</v>
      </c>
    </row>
    <row r="644" spans="1:7" ht="23.45" customHeight="1" x14ac:dyDescent="0.25">
      <c r="A644" s="4" t="s">
        <v>1471</v>
      </c>
      <c r="B644" s="4" t="s">
        <v>1472</v>
      </c>
      <c r="C644" s="4" t="s">
        <v>101</v>
      </c>
      <c r="D644" s="5">
        <v>6000000</v>
      </c>
      <c r="E644" s="6">
        <v>599571600</v>
      </c>
      <c r="F644" s="6">
        <v>9.1200000000000003E-2</v>
      </c>
      <c r="G644" s="4" t="s">
        <v>778</v>
      </c>
    </row>
    <row r="645" spans="1:7" ht="23.45" customHeight="1" x14ac:dyDescent="0.25">
      <c r="A645" s="4" t="s">
        <v>1473</v>
      </c>
      <c r="B645" s="4" t="s">
        <v>1474</v>
      </c>
      <c r="C645" s="4" t="s">
        <v>101</v>
      </c>
      <c r="D645" s="5">
        <v>1000000</v>
      </c>
      <c r="E645" s="6">
        <v>100200100</v>
      </c>
      <c r="F645" s="6">
        <v>1.52E-2</v>
      </c>
      <c r="G645" s="4" t="s">
        <v>778</v>
      </c>
    </row>
    <row r="646" spans="1:7" ht="23.45" customHeight="1" x14ac:dyDescent="0.25">
      <c r="A646" s="4" t="s">
        <v>1477</v>
      </c>
      <c r="B646" s="4" t="s">
        <v>1478</v>
      </c>
      <c r="C646" s="4" t="s">
        <v>101</v>
      </c>
      <c r="D646" s="5">
        <v>3000000</v>
      </c>
      <c r="E646" s="6">
        <v>299544300</v>
      </c>
      <c r="F646" s="6">
        <v>4.5600000000000002E-2</v>
      </c>
      <c r="G646" s="4" t="s">
        <v>778</v>
      </c>
    </row>
    <row r="647" spans="1:7" ht="23.45" customHeight="1" x14ac:dyDescent="0.25">
      <c r="A647" s="4" t="s">
        <v>1479</v>
      </c>
      <c r="B647" s="4" t="s">
        <v>1480</v>
      </c>
      <c r="C647" s="4" t="s">
        <v>43</v>
      </c>
      <c r="D647" s="5">
        <v>10000000</v>
      </c>
      <c r="E647" s="6">
        <v>999304000</v>
      </c>
      <c r="F647" s="6">
        <v>0.15210000000000001</v>
      </c>
      <c r="G647" s="4" t="s">
        <v>885</v>
      </c>
    </row>
    <row r="648" spans="1:7" ht="23.45" customHeight="1" x14ac:dyDescent="0.25">
      <c r="A648" s="4" t="s">
        <v>1481</v>
      </c>
      <c r="B648" s="4" t="s">
        <v>1482</v>
      </c>
      <c r="C648" s="4" t="s">
        <v>150</v>
      </c>
      <c r="D648" s="5">
        <v>500000</v>
      </c>
      <c r="E648" s="6">
        <v>49762200</v>
      </c>
      <c r="F648" s="6">
        <v>7.6E-3</v>
      </c>
      <c r="G648" s="4" t="s">
        <v>848</v>
      </c>
    </row>
    <row r="649" spans="1:7" ht="23.45" customHeight="1" x14ac:dyDescent="0.25">
      <c r="A649" s="4" t="s">
        <v>1483</v>
      </c>
      <c r="B649" s="4" t="s">
        <v>1484</v>
      </c>
      <c r="C649" s="4" t="s">
        <v>101</v>
      </c>
      <c r="D649" s="5">
        <v>5000000</v>
      </c>
      <c r="E649" s="6">
        <v>500790500</v>
      </c>
      <c r="F649" s="6">
        <v>7.6200000000000004E-2</v>
      </c>
      <c r="G649" s="4" t="s">
        <v>778</v>
      </c>
    </row>
    <row r="650" spans="1:7" ht="23.45" customHeight="1" x14ac:dyDescent="0.25">
      <c r="A650" s="4" t="s">
        <v>1485</v>
      </c>
      <c r="B650" s="4" t="s">
        <v>1486</v>
      </c>
      <c r="C650" s="4" t="s">
        <v>101</v>
      </c>
      <c r="D650" s="5">
        <v>2500000</v>
      </c>
      <c r="E650" s="6">
        <v>249529250</v>
      </c>
      <c r="F650" s="6">
        <v>3.7999999999999999E-2</v>
      </c>
      <c r="G650" s="4" t="s">
        <v>778</v>
      </c>
    </row>
    <row r="651" spans="1:7" ht="32.65" customHeight="1" x14ac:dyDescent="0.25">
      <c r="A651" s="4" t="s">
        <v>1487</v>
      </c>
      <c r="B651" s="4" t="s">
        <v>1488</v>
      </c>
      <c r="C651" s="4" t="s">
        <v>189</v>
      </c>
      <c r="D651" s="5">
        <v>7000000</v>
      </c>
      <c r="E651" s="6">
        <v>703808700</v>
      </c>
      <c r="F651" s="6">
        <v>0.1071</v>
      </c>
      <c r="G651" s="4" t="s">
        <v>778</v>
      </c>
    </row>
    <row r="652" spans="1:7" ht="14.45" customHeight="1" x14ac:dyDescent="0.25">
      <c r="A652" s="4" t="s">
        <v>1491</v>
      </c>
      <c r="B652" s="4" t="s">
        <v>1492</v>
      </c>
      <c r="C652" s="4" t="s">
        <v>43</v>
      </c>
      <c r="D652" s="5">
        <v>5000000</v>
      </c>
      <c r="E652" s="6">
        <v>504077500</v>
      </c>
      <c r="F652" s="6">
        <v>7.6700000000000004E-2</v>
      </c>
      <c r="G652" s="4" t="s">
        <v>799</v>
      </c>
    </row>
    <row r="653" spans="1:7" ht="23.45" customHeight="1" x14ac:dyDescent="0.25">
      <c r="A653" s="4" t="s">
        <v>2397</v>
      </c>
      <c r="B653" s="4" t="s">
        <v>2398</v>
      </c>
      <c r="C653" s="4" t="s">
        <v>101</v>
      </c>
      <c r="D653" s="5">
        <v>2500000</v>
      </c>
      <c r="E653" s="6">
        <v>250649750</v>
      </c>
      <c r="F653" s="6">
        <v>3.8100000000000002E-2</v>
      </c>
      <c r="G653" s="4" t="s">
        <v>778</v>
      </c>
    </row>
    <row r="654" spans="1:7" ht="23.45" customHeight="1" x14ac:dyDescent="0.25">
      <c r="A654" s="4" t="s">
        <v>1495</v>
      </c>
      <c r="B654" s="4" t="s">
        <v>1496</v>
      </c>
      <c r="C654" s="4" t="s">
        <v>101</v>
      </c>
      <c r="D654" s="5">
        <v>10000000</v>
      </c>
      <c r="E654" s="6">
        <v>1010198000</v>
      </c>
      <c r="F654" s="6">
        <v>0.1537</v>
      </c>
      <c r="G654" s="4" t="s">
        <v>778</v>
      </c>
    </row>
    <row r="655" spans="1:7" ht="23.45" customHeight="1" x14ac:dyDescent="0.25">
      <c r="A655" s="4" t="s">
        <v>1497</v>
      </c>
      <c r="B655" s="4" t="s">
        <v>1498</v>
      </c>
      <c r="C655" s="4" t="s">
        <v>101</v>
      </c>
      <c r="D655" s="5">
        <v>9000000</v>
      </c>
      <c r="E655" s="6">
        <v>907676100</v>
      </c>
      <c r="F655" s="6">
        <v>0.1381</v>
      </c>
      <c r="G655" s="4" t="s">
        <v>778</v>
      </c>
    </row>
    <row r="656" spans="1:7" ht="41.85" customHeight="1" x14ac:dyDescent="0.25">
      <c r="A656" s="4" t="s">
        <v>1499</v>
      </c>
      <c r="B656" s="4" t="s">
        <v>1500</v>
      </c>
      <c r="C656" s="4" t="s">
        <v>896</v>
      </c>
      <c r="D656" s="5">
        <v>5000000</v>
      </c>
      <c r="E656" s="6">
        <v>497694500</v>
      </c>
      <c r="F656" s="6">
        <v>7.5700000000000003E-2</v>
      </c>
      <c r="G656" s="4" t="s">
        <v>778</v>
      </c>
    </row>
    <row r="657" spans="1:7" ht="32.65" customHeight="1" x14ac:dyDescent="0.25">
      <c r="A657" s="4" t="s">
        <v>2291</v>
      </c>
      <c r="B657" s="4" t="s">
        <v>2292</v>
      </c>
      <c r="C657" s="4" t="s">
        <v>189</v>
      </c>
      <c r="D657" s="5">
        <v>8000000</v>
      </c>
      <c r="E657" s="6">
        <v>807558400</v>
      </c>
      <c r="F657" s="6">
        <v>0.1229</v>
      </c>
      <c r="G657" s="4" t="s">
        <v>916</v>
      </c>
    </row>
    <row r="658" spans="1:7" ht="23.45" customHeight="1" x14ac:dyDescent="0.25">
      <c r="A658" s="4" t="s">
        <v>1501</v>
      </c>
      <c r="B658" s="4" t="s">
        <v>1502</v>
      </c>
      <c r="C658" s="4" t="s">
        <v>101</v>
      </c>
      <c r="D658" s="5">
        <v>15000000</v>
      </c>
      <c r="E658" s="6">
        <v>1527310500</v>
      </c>
      <c r="F658" s="6">
        <v>0.2324</v>
      </c>
      <c r="G658" s="4" t="s">
        <v>778</v>
      </c>
    </row>
    <row r="659" spans="1:7" ht="32.65" customHeight="1" x14ac:dyDescent="0.25">
      <c r="A659" s="4" t="s">
        <v>1503</v>
      </c>
      <c r="B659" s="4" t="s">
        <v>1504</v>
      </c>
      <c r="C659" s="4" t="s">
        <v>101</v>
      </c>
      <c r="D659" s="5">
        <v>4000000</v>
      </c>
      <c r="E659" s="6">
        <v>401501600</v>
      </c>
      <c r="F659" s="6">
        <v>6.1100000000000002E-2</v>
      </c>
      <c r="G659" s="4" t="s">
        <v>885</v>
      </c>
    </row>
    <row r="660" spans="1:7" ht="23.45" customHeight="1" x14ac:dyDescent="0.25">
      <c r="A660" s="4" t="s">
        <v>1507</v>
      </c>
      <c r="B660" s="4" t="s">
        <v>1508</v>
      </c>
      <c r="C660" s="4" t="s">
        <v>101</v>
      </c>
      <c r="D660" s="5">
        <v>5000000</v>
      </c>
      <c r="E660" s="6">
        <v>507923500</v>
      </c>
      <c r="F660" s="6">
        <v>7.7299999999999994E-2</v>
      </c>
      <c r="G660" s="4" t="s">
        <v>885</v>
      </c>
    </row>
    <row r="661" spans="1:7" ht="23.45" customHeight="1" x14ac:dyDescent="0.25">
      <c r="A661" s="4" t="s">
        <v>2748</v>
      </c>
      <c r="B661" s="4" t="s">
        <v>2749</v>
      </c>
      <c r="C661" s="4" t="s">
        <v>101</v>
      </c>
      <c r="D661" s="5">
        <v>5000000</v>
      </c>
      <c r="E661" s="6">
        <v>502936500</v>
      </c>
      <c r="F661" s="6">
        <v>7.6499999999999999E-2</v>
      </c>
      <c r="G661" s="4" t="s">
        <v>778</v>
      </c>
    </row>
    <row r="662" spans="1:7" ht="32.65" customHeight="1" x14ac:dyDescent="0.25">
      <c r="A662" s="4" t="s">
        <v>1511</v>
      </c>
      <c r="B662" s="4" t="s">
        <v>1512</v>
      </c>
      <c r="C662" s="4" t="s">
        <v>150</v>
      </c>
      <c r="D662" s="5">
        <v>5000000</v>
      </c>
      <c r="E662" s="6">
        <v>502367500</v>
      </c>
      <c r="F662" s="6">
        <v>7.6399999999999996E-2</v>
      </c>
      <c r="G662" s="4" t="s">
        <v>885</v>
      </c>
    </row>
    <row r="663" spans="1:7" ht="23.45" customHeight="1" x14ac:dyDescent="0.25">
      <c r="A663" s="4" t="s">
        <v>2750</v>
      </c>
      <c r="B663" s="4" t="s">
        <v>2751</v>
      </c>
      <c r="C663" s="4" t="s">
        <v>101</v>
      </c>
      <c r="D663" s="5">
        <v>3500000</v>
      </c>
      <c r="E663" s="6">
        <v>352358300</v>
      </c>
      <c r="F663" s="6">
        <v>5.3600000000000002E-2</v>
      </c>
      <c r="G663" s="4" t="s">
        <v>778</v>
      </c>
    </row>
    <row r="664" spans="1:7" ht="32.65" customHeight="1" x14ac:dyDescent="0.25">
      <c r="A664" s="4" t="s">
        <v>1515</v>
      </c>
      <c r="B664" s="4" t="s">
        <v>1516</v>
      </c>
      <c r="C664" s="4" t="s">
        <v>1049</v>
      </c>
      <c r="D664" s="5">
        <v>500000</v>
      </c>
      <c r="E664" s="6">
        <v>49741800</v>
      </c>
      <c r="F664" s="6">
        <v>7.6E-3</v>
      </c>
      <c r="G664" s="4" t="s">
        <v>885</v>
      </c>
    </row>
    <row r="665" spans="1:7" ht="23.45" customHeight="1" x14ac:dyDescent="0.25">
      <c r="A665" s="4" t="s">
        <v>1517</v>
      </c>
      <c r="B665" s="4" t="s">
        <v>1518</v>
      </c>
      <c r="C665" s="4" t="s">
        <v>32</v>
      </c>
      <c r="D665" s="5">
        <v>5200000</v>
      </c>
      <c r="E665" s="6">
        <v>520387400</v>
      </c>
      <c r="F665" s="6">
        <v>7.9200000000000007E-2</v>
      </c>
      <c r="G665" s="4" t="s">
        <v>885</v>
      </c>
    </row>
    <row r="666" spans="1:7" ht="32.65" customHeight="1" x14ac:dyDescent="0.25">
      <c r="A666" s="4" t="s">
        <v>2315</v>
      </c>
      <c r="B666" s="4" t="s">
        <v>2316</v>
      </c>
      <c r="C666" s="4" t="s">
        <v>1049</v>
      </c>
      <c r="D666" s="5">
        <v>500000</v>
      </c>
      <c r="E666" s="6">
        <v>49800950</v>
      </c>
      <c r="F666" s="6">
        <v>7.6E-3</v>
      </c>
      <c r="G666" s="4" t="s">
        <v>885</v>
      </c>
    </row>
    <row r="667" spans="1:7" ht="23.45" customHeight="1" x14ac:dyDescent="0.25">
      <c r="A667" s="4" t="s">
        <v>1521</v>
      </c>
      <c r="B667" s="4" t="s">
        <v>1522</v>
      </c>
      <c r="C667" s="4" t="s">
        <v>896</v>
      </c>
      <c r="D667" s="5">
        <v>2500000</v>
      </c>
      <c r="E667" s="6">
        <v>249948000</v>
      </c>
      <c r="F667" s="6">
        <v>3.7999999999999999E-2</v>
      </c>
      <c r="G667" s="4" t="s">
        <v>799</v>
      </c>
    </row>
    <row r="668" spans="1:7" ht="23.45" customHeight="1" x14ac:dyDescent="0.25">
      <c r="A668" s="4" t="s">
        <v>1523</v>
      </c>
      <c r="B668" s="4" t="s">
        <v>1524</v>
      </c>
      <c r="C668" s="4" t="s">
        <v>896</v>
      </c>
      <c r="D668" s="5">
        <v>2500000</v>
      </c>
      <c r="E668" s="6">
        <v>249766000</v>
      </c>
      <c r="F668" s="6">
        <v>3.7999999999999999E-2</v>
      </c>
      <c r="G668" s="4" t="s">
        <v>799</v>
      </c>
    </row>
    <row r="669" spans="1:7" ht="41.85" customHeight="1" x14ac:dyDescent="0.25">
      <c r="A669" s="4" t="s">
        <v>1525</v>
      </c>
      <c r="B669" s="4" t="s">
        <v>1526</v>
      </c>
      <c r="C669" s="4" t="s">
        <v>896</v>
      </c>
      <c r="D669" s="5">
        <v>2500000</v>
      </c>
      <c r="E669" s="6">
        <v>250764500</v>
      </c>
      <c r="F669" s="6">
        <v>3.8199999999999998E-2</v>
      </c>
      <c r="G669" s="4" t="s">
        <v>799</v>
      </c>
    </row>
    <row r="670" spans="1:7" ht="23.45" customHeight="1" x14ac:dyDescent="0.25">
      <c r="A670" s="4" t="s">
        <v>1655</v>
      </c>
      <c r="B670" s="4" t="s">
        <v>1656</v>
      </c>
      <c r="C670" s="4" t="s">
        <v>150</v>
      </c>
      <c r="D670" s="5">
        <v>8500000</v>
      </c>
      <c r="E670" s="6">
        <v>863581300</v>
      </c>
      <c r="F670" s="6">
        <v>0.13139999999999999</v>
      </c>
      <c r="G670" s="4" t="s">
        <v>916</v>
      </c>
    </row>
    <row r="671" spans="1:7" ht="23.45" customHeight="1" x14ac:dyDescent="0.25">
      <c r="A671" s="4" t="s">
        <v>2401</v>
      </c>
      <c r="B671" s="4" t="s">
        <v>2402</v>
      </c>
      <c r="C671" s="4" t="s">
        <v>150</v>
      </c>
      <c r="D671" s="5">
        <v>600000</v>
      </c>
      <c r="E671" s="6">
        <v>60491880</v>
      </c>
      <c r="F671" s="6">
        <v>9.1999999999999998E-3</v>
      </c>
      <c r="G671" s="4" t="s">
        <v>885</v>
      </c>
    </row>
    <row r="672" spans="1:7" ht="23.45" customHeight="1" x14ac:dyDescent="0.25">
      <c r="A672" s="4" t="s">
        <v>914</v>
      </c>
      <c r="B672" s="4" t="s">
        <v>915</v>
      </c>
      <c r="C672" s="4" t="s">
        <v>150</v>
      </c>
      <c r="D672" s="5">
        <v>1500000</v>
      </c>
      <c r="E672" s="6">
        <v>153987450</v>
      </c>
      <c r="F672" s="6">
        <v>2.3400000000000001E-2</v>
      </c>
      <c r="G672" s="4" t="s">
        <v>916</v>
      </c>
    </row>
    <row r="673" spans="1:7" ht="23.45" customHeight="1" x14ac:dyDescent="0.25">
      <c r="A673" s="4" t="s">
        <v>917</v>
      </c>
      <c r="B673" s="4" t="s">
        <v>918</v>
      </c>
      <c r="C673" s="4" t="s">
        <v>150</v>
      </c>
      <c r="D673" s="5">
        <v>950000</v>
      </c>
      <c r="E673" s="6">
        <v>96551445</v>
      </c>
      <c r="F673" s="6">
        <v>1.47E-2</v>
      </c>
      <c r="G673" s="4" t="s">
        <v>885</v>
      </c>
    </row>
    <row r="674" spans="1:7" ht="23.45" customHeight="1" x14ac:dyDescent="0.25">
      <c r="A674" s="4" t="s">
        <v>919</v>
      </c>
      <c r="B674" s="4" t="s">
        <v>920</v>
      </c>
      <c r="C674" s="4" t="s">
        <v>150</v>
      </c>
      <c r="D674" s="5">
        <v>700000</v>
      </c>
      <c r="E674" s="6">
        <v>71581650</v>
      </c>
      <c r="F674" s="6">
        <v>1.09E-2</v>
      </c>
      <c r="G674" s="4" t="s">
        <v>885</v>
      </c>
    </row>
    <row r="675" spans="1:7" ht="23.45" customHeight="1" x14ac:dyDescent="0.25">
      <c r="A675" s="4" t="s">
        <v>921</v>
      </c>
      <c r="B675" s="4" t="s">
        <v>922</v>
      </c>
      <c r="C675" s="4" t="s">
        <v>150</v>
      </c>
      <c r="D675" s="5">
        <v>700000</v>
      </c>
      <c r="E675" s="6">
        <v>71703030</v>
      </c>
      <c r="F675" s="6">
        <v>1.09E-2</v>
      </c>
      <c r="G675" s="4" t="s">
        <v>885</v>
      </c>
    </row>
    <row r="676" spans="1:7" ht="23.45" customHeight="1" x14ac:dyDescent="0.25">
      <c r="A676" s="4" t="s">
        <v>923</v>
      </c>
      <c r="B676" s="4" t="s">
        <v>924</v>
      </c>
      <c r="C676" s="4" t="s">
        <v>150</v>
      </c>
      <c r="D676" s="5">
        <v>700000</v>
      </c>
      <c r="E676" s="6">
        <v>71955240</v>
      </c>
      <c r="F676" s="6">
        <v>1.09E-2</v>
      </c>
      <c r="G676" s="4" t="s">
        <v>885</v>
      </c>
    </row>
    <row r="677" spans="1:7" ht="23.45" customHeight="1" x14ac:dyDescent="0.25">
      <c r="A677" s="4" t="s">
        <v>925</v>
      </c>
      <c r="B677" s="4" t="s">
        <v>926</v>
      </c>
      <c r="C677" s="4" t="s">
        <v>150</v>
      </c>
      <c r="D677" s="5">
        <v>700000</v>
      </c>
      <c r="E677" s="6">
        <v>72189390</v>
      </c>
      <c r="F677" s="6">
        <v>1.0999999999999999E-2</v>
      </c>
      <c r="G677" s="4" t="s">
        <v>885</v>
      </c>
    </row>
    <row r="678" spans="1:7" ht="23.45" customHeight="1" x14ac:dyDescent="0.25">
      <c r="A678" s="4" t="s">
        <v>929</v>
      </c>
      <c r="B678" s="4" t="s">
        <v>930</v>
      </c>
      <c r="C678" s="4" t="s">
        <v>150</v>
      </c>
      <c r="D678" s="5">
        <v>1000000</v>
      </c>
      <c r="E678" s="6">
        <v>101280400</v>
      </c>
      <c r="F678" s="6">
        <v>1.54E-2</v>
      </c>
      <c r="G678" s="4" t="s">
        <v>885</v>
      </c>
    </row>
    <row r="679" spans="1:7" ht="23.45" customHeight="1" x14ac:dyDescent="0.25">
      <c r="A679" s="4" t="s">
        <v>931</v>
      </c>
      <c r="B679" s="4" t="s">
        <v>932</v>
      </c>
      <c r="C679" s="4" t="s">
        <v>150</v>
      </c>
      <c r="D679" s="5">
        <v>2150000</v>
      </c>
      <c r="E679" s="6">
        <v>218568355</v>
      </c>
      <c r="F679" s="6">
        <v>3.3300000000000003E-2</v>
      </c>
      <c r="G679" s="4" t="s">
        <v>885</v>
      </c>
    </row>
    <row r="680" spans="1:7" ht="23.45" customHeight="1" x14ac:dyDescent="0.25">
      <c r="A680" s="4" t="s">
        <v>933</v>
      </c>
      <c r="B680" s="4" t="s">
        <v>934</v>
      </c>
      <c r="C680" s="4" t="s">
        <v>150</v>
      </c>
      <c r="D680" s="5">
        <v>1500000</v>
      </c>
      <c r="E680" s="6">
        <v>153437700</v>
      </c>
      <c r="F680" s="6">
        <v>2.3300000000000001E-2</v>
      </c>
      <c r="G680" s="4" t="s">
        <v>885</v>
      </c>
    </row>
    <row r="681" spans="1:7" ht="23.45" customHeight="1" x14ac:dyDescent="0.25">
      <c r="A681" s="4" t="s">
        <v>935</v>
      </c>
      <c r="B681" s="4" t="s">
        <v>936</v>
      </c>
      <c r="C681" s="4" t="s">
        <v>150</v>
      </c>
      <c r="D681" s="5">
        <v>1000000</v>
      </c>
      <c r="E681" s="6">
        <v>102487200</v>
      </c>
      <c r="F681" s="6">
        <v>1.5599999999999999E-2</v>
      </c>
      <c r="G681" s="4" t="s">
        <v>885</v>
      </c>
    </row>
    <row r="682" spans="1:7" ht="23.45" customHeight="1" x14ac:dyDescent="0.25">
      <c r="A682" s="4" t="s">
        <v>937</v>
      </c>
      <c r="B682" s="4" t="s">
        <v>938</v>
      </c>
      <c r="C682" s="4" t="s">
        <v>150</v>
      </c>
      <c r="D682" s="5">
        <v>1900000</v>
      </c>
      <c r="E682" s="6">
        <v>195397140</v>
      </c>
      <c r="F682" s="6">
        <v>2.9700000000000001E-2</v>
      </c>
      <c r="G682" s="4" t="s">
        <v>885</v>
      </c>
    </row>
    <row r="683" spans="1:7" ht="32.65" customHeight="1" x14ac:dyDescent="0.25">
      <c r="A683" s="4" t="s">
        <v>943</v>
      </c>
      <c r="B683" s="4" t="s">
        <v>944</v>
      </c>
      <c r="C683" s="4" t="s">
        <v>150</v>
      </c>
      <c r="D683" s="5">
        <v>100000</v>
      </c>
      <c r="E683" s="6">
        <v>10248420</v>
      </c>
      <c r="F683" s="6">
        <v>1.6000000000000001E-3</v>
      </c>
      <c r="G683" s="4" t="s">
        <v>885</v>
      </c>
    </row>
    <row r="684" spans="1:7" ht="32.65" customHeight="1" x14ac:dyDescent="0.25">
      <c r="A684" s="4" t="s">
        <v>945</v>
      </c>
      <c r="B684" s="4" t="s">
        <v>946</v>
      </c>
      <c r="C684" s="4" t="s">
        <v>150</v>
      </c>
      <c r="D684" s="5">
        <v>500000</v>
      </c>
      <c r="E684" s="6">
        <v>50229350</v>
      </c>
      <c r="F684" s="6">
        <v>7.6E-3</v>
      </c>
      <c r="G684" s="4" t="s">
        <v>885</v>
      </c>
    </row>
    <row r="685" spans="1:7" ht="32.65" customHeight="1" x14ac:dyDescent="0.25">
      <c r="A685" s="4" t="s">
        <v>949</v>
      </c>
      <c r="B685" s="4" t="s">
        <v>950</v>
      </c>
      <c r="C685" s="4" t="s">
        <v>150</v>
      </c>
      <c r="D685" s="5">
        <v>11000000</v>
      </c>
      <c r="E685" s="6">
        <v>1133000000</v>
      </c>
      <c r="F685" s="6">
        <v>0.1724</v>
      </c>
      <c r="G685" s="4" t="s">
        <v>885</v>
      </c>
    </row>
    <row r="686" spans="1:7" ht="32.65" customHeight="1" x14ac:dyDescent="0.25">
      <c r="A686" s="4" t="s">
        <v>951</v>
      </c>
      <c r="B686" s="4" t="s">
        <v>952</v>
      </c>
      <c r="C686" s="4" t="s">
        <v>189</v>
      </c>
      <c r="D686" s="5">
        <v>11000000</v>
      </c>
      <c r="E686" s="6">
        <v>1132008900</v>
      </c>
      <c r="F686" s="6">
        <v>0.17230000000000001</v>
      </c>
      <c r="G686" s="4" t="s">
        <v>916</v>
      </c>
    </row>
    <row r="687" spans="1:7" ht="32.65" customHeight="1" x14ac:dyDescent="0.25">
      <c r="A687" s="4" t="s">
        <v>2329</v>
      </c>
      <c r="B687" s="4" t="s">
        <v>2330</v>
      </c>
      <c r="C687" s="4" t="s">
        <v>101</v>
      </c>
      <c r="D687" s="5">
        <v>2500000</v>
      </c>
      <c r="E687" s="6">
        <v>256811750</v>
      </c>
      <c r="F687" s="6">
        <v>3.9100000000000003E-2</v>
      </c>
      <c r="G687" s="4" t="s">
        <v>778</v>
      </c>
    </row>
    <row r="688" spans="1:7" ht="23.45" customHeight="1" x14ac:dyDescent="0.25">
      <c r="A688" s="4" t="s">
        <v>953</v>
      </c>
      <c r="B688" s="4" t="s">
        <v>954</v>
      </c>
      <c r="C688" s="4" t="s">
        <v>150</v>
      </c>
      <c r="D688" s="5">
        <v>5500000</v>
      </c>
      <c r="E688" s="6">
        <v>565398350</v>
      </c>
      <c r="F688" s="6">
        <v>8.5999999999999993E-2</v>
      </c>
      <c r="G688" s="4" t="s">
        <v>799</v>
      </c>
    </row>
    <row r="689" spans="1:7" ht="23.45" customHeight="1" x14ac:dyDescent="0.25">
      <c r="A689" s="4" t="s">
        <v>955</v>
      </c>
      <c r="B689" s="4" t="s">
        <v>956</v>
      </c>
      <c r="C689" s="4" t="s">
        <v>150</v>
      </c>
      <c r="D689" s="5">
        <v>1000000</v>
      </c>
      <c r="E689" s="6">
        <v>101141900</v>
      </c>
      <c r="F689" s="6">
        <v>1.54E-2</v>
      </c>
      <c r="G689" s="4" t="s">
        <v>885</v>
      </c>
    </row>
    <row r="690" spans="1:7" ht="23.45" customHeight="1" x14ac:dyDescent="0.25">
      <c r="A690" s="4" t="s">
        <v>959</v>
      </c>
      <c r="B690" s="4" t="s">
        <v>960</v>
      </c>
      <c r="C690" s="4" t="s">
        <v>101</v>
      </c>
      <c r="D690" s="5">
        <v>7500000</v>
      </c>
      <c r="E690" s="6">
        <v>771924750</v>
      </c>
      <c r="F690" s="6">
        <v>0.11749999999999999</v>
      </c>
      <c r="G690" s="4" t="s">
        <v>885</v>
      </c>
    </row>
    <row r="691" spans="1:7" ht="32.65" customHeight="1" x14ac:dyDescent="0.25">
      <c r="A691" s="4" t="s">
        <v>961</v>
      </c>
      <c r="B691" s="4" t="s">
        <v>962</v>
      </c>
      <c r="C691" s="4" t="s">
        <v>189</v>
      </c>
      <c r="D691" s="5">
        <v>2000000</v>
      </c>
      <c r="E691" s="6">
        <v>206714400</v>
      </c>
      <c r="F691" s="6">
        <v>3.15E-2</v>
      </c>
      <c r="G691" s="4" t="s">
        <v>916</v>
      </c>
    </row>
    <row r="692" spans="1:7" ht="32.65" customHeight="1" x14ac:dyDescent="0.25">
      <c r="A692" s="4" t="s">
        <v>963</v>
      </c>
      <c r="B692" s="4" t="s">
        <v>964</v>
      </c>
      <c r="C692" s="4" t="s">
        <v>150</v>
      </c>
      <c r="D692" s="5">
        <v>15000000</v>
      </c>
      <c r="E692" s="6">
        <v>1526625000</v>
      </c>
      <c r="F692" s="6">
        <v>0.23230000000000001</v>
      </c>
      <c r="G692" s="4" t="s">
        <v>885</v>
      </c>
    </row>
    <row r="693" spans="1:7" ht="41.85" customHeight="1" x14ac:dyDescent="0.25">
      <c r="A693" s="4" t="s">
        <v>965</v>
      </c>
      <c r="B693" s="4" t="s">
        <v>966</v>
      </c>
      <c r="C693" s="4" t="s">
        <v>825</v>
      </c>
      <c r="D693" s="5">
        <v>7500000</v>
      </c>
      <c r="E693" s="6">
        <v>776442000</v>
      </c>
      <c r="F693" s="6">
        <v>0.1181</v>
      </c>
      <c r="G693" s="4" t="s">
        <v>916</v>
      </c>
    </row>
    <row r="694" spans="1:7" ht="32.65" customHeight="1" x14ac:dyDescent="0.25">
      <c r="A694" s="4" t="s">
        <v>967</v>
      </c>
      <c r="B694" s="4" t="s">
        <v>968</v>
      </c>
      <c r="C694" s="4" t="s">
        <v>189</v>
      </c>
      <c r="D694" s="5">
        <v>1000000</v>
      </c>
      <c r="E694" s="6">
        <v>103267200</v>
      </c>
      <c r="F694" s="6">
        <v>1.5699999999999999E-2</v>
      </c>
      <c r="G694" s="4" t="s">
        <v>916</v>
      </c>
    </row>
    <row r="695" spans="1:7" ht="41.85" customHeight="1" x14ac:dyDescent="0.25">
      <c r="A695" s="4" t="s">
        <v>969</v>
      </c>
      <c r="B695" s="4" t="s">
        <v>970</v>
      </c>
      <c r="C695" s="4" t="s">
        <v>825</v>
      </c>
      <c r="D695" s="5">
        <v>5000000</v>
      </c>
      <c r="E695" s="6">
        <v>517444000</v>
      </c>
      <c r="F695" s="6">
        <v>7.8700000000000006E-2</v>
      </c>
      <c r="G695" s="4" t="s">
        <v>916</v>
      </c>
    </row>
    <row r="696" spans="1:7" ht="23.45" customHeight="1" x14ac:dyDescent="0.25">
      <c r="A696" s="4" t="s">
        <v>971</v>
      </c>
      <c r="B696" s="4" t="s">
        <v>972</v>
      </c>
      <c r="C696" s="4" t="s">
        <v>32</v>
      </c>
      <c r="D696" s="5">
        <v>3000000</v>
      </c>
      <c r="E696" s="6">
        <v>303908400</v>
      </c>
      <c r="F696" s="6">
        <v>4.6199999999999998E-2</v>
      </c>
      <c r="G696" s="4" t="s">
        <v>799</v>
      </c>
    </row>
    <row r="697" spans="1:7" ht="23.45" customHeight="1" x14ac:dyDescent="0.25">
      <c r="A697" s="4" t="s">
        <v>2331</v>
      </c>
      <c r="B697" s="4" t="s">
        <v>2332</v>
      </c>
      <c r="C697" s="4" t="s">
        <v>101</v>
      </c>
      <c r="D697" s="5">
        <v>12500000</v>
      </c>
      <c r="E697" s="6">
        <v>1287948750</v>
      </c>
      <c r="F697" s="6">
        <v>0.19600000000000001</v>
      </c>
      <c r="G697" s="4" t="s">
        <v>885</v>
      </c>
    </row>
    <row r="698" spans="1:7" ht="23.45" customHeight="1" x14ac:dyDescent="0.25">
      <c r="A698" s="4" t="s">
        <v>973</v>
      </c>
      <c r="B698" s="4" t="s">
        <v>974</v>
      </c>
      <c r="C698" s="4" t="s">
        <v>150</v>
      </c>
      <c r="D698" s="5">
        <v>700000</v>
      </c>
      <c r="E698" s="6">
        <v>71077580</v>
      </c>
      <c r="F698" s="6">
        <v>1.0800000000000001E-2</v>
      </c>
      <c r="G698" s="4" t="s">
        <v>885</v>
      </c>
    </row>
    <row r="699" spans="1:7" ht="23.45" customHeight="1" x14ac:dyDescent="0.25">
      <c r="A699" s="4" t="s">
        <v>975</v>
      </c>
      <c r="B699" s="4" t="s">
        <v>976</v>
      </c>
      <c r="C699" s="4" t="s">
        <v>150</v>
      </c>
      <c r="D699" s="5">
        <v>700000</v>
      </c>
      <c r="E699" s="6">
        <v>71561840</v>
      </c>
      <c r="F699" s="6">
        <v>1.09E-2</v>
      </c>
      <c r="G699" s="4" t="s">
        <v>885</v>
      </c>
    </row>
    <row r="700" spans="1:7" ht="23.45" customHeight="1" x14ac:dyDescent="0.25">
      <c r="A700" s="4" t="s">
        <v>1146</v>
      </c>
      <c r="B700" s="4" t="s">
        <v>1147</v>
      </c>
      <c r="C700" s="4" t="s">
        <v>150</v>
      </c>
      <c r="D700" s="5">
        <v>700000</v>
      </c>
      <c r="E700" s="6">
        <v>71999480</v>
      </c>
      <c r="F700" s="6">
        <v>1.0999999999999999E-2</v>
      </c>
      <c r="G700" s="4" t="s">
        <v>885</v>
      </c>
    </row>
    <row r="701" spans="1:7" ht="23.45" customHeight="1" x14ac:dyDescent="0.25">
      <c r="A701" s="4" t="s">
        <v>1148</v>
      </c>
      <c r="B701" s="4" t="s">
        <v>1149</v>
      </c>
      <c r="C701" s="4" t="s">
        <v>150</v>
      </c>
      <c r="D701" s="5">
        <v>700000</v>
      </c>
      <c r="E701" s="6">
        <v>72571240</v>
      </c>
      <c r="F701" s="6">
        <v>1.0999999999999999E-2</v>
      </c>
      <c r="G701" s="4" t="s">
        <v>885</v>
      </c>
    </row>
    <row r="702" spans="1:7" ht="23.45" customHeight="1" x14ac:dyDescent="0.25">
      <c r="A702" s="4" t="s">
        <v>1150</v>
      </c>
      <c r="B702" s="4" t="s">
        <v>1151</v>
      </c>
      <c r="C702" s="4" t="s">
        <v>150</v>
      </c>
      <c r="D702" s="5">
        <v>2760000</v>
      </c>
      <c r="E702" s="6">
        <v>286946712</v>
      </c>
      <c r="F702" s="6">
        <v>4.3700000000000003E-2</v>
      </c>
      <c r="G702" s="4" t="s">
        <v>885</v>
      </c>
    </row>
    <row r="703" spans="1:7" ht="32.65" customHeight="1" x14ac:dyDescent="0.25">
      <c r="A703" s="4" t="s">
        <v>2635</v>
      </c>
      <c r="B703" s="4" t="s">
        <v>2636</v>
      </c>
      <c r="C703" s="4" t="s">
        <v>150</v>
      </c>
      <c r="D703" s="5">
        <v>440000</v>
      </c>
      <c r="E703" s="6">
        <v>44110352</v>
      </c>
      <c r="F703" s="6">
        <v>6.7000000000000002E-3</v>
      </c>
      <c r="G703" s="4" t="s">
        <v>885</v>
      </c>
    </row>
    <row r="704" spans="1:7" ht="23.45" customHeight="1" x14ac:dyDescent="0.25">
      <c r="A704" s="4" t="s">
        <v>1154</v>
      </c>
      <c r="B704" s="4" t="s">
        <v>1155</v>
      </c>
      <c r="C704" s="4" t="s">
        <v>150</v>
      </c>
      <c r="D704" s="5">
        <v>500000</v>
      </c>
      <c r="E704" s="6">
        <v>50996900</v>
      </c>
      <c r="F704" s="6">
        <v>7.7999999999999996E-3</v>
      </c>
      <c r="G704" s="4" t="s">
        <v>885</v>
      </c>
    </row>
    <row r="705" spans="1:7" ht="32.65" customHeight="1" x14ac:dyDescent="0.25">
      <c r="A705" s="4" t="s">
        <v>1156</v>
      </c>
      <c r="B705" s="4" t="s">
        <v>1157</v>
      </c>
      <c r="C705" s="4" t="s">
        <v>150</v>
      </c>
      <c r="D705" s="5">
        <v>500000</v>
      </c>
      <c r="E705" s="6">
        <v>51247800</v>
      </c>
      <c r="F705" s="6">
        <v>7.7999999999999996E-3</v>
      </c>
      <c r="G705" s="4" t="s">
        <v>885</v>
      </c>
    </row>
    <row r="706" spans="1:7" ht="41.85" customHeight="1" x14ac:dyDescent="0.25">
      <c r="A706" s="4" t="s">
        <v>1160</v>
      </c>
      <c r="B706" s="4" t="s">
        <v>1161</v>
      </c>
      <c r="C706" s="4" t="s">
        <v>825</v>
      </c>
      <c r="D706" s="5">
        <v>30000000</v>
      </c>
      <c r="E706" s="6">
        <v>3110514000</v>
      </c>
      <c r="F706" s="6">
        <v>0.4733</v>
      </c>
      <c r="G706" s="4" t="s">
        <v>916</v>
      </c>
    </row>
    <row r="707" spans="1:7" ht="23.45" customHeight="1" x14ac:dyDescent="0.25">
      <c r="A707" s="4" t="s">
        <v>1162</v>
      </c>
      <c r="B707" s="4" t="s">
        <v>1163</v>
      </c>
      <c r="C707" s="4" t="s">
        <v>32</v>
      </c>
      <c r="D707" s="5">
        <v>1000000</v>
      </c>
      <c r="E707" s="6">
        <v>100771400</v>
      </c>
      <c r="F707" s="6">
        <v>1.5299999999999999E-2</v>
      </c>
      <c r="G707" s="4" t="s">
        <v>799</v>
      </c>
    </row>
    <row r="708" spans="1:7" ht="23.45" customHeight="1" x14ac:dyDescent="0.25">
      <c r="A708" s="4" t="s">
        <v>1164</v>
      </c>
      <c r="B708" s="4" t="s">
        <v>1165</v>
      </c>
      <c r="C708" s="4" t="s">
        <v>896</v>
      </c>
      <c r="D708" s="5">
        <v>2000000</v>
      </c>
      <c r="E708" s="6">
        <v>201979800</v>
      </c>
      <c r="F708" s="6">
        <v>3.0700000000000002E-2</v>
      </c>
      <c r="G708" s="4" t="s">
        <v>799</v>
      </c>
    </row>
    <row r="709" spans="1:7" ht="23.45" customHeight="1" x14ac:dyDescent="0.25">
      <c r="A709" s="4" t="s">
        <v>2752</v>
      </c>
      <c r="B709" s="4" t="s">
        <v>2753</v>
      </c>
      <c r="C709" s="4" t="s">
        <v>101</v>
      </c>
      <c r="D709" s="5">
        <v>11500000</v>
      </c>
      <c r="E709" s="6">
        <v>1185124450</v>
      </c>
      <c r="F709" s="6">
        <v>0.18029999999999999</v>
      </c>
      <c r="G709" s="4" t="s">
        <v>778</v>
      </c>
    </row>
    <row r="710" spans="1:7" ht="32.65" customHeight="1" x14ac:dyDescent="0.25">
      <c r="A710" s="4" t="s">
        <v>1166</v>
      </c>
      <c r="B710" s="4" t="s">
        <v>1167</v>
      </c>
      <c r="C710" s="4" t="s">
        <v>189</v>
      </c>
      <c r="D710" s="5">
        <v>3500000</v>
      </c>
      <c r="E710" s="6">
        <v>363228950</v>
      </c>
      <c r="F710" s="6">
        <v>5.5300000000000002E-2</v>
      </c>
      <c r="G710" s="4" t="s">
        <v>916</v>
      </c>
    </row>
    <row r="711" spans="1:7" ht="23.45" customHeight="1" x14ac:dyDescent="0.25">
      <c r="A711" s="4" t="s">
        <v>1168</v>
      </c>
      <c r="B711" s="4" t="s">
        <v>1169</v>
      </c>
      <c r="C711" s="4" t="s">
        <v>150</v>
      </c>
      <c r="D711" s="5">
        <v>7556025</v>
      </c>
      <c r="E711" s="6">
        <v>607700111.04999995</v>
      </c>
      <c r="F711" s="6">
        <v>9.2499999999999999E-2</v>
      </c>
      <c r="G711" s="4" t="s">
        <v>799</v>
      </c>
    </row>
    <row r="712" spans="1:7" ht="23.45" customHeight="1" x14ac:dyDescent="0.25">
      <c r="A712" s="4" t="s">
        <v>2637</v>
      </c>
      <c r="B712" s="4" t="s">
        <v>2638</v>
      </c>
      <c r="C712" s="4" t="s">
        <v>101</v>
      </c>
      <c r="D712" s="5">
        <v>80000</v>
      </c>
      <c r="E712" s="6">
        <v>8007648</v>
      </c>
      <c r="F712" s="6">
        <v>1.1999999999999999E-3</v>
      </c>
      <c r="G712" s="4" t="s">
        <v>885</v>
      </c>
    </row>
    <row r="713" spans="1:7" ht="23.45" customHeight="1" x14ac:dyDescent="0.25">
      <c r="A713" s="4" t="s">
        <v>1170</v>
      </c>
      <c r="B713" s="4" t="s">
        <v>1171</v>
      </c>
      <c r="C713" s="4" t="s">
        <v>150</v>
      </c>
      <c r="D713" s="5">
        <v>1770000</v>
      </c>
      <c r="E713" s="6">
        <v>177667998</v>
      </c>
      <c r="F713" s="6">
        <v>2.7E-2</v>
      </c>
      <c r="G713" s="4" t="s">
        <v>916</v>
      </c>
    </row>
    <row r="714" spans="1:7" ht="23.45" customHeight="1" x14ac:dyDescent="0.25">
      <c r="A714" s="4" t="s">
        <v>1172</v>
      </c>
      <c r="B714" s="4" t="s">
        <v>1173</v>
      </c>
      <c r="C714" s="4" t="s">
        <v>150</v>
      </c>
      <c r="D714" s="5">
        <v>770000</v>
      </c>
      <c r="E714" s="6">
        <v>77766997</v>
      </c>
      <c r="F714" s="6">
        <v>1.18E-2</v>
      </c>
      <c r="G714" s="4" t="s">
        <v>916</v>
      </c>
    </row>
    <row r="715" spans="1:7" ht="23.45" customHeight="1" x14ac:dyDescent="0.25">
      <c r="A715" s="4" t="s">
        <v>1174</v>
      </c>
      <c r="B715" s="4" t="s">
        <v>1175</v>
      </c>
      <c r="C715" s="4" t="s">
        <v>150</v>
      </c>
      <c r="D715" s="5">
        <v>370000</v>
      </c>
      <c r="E715" s="6">
        <v>37650904</v>
      </c>
      <c r="F715" s="6">
        <v>5.7000000000000002E-3</v>
      </c>
      <c r="G715" s="4" t="s">
        <v>916</v>
      </c>
    </row>
    <row r="716" spans="1:7" ht="23.45" customHeight="1" x14ac:dyDescent="0.25">
      <c r="A716" s="4" t="s">
        <v>1176</v>
      </c>
      <c r="B716" s="4" t="s">
        <v>1177</v>
      </c>
      <c r="C716" s="4" t="s">
        <v>150</v>
      </c>
      <c r="D716" s="5">
        <v>1270000</v>
      </c>
      <c r="E716" s="6">
        <v>130634613</v>
      </c>
      <c r="F716" s="6">
        <v>1.9900000000000001E-2</v>
      </c>
      <c r="G716" s="4" t="s">
        <v>916</v>
      </c>
    </row>
    <row r="717" spans="1:7" ht="23.45" customHeight="1" x14ac:dyDescent="0.25">
      <c r="A717" s="4" t="s">
        <v>1178</v>
      </c>
      <c r="B717" s="4" t="s">
        <v>1179</v>
      </c>
      <c r="C717" s="4" t="s">
        <v>150</v>
      </c>
      <c r="D717" s="5">
        <v>770000</v>
      </c>
      <c r="E717" s="6">
        <v>79879030</v>
      </c>
      <c r="F717" s="6">
        <v>1.2200000000000001E-2</v>
      </c>
      <c r="G717" s="4" t="s">
        <v>916</v>
      </c>
    </row>
    <row r="718" spans="1:7" ht="23.45" customHeight="1" x14ac:dyDescent="0.25">
      <c r="A718" s="4" t="s">
        <v>1180</v>
      </c>
      <c r="B718" s="4" t="s">
        <v>1181</v>
      </c>
      <c r="C718" s="4" t="s">
        <v>150</v>
      </c>
      <c r="D718" s="5">
        <v>1270000</v>
      </c>
      <c r="E718" s="6">
        <v>131957318</v>
      </c>
      <c r="F718" s="6">
        <v>2.01E-2</v>
      </c>
      <c r="G718" s="4" t="s">
        <v>916</v>
      </c>
    </row>
    <row r="719" spans="1:7" ht="41.85" customHeight="1" x14ac:dyDescent="0.25">
      <c r="A719" s="4" t="s">
        <v>2081</v>
      </c>
      <c r="B719" s="4" t="s">
        <v>2082</v>
      </c>
      <c r="C719" s="4" t="s">
        <v>825</v>
      </c>
      <c r="D719" s="5">
        <v>3000000</v>
      </c>
      <c r="E719" s="6">
        <v>311823900</v>
      </c>
      <c r="F719" s="6">
        <v>4.7399999999999998E-2</v>
      </c>
      <c r="G719" s="4" t="s">
        <v>916</v>
      </c>
    </row>
    <row r="720" spans="1:7" ht="23.45" customHeight="1" x14ac:dyDescent="0.25">
      <c r="A720" s="4" t="s">
        <v>1182</v>
      </c>
      <c r="B720" s="4" t="s">
        <v>1183</v>
      </c>
      <c r="C720" s="4" t="s">
        <v>150</v>
      </c>
      <c r="D720" s="5">
        <v>460000</v>
      </c>
      <c r="E720" s="6">
        <v>47032148</v>
      </c>
      <c r="F720" s="6">
        <v>7.1999999999999998E-3</v>
      </c>
      <c r="G720" s="4" t="s">
        <v>916</v>
      </c>
    </row>
    <row r="721" spans="1:7" ht="23.45" customHeight="1" x14ac:dyDescent="0.25">
      <c r="A721" s="4" t="s">
        <v>1184</v>
      </c>
      <c r="B721" s="4" t="s">
        <v>1185</v>
      </c>
      <c r="C721" s="4" t="s">
        <v>150</v>
      </c>
      <c r="D721" s="5">
        <v>1500000</v>
      </c>
      <c r="E721" s="6">
        <v>154931100</v>
      </c>
      <c r="F721" s="6">
        <v>2.3599999999999999E-2</v>
      </c>
      <c r="G721" s="4" t="s">
        <v>916</v>
      </c>
    </row>
    <row r="722" spans="1:7" ht="23.45" customHeight="1" x14ac:dyDescent="0.25">
      <c r="A722" s="4" t="s">
        <v>2083</v>
      </c>
      <c r="B722" s="4" t="s">
        <v>2084</v>
      </c>
      <c r="C722" s="4" t="s">
        <v>150</v>
      </c>
      <c r="D722" s="5">
        <v>1290000</v>
      </c>
      <c r="E722" s="6">
        <v>130762269</v>
      </c>
      <c r="F722" s="6">
        <v>1.9900000000000001E-2</v>
      </c>
      <c r="G722" s="4" t="s">
        <v>916</v>
      </c>
    </row>
    <row r="723" spans="1:7" ht="23.45" customHeight="1" x14ac:dyDescent="0.25">
      <c r="A723" s="4" t="s">
        <v>1188</v>
      </c>
      <c r="B723" s="4" t="s">
        <v>1189</v>
      </c>
      <c r="C723" s="4" t="s">
        <v>150</v>
      </c>
      <c r="D723" s="5">
        <v>500000</v>
      </c>
      <c r="E723" s="6">
        <v>52098100</v>
      </c>
      <c r="F723" s="6">
        <v>7.9000000000000008E-3</v>
      </c>
      <c r="G723" s="4" t="s">
        <v>916</v>
      </c>
    </row>
    <row r="724" spans="1:7" ht="23.45" customHeight="1" x14ac:dyDescent="0.25">
      <c r="A724" s="4" t="s">
        <v>2087</v>
      </c>
      <c r="B724" s="4" t="s">
        <v>2088</v>
      </c>
      <c r="C724" s="4" t="s">
        <v>101</v>
      </c>
      <c r="D724" s="5">
        <v>2500000</v>
      </c>
      <c r="E724" s="6">
        <v>259329500</v>
      </c>
      <c r="F724" s="6">
        <v>3.95E-2</v>
      </c>
      <c r="G724" s="4" t="s">
        <v>885</v>
      </c>
    </row>
    <row r="725" spans="1:7" ht="41.85" customHeight="1" x14ac:dyDescent="0.25">
      <c r="A725" s="4" t="s">
        <v>1190</v>
      </c>
      <c r="B725" s="4" t="s">
        <v>1191</v>
      </c>
      <c r="C725" s="4" t="s">
        <v>825</v>
      </c>
      <c r="D725" s="5">
        <v>2500000</v>
      </c>
      <c r="E725" s="6">
        <v>260893500</v>
      </c>
      <c r="F725" s="6">
        <v>3.9699999999999999E-2</v>
      </c>
      <c r="G725" s="4" t="s">
        <v>916</v>
      </c>
    </row>
    <row r="726" spans="1:7" ht="23.45" customHeight="1" x14ac:dyDescent="0.25">
      <c r="A726" s="4" t="s">
        <v>1192</v>
      </c>
      <c r="B726" s="4" t="s">
        <v>1193</v>
      </c>
      <c r="C726" s="4" t="s">
        <v>101</v>
      </c>
      <c r="D726" s="5">
        <v>500000</v>
      </c>
      <c r="E726" s="6">
        <v>50077500</v>
      </c>
      <c r="F726" s="6">
        <v>7.6E-3</v>
      </c>
      <c r="G726" s="4" t="s">
        <v>885</v>
      </c>
    </row>
    <row r="727" spans="1:7" ht="23.45" customHeight="1" x14ac:dyDescent="0.25">
      <c r="A727" s="4" t="s">
        <v>1194</v>
      </c>
      <c r="B727" s="4" t="s">
        <v>1195</v>
      </c>
      <c r="C727" s="4" t="s">
        <v>150</v>
      </c>
      <c r="D727" s="5">
        <v>6500000</v>
      </c>
      <c r="E727" s="6">
        <v>569615800</v>
      </c>
      <c r="F727" s="6">
        <v>8.6699999999999999E-2</v>
      </c>
      <c r="G727" s="4" t="s">
        <v>916</v>
      </c>
    </row>
    <row r="728" spans="1:7" ht="14.45" customHeight="1" x14ac:dyDescent="0.25">
      <c r="A728" s="4" t="s">
        <v>0</v>
      </c>
      <c r="B728" s="4" t="s">
        <v>0</v>
      </c>
      <c r="C728" s="7" t="s">
        <v>185</v>
      </c>
      <c r="D728" s="5">
        <v>1664560598.1494999</v>
      </c>
      <c r="E728" s="6">
        <v>164494413610.87</v>
      </c>
      <c r="F728" s="6">
        <v>25.031199999999998</v>
      </c>
      <c r="G728" s="8" t="s">
        <v>0</v>
      </c>
    </row>
    <row r="729" spans="1:7" ht="18.399999999999999" customHeight="1" x14ac:dyDescent="0.25">
      <c r="A729" s="25" t="s">
        <v>0</v>
      </c>
      <c r="B729" s="25"/>
      <c r="C729" s="25"/>
      <c r="D729" s="25"/>
      <c r="E729" s="25"/>
      <c r="F729" s="25"/>
      <c r="G729" s="25"/>
    </row>
    <row r="730" spans="1:7" ht="14.45" customHeight="1" x14ac:dyDescent="0.25">
      <c r="A730" s="26" t="s">
        <v>1661</v>
      </c>
      <c r="B730" s="26"/>
      <c r="C730" s="26"/>
      <c r="D730" s="1"/>
      <c r="E730" s="1"/>
      <c r="F730" s="1"/>
      <c r="G730" s="1"/>
    </row>
    <row r="731" spans="1:7" ht="14.45" customHeight="1" x14ac:dyDescent="0.25">
      <c r="A731" s="3" t="s">
        <v>1662</v>
      </c>
      <c r="B731" s="3" t="s">
        <v>9</v>
      </c>
      <c r="C731" s="3" t="s">
        <v>10</v>
      </c>
      <c r="D731" s="1"/>
      <c r="E731" s="1"/>
      <c r="F731" s="1"/>
      <c r="G731" s="1"/>
    </row>
    <row r="732" spans="1:7" ht="14.45" customHeight="1" x14ac:dyDescent="0.25">
      <c r="A732" s="4" t="s">
        <v>1666</v>
      </c>
      <c r="B732" s="6">
        <v>1593434325.3699999</v>
      </c>
      <c r="C732" s="6">
        <v>0.24</v>
      </c>
      <c r="D732" s="1"/>
      <c r="E732" s="1"/>
      <c r="F732" s="1"/>
      <c r="G732" s="1"/>
    </row>
    <row r="733" spans="1:7" ht="14.45" customHeight="1" x14ac:dyDescent="0.25">
      <c r="A733" s="4" t="s">
        <v>1665</v>
      </c>
      <c r="B733" s="6">
        <v>42277573.07</v>
      </c>
      <c r="C733" s="6">
        <v>0.01</v>
      </c>
      <c r="D733" s="1"/>
      <c r="E733" s="1"/>
      <c r="F733" s="1"/>
      <c r="G733" s="1"/>
    </row>
    <row r="734" spans="1:7" ht="23.45" customHeight="1" x14ac:dyDescent="0.25">
      <c r="A734" s="4" t="s">
        <v>1663</v>
      </c>
      <c r="B734" s="6">
        <v>14050948318.76</v>
      </c>
      <c r="C734" s="6">
        <v>2.14</v>
      </c>
      <c r="D734" s="1"/>
      <c r="E734" s="1"/>
      <c r="F734" s="1"/>
      <c r="G734" s="1"/>
    </row>
    <row r="735" spans="1:7" ht="14.45" customHeight="1" x14ac:dyDescent="0.25">
      <c r="A735" s="4" t="s">
        <v>1664</v>
      </c>
      <c r="B735" s="6">
        <v>3580820958.02</v>
      </c>
      <c r="C735" s="6">
        <v>0.54</v>
      </c>
      <c r="D735" s="1"/>
      <c r="E735" s="1"/>
      <c r="F735" s="1"/>
      <c r="G735" s="1"/>
    </row>
    <row r="736" spans="1:7" ht="14.45" customHeight="1" x14ac:dyDescent="0.25">
      <c r="A736" s="9" t="s">
        <v>1667</v>
      </c>
      <c r="B736" s="6">
        <v>19267481175.220001</v>
      </c>
      <c r="C736" s="6">
        <v>2.93</v>
      </c>
      <c r="D736" s="1"/>
      <c r="E736" s="1"/>
      <c r="F736" s="1"/>
      <c r="G736" s="1"/>
    </row>
    <row r="737" spans="1:7" ht="18.399999999999999" customHeight="1" x14ac:dyDescent="0.25">
      <c r="A737" s="25" t="s">
        <v>0</v>
      </c>
      <c r="B737" s="25"/>
      <c r="C737" s="25"/>
      <c r="D737" s="25"/>
      <c r="E737" s="25"/>
      <c r="F737" s="25"/>
      <c r="G737" s="25"/>
    </row>
    <row r="738" spans="1:7" ht="23.65" customHeight="1" x14ac:dyDescent="0.25">
      <c r="A738" s="4" t="s">
        <v>1668</v>
      </c>
      <c r="B738" s="6">
        <v>13</v>
      </c>
      <c r="C738" s="1"/>
      <c r="D738" s="1"/>
      <c r="E738" s="1"/>
      <c r="F738" s="1"/>
      <c r="G738" s="1"/>
    </row>
    <row r="739" spans="1:7" ht="14.45" customHeight="1" x14ac:dyDescent="0.25">
      <c r="A739" s="4" t="s">
        <v>1669</v>
      </c>
      <c r="B739" s="6">
        <v>6.77</v>
      </c>
      <c r="C739" s="1"/>
      <c r="D739" s="1"/>
      <c r="E739" s="1"/>
      <c r="F739" s="1"/>
      <c r="G739" s="1"/>
    </row>
    <row r="740" spans="1:7" ht="32.65" customHeight="1" x14ac:dyDescent="0.25">
      <c r="A740" s="4" t="s">
        <v>1670</v>
      </c>
      <c r="B740" s="6">
        <v>7.67</v>
      </c>
      <c r="C740" s="1"/>
      <c r="D740" s="1"/>
      <c r="E740" s="1"/>
      <c r="F740" s="1"/>
      <c r="G740" s="1"/>
    </row>
    <row r="741" spans="1:7" ht="1.35" customHeight="1" x14ac:dyDescent="0.25">
      <c r="A741" s="1"/>
      <c r="B741" s="1"/>
      <c r="C741" s="1"/>
      <c r="D741" s="1"/>
      <c r="E741" s="1"/>
      <c r="F741" s="1"/>
      <c r="G741" s="1"/>
    </row>
    <row r="742" spans="1:7" ht="18.399999999999999" customHeight="1" x14ac:dyDescent="0.25">
      <c r="A742" s="25" t="s">
        <v>0</v>
      </c>
      <c r="B742" s="25"/>
      <c r="C742" s="25"/>
      <c r="D742" s="25"/>
      <c r="E742" s="25"/>
      <c r="F742" s="25"/>
      <c r="G742" s="25"/>
    </row>
    <row r="743" spans="1:7" ht="14.45" customHeight="1" x14ac:dyDescent="0.25">
      <c r="A743" s="26" t="s">
        <v>1671</v>
      </c>
      <c r="B743" s="26"/>
      <c r="C743" s="26"/>
      <c r="D743" s="1"/>
      <c r="E743" s="1"/>
      <c r="F743" s="1"/>
      <c r="G743" s="1"/>
    </row>
    <row r="744" spans="1:7" ht="14.45" customHeight="1" x14ac:dyDescent="0.25">
      <c r="A744" s="3" t="s">
        <v>1672</v>
      </c>
      <c r="B744" s="3" t="s">
        <v>9</v>
      </c>
      <c r="C744" s="3" t="s">
        <v>10</v>
      </c>
      <c r="D744" s="1"/>
      <c r="E744" s="1"/>
      <c r="F744" s="1"/>
      <c r="G744" s="1"/>
    </row>
    <row r="745" spans="1:7" ht="14.45" customHeight="1" x14ac:dyDescent="0.25">
      <c r="A745" s="4" t="s">
        <v>1673</v>
      </c>
      <c r="B745" s="6">
        <v>283687111957.15997</v>
      </c>
      <c r="C745" s="6">
        <v>43.17</v>
      </c>
      <c r="D745" s="1"/>
      <c r="E745" s="1"/>
      <c r="F745" s="1"/>
      <c r="G745" s="1"/>
    </row>
    <row r="746" spans="1:7" ht="23.45" customHeight="1" x14ac:dyDescent="0.25">
      <c r="A746" s="4" t="s">
        <v>1674</v>
      </c>
      <c r="B746" s="6">
        <v>7374853580</v>
      </c>
      <c r="C746" s="6">
        <v>1.1200000000000001</v>
      </c>
      <c r="D746" s="1"/>
      <c r="E746" s="1"/>
      <c r="F746" s="1"/>
      <c r="G746" s="1"/>
    </row>
    <row r="747" spans="1:7" ht="14.45" customHeight="1" x14ac:dyDescent="0.25">
      <c r="A747" s="4" t="s">
        <v>2754</v>
      </c>
      <c r="B747" s="6">
        <v>239401250</v>
      </c>
      <c r="C747" s="6">
        <v>0.04</v>
      </c>
      <c r="D747" s="1"/>
      <c r="E747" s="1"/>
      <c r="F747" s="1"/>
      <c r="G747" s="1"/>
    </row>
    <row r="748" spans="1:7" ht="14.45" customHeight="1" x14ac:dyDescent="0.25">
      <c r="A748" s="4" t="s">
        <v>1675</v>
      </c>
      <c r="B748" s="6">
        <v>3093289786.5999999</v>
      </c>
      <c r="C748" s="6">
        <v>0.47</v>
      </c>
      <c r="D748" s="1"/>
      <c r="E748" s="1"/>
      <c r="F748" s="1"/>
      <c r="G748" s="1"/>
    </row>
    <row r="749" spans="1:7" ht="23.45" customHeight="1" x14ac:dyDescent="0.25">
      <c r="A749" s="4" t="s">
        <v>1676</v>
      </c>
      <c r="B749" s="6">
        <v>84817543902.699997</v>
      </c>
      <c r="C749" s="6">
        <v>12.91</v>
      </c>
      <c r="D749" s="1"/>
      <c r="E749" s="1"/>
      <c r="F749" s="1"/>
      <c r="G749" s="1"/>
    </row>
    <row r="750" spans="1:7" ht="14.45" customHeight="1" x14ac:dyDescent="0.25">
      <c r="A750" s="4" t="s">
        <v>1677</v>
      </c>
      <c r="B750" s="6">
        <v>153454998546.87</v>
      </c>
      <c r="C750" s="6">
        <v>23.35</v>
      </c>
      <c r="D750" s="1"/>
      <c r="E750" s="1"/>
      <c r="F750" s="1"/>
      <c r="G750" s="1"/>
    </row>
    <row r="751" spans="1:7" ht="14.45" customHeight="1" x14ac:dyDescent="0.25">
      <c r="A751" s="4" t="s">
        <v>1678</v>
      </c>
      <c r="B751" s="6">
        <v>10344417530</v>
      </c>
      <c r="C751" s="6">
        <v>1.57</v>
      </c>
      <c r="D751" s="1"/>
      <c r="E751" s="1"/>
      <c r="F751" s="1"/>
      <c r="G751" s="1"/>
    </row>
    <row r="752" spans="1:7" ht="14.45" customHeight="1" x14ac:dyDescent="0.25">
      <c r="A752" s="4" t="s">
        <v>1679</v>
      </c>
      <c r="B752" s="6">
        <v>694997534</v>
      </c>
      <c r="C752" s="6">
        <v>0.11</v>
      </c>
      <c r="D752" s="1"/>
      <c r="E752" s="1"/>
      <c r="F752" s="1"/>
      <c r="G752" s="1"/>
    </row>
    <row r="753" spans="1:7" ht="14.45" customHeight="1" x14ac:dyDescent="0.25">
      <c r="A753" s="7" t="s">
        <v>185</v>
      </c>
      <c r="B753" s="6">
        <v>543706614087.33002</v>
      </c>
      <c r="C753" s="6">
        <v>82.74</v>
      </c>
      <c r="D753" s="1"/>
      <c r="E753" s="1"/>
      <c r="F753" s="1"/>
      <c r="G753" s="1"/>
    </row>
    <row r="754" spans="1:7" ht="18.399999999999999" customHeight="1" x14ac:dyDescent="0.25">
      <c r="A754" s="25" t="s">
        <v>0</v>
      </c>
      <c r="B754" s="25"/>
      <c r="C754" s="25"/>
      <c r="D754" s="25"/>
      <c r="E754" s="25"/>
      <c r="F754" s="25"/>
      <c r="G754" s="25"/>
    </row>
    <row r="755" spans="1:7" ht="14.45" customHeight="1" x14ac:dyDescent="0.25">
      <c r="A755" s="26" t="s">
        <v>0</v>
      </c>
      <c r="B755" s="26"/>
      <c r="C755" s="26"/>
      <c r="D755" s="1"/>
      <c r="E755" s="1"/>
      <c r="F755" s="1"/>
      <c r="G755" s="1"/>
    </row>
    <row r="756" spans="1:7" ht="14.65" customHeight="1" x14ac:dyDescent="0.25">
      <c r="A756" s="4" t="s">
        <v>1666</v>
      </c>
      <c r="B756" s="6">
        <v>1593434325.3699999</v>
      </c>
      <c r="C756" s="6">
        <v>0.24</v>
      </c>
      <c r="D756" s="1"/>
      <c r="E756" s="1"/>
      <c r="F756" s="1"/>
      <c r="G756" s="1"/>
    </row>
    <row r="757" spans="1:7" ht="14.45" customHeight="1" x14ac:dyDescent="0.25">
      <c r="A757" s="4" t="s">
        <v>1665</v>
      </c>
      <c r="B757" s="6">
        <v>42277573.07</v>
      </c>
      <c r="C757" s="6">
        <v>0.01</v>
      </c>
      <c r="D757" s="1"/>
      <c r="E757" s="1"/>
      <c r="F757" s="1"/>
      <c r="G757" s="1"/>
    </row>
    <row r="758" spans="1:7" ht="23.45" customHeight="1" x14ac:dyDescent="0.25">
      <c r="A758" s="4" t="s">
        <v>1663</v>
      </c>
      <c r="B758" s="6">
        <v>14050948318.76</v>
      </c>
      <c r="C758" s="6">
        <v>2.14</v>
      </c>
      <c r="D758" s="1"/>
      <c r="E758" s="1"/>
      <c r="F758" s="1"/>
      <c r="G758" s="1"/>
    </row>
    <row r="759" spans="1:7" ht="14.45" customHeight="1" x14ac:dyDescent="0.25">
      <c r="A759" s="4" t="s">
        <v>1664</v>
      </c>
      <c r="B759" s="6">
        <v>3580820958.02</v>
      </c>
      <c r="C759" s="6">
        <v>0.54</v>
      </c>
      <c r="D759" s="1"/>
      <c r="E759" s="1"/>
      <c r="F759" s="1"/>
      <c r="G759" s="1"/>
    </row>
    <row r="760" spans="1:7" ht="14.45" customHeight="1" x14ac:dyDescent="0.25">
      <c r="A760" s="4" t="s">
        <v>1681</v>
      </c>
      <c r="B760" s="6">
        <v>93493992653.949997</v>
      </c>
      <c r="C760" s="6">
        <v>14.23</v>
      </c>
      <c r="D760" s="1"/>
      <c r="E760" s="1"/>
      <c r="F760" s="1"/>
      <c r="G760" s="1"/>
    </row>
    <row r="761" spans="1:7" ht="14.45" customHeight="1" x14ac:dyDescent="0.25">
      <c r="A761" s="9" t="s">
        <v>1667</v>
      </c>
      <c r="B761" s="6">
        <f>+B753+B756+B757+B758+B759+B760+E84</f>
        <v>657170297325.5</v>
      </c>
      <c r="C761" s="6">
        <v>17.16</v>
      </c>
      <c r="D761" s="1"/>
      <c r="E761" s="1"/>
      <c r="F761" s="1"/>
      <c r="G761" s="1"/>
    </row>
    <row r="762" spans="1:7" ht="18.399999999999999" customHeight="1" x14ac:dyDescent="0.25">
      <c r="A762" s="25" t="s">
        <v>0</v>
      </c>
      <c r="B762" s="25"/>
      <c r="C762" s="25"/>
      <c r="D762" s="25"/>
      <c r="E762" s="25"/>
      <c r="F762" s="25"/>
      <c r="G762" s="25"/>
    </row>
    <row r="763" spans="1:7" ht="14.45" customHeight="1" x14ac:dyDescent="0.25">
      <c r="A763" s="26" t="s">
        <v>1682</v>
      </c>
      <c r="B763" s="26"/>
      <c r="C763" s="1"/>
      <c r="D763" s="1"/>
      <c r="E763" s="1"/>
      <c r="F763" s="1"/>
      <c r="G763" s="1"/>
    </row>
    <row r="764" spans="1:7" ht="14.65" customHeight="1" x14ac:dyDescent="0.25">
      <c r="A764" s="4" t="s">
        <v>1683</v>
      </c>
      <c r="B764" s="6">
        <v>75022672078.199997</v>
      </c>
      <c r="C764" s="1"/>
      <c r="D764" s="1"/>
      <c r="E764" s="1"/>
      <c r="F764" s="1"/>
      <c r="G764" s="1"/>
    </row>
    <row r="765" spans="1:7" ht="14.45" customHeight="1" x14ac:dyDescent="0.25">
      <c r="A765" s="4" t="s">
        <v>10</v>
      </c>
      <c r="B765" s="6">
        <v>11.416</v>
      </c>
      <c r="C765" s="1"/>
      <c r="D765" s="1"/>
      <c r="E765" s="1"/>
      <c r="F765" s="1"/>
      <c r="G765" s="1"/>
    </row>
    <row r="766" spans="1:7" ht="14.45" customHeight="1" x14ac:dyDescent="0.25">
      <c r="A766" s="26" t="s">
        <v>0</v>
      </c>
      <c r="B766" s="26"/>
      <c r="C766" s="1"/>
      <c r="D766" s="1"/>
      <c r="E766" s="1"/>
      <c r="F766" s="1"/>
      <c r="G766" s="1"/>
    </row>
    <row r="767" spans="1:7" ht="23.65" customHeight="1" x14ac:dyDescent="0.25">
      <c r="A767" s="4" t="s">
        <v>1684</v>
      </c>
      <c r="B767" s="12">
        <v>26.034300000000002</v>
      </c>
      <c r="C767" s="1"/>
      <c r="D767" s="1"/>
      <c r="E767" s="1"/>
      <c r="F767" s="1"/>
      <c r="G767" s="1"/>
    </row>
    <row r="768" spans="1:7" ht="23.45" customHeight="1" x14ac:dyDescent="0.25">
      <c r="A768" s="4" t="s">
        <v>1685</v>
      </c>
      <c r="B768" s="12">
        <v>26.4252</v>
      </c>
      <c r="C768" s="1"/>
      <c r="D768" s="1"/>
      <c r="E768" s="1"/>
      <c r="F768" s="1"/>
      <c r="G768" s="1"/>
    </row>
    <row r="769" spans="1:7" ht="14.1" customHeight="1" x14ac:dyDescent="0.25">
      <c r="A769" s="10" t="s">
        <v>0</v>
      </c>
      <c r="B769" s="11" t="s">
        <v>0</v>
      </c>
      <c r="C769" s="1"/>
      <c r="D769" s="1"/>
      <c r="E769" s="1"/>
      <c r="F769" s="1"/>
      <c r="G769" s="1"/>
    </row>
    <row r="770" spans="1:7" ht="23.65" customHeight="1" x14ac:dyDescent="0.25">
      <c r="A770" s="4" t="s">
        <v>1686</v>
      </c>
      <c r="B770" s="8" t="s">
        <v>1687</v>
      </c>
      <c r="C770" s="1"/>
      <c r="D770" s="1"/>
      <c r="E770" s="1"/>
      <c r="F770" s="1"/>
      <c r="G770" s="1"/>
    </row>
    <row r="773" spans="1:7" ht="15" customHeight="1" x14ac:dyDescent="0.25">
      <c r="C773" s="18" t="s">
        <v>2804</v>
      </c>
    </row>
    <row r="775" spans="1:7" ht="15" customHeight="1" x14ac:dyDescent="0.25">
      <c r="A775" s="15" t="s">
        <v>5</v>
      </c>
      <c r="B775" s="19" t="s">
        <v>6</v>
      </c>
      <c r="C775" s="19" t="s">
        <v>2808</v>
      </c>
      <c r="D775" s="19" t="s">
        <v>2805</v>
      </c>
      <c r="E775" s="19" t="s">
        <v>2809</v>
      </c>
      <c r="F775" s="19" t="s">
        <v>2805</v>
      </c>
    </row>
    <row r="776" spans="1:7" ht="15" customHeight="1" x14ac:dyDescent="0.25">
      <c r="A776" s="16" t="s">
        <v>2802</v>
      </c>
      <c r="B776" s="16" t="s">
        <v>2803</v>
      </c>
      <c r="C776" s="17">
        <v>206279589.03999999</v>
      </c>
      <c r="D776" s="17">
        <f>+C776/$B$761*100</f>
        <v>3.1389061538462777E-2</v>
      </c>
      <c r="E776" s="17">
        <v>206279589.03999999</v>
      </c>
      <c r="F776" s="17">
        <f>+E776/$B$761*100</f>
        <v>3.1389061538462777E-2</v>
      </c>
    </row>
    <row r="777" spans="1:7" ht="15" customHeight="1" x14ac:dyDescent="0.25">
      <c r="B777" s="22" t="s">
        <v>185</v>
      </c>
      <c r="C777" s="21">
        <f>SUM(C776)</f>
        <v>206279589.03999999</v>
      </c>
      <c r="D777" s="21">
        <f t="shared" ref="D777:F777" si="0">SUM(D776)</f>
        <v>3.1389061538462777E-2</v>
      </c>
      <c r="E777" s="21">
        <f t="shared" si="0"/>
        <v>206279589.03999999</v>
      </c>
      <c r="F777" s="21">
        <f t="shared" si="0"/>
        <v>3.1389061538462777E-2</v>
      </c>
    </row>
  </sheetData>
  <mergeCells count="24">
    <mergeCell ref="A4:G4"/>
    <mergeCell ref="A3:G3"/>
    <mergeCell ref="A2:G2"/>
    <mergeCell ref="A1:B1"/>
    <mergeCell ref="C1:D1"/>
    <mergeCell ref="E1:G1"/>
    <mergeCell ref="A85:G85"/>
    <mergeCell ref="A81:F81"/>
    <mergeCell ref="A80:G80"/>
    <mergeCell ref="A6:F6"/>
    <mergeCell ref="A5:G5"/>
    <mergeCell ref="A730:C730"/>
    <mergeCell ref="A729:G729"/>
    <mergeCell ref="A339:F339"/>
    <mergeCell ref="A338:G338"/>
    <mergeCell ref="A86:F86"/>
    <mergeCell ref="A754:G754"/>
    <mergeCell ref="A743:C743"/>
    <mergeCell ref="A742:G742"/>
    <mergeCell ref="A737:G737"/>
    <mergeCell ref="A766:B766"/>
    <mergeCell ref="A763:B763"/>
    <mergeCell ref="A762:G762"/>
    <mergeCell ref="A755:C755"/>
  </mergeCells>
  <pageMargins left="0.25" right="0.25" top="0.25" bottom="0.2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80"/>
  <sheetViews>
    <sheetView showGridLines="0" topLeftCell="A456" workbookViewId="0">
      <selection activeCell="A483" sqref="A48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2755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26" t="s">
        <v>4</v>
      </c>
      <c r="B6" s="26"/>
      <c r="C6" s="26"/>
      <c r="D6" s="26"/>
      <c r="E6" s="26"/>
      <c r="F6" s="26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120216</v>
      </c>
      <c r="E8" s="6">
        <v>61989380.399999999</v>
      </c>
      <c r="F8" s="6">
        <v>5.7099999999999998E-2</v>
      </c>
      <c r="G8" s="1"/>
    </row>
    <row r="9" spans="1:7" ht="14.45" customHeight="1" x14ac:dyDescent="0.25">
      <c r="A9" s="4" t="s">
        <v>19</v>
      </c>
      <c r="B9" s="4" t="s">
        <v>20</v>
      </c>
      <c r="C9" s="4" t="s">
        <v>16</v>
      </c>
      <c r="D9" s="5">
        <v>194853</v>
      </c>
      <c r="E9" s="6">
        <v>137644159.19999999</v>
      </c>
      <c r="F9" s="6">
        <v>0.12670000000000001</v>
      </c>
      <c r="G9" s="1"/>
    </row>
    <row r="10" spans="1:7" ht="14.45" customHeight="1" x14ac:dyDescent="0.25">
      <c r="A10" s="4" t="s">
        <v>14</v>
      </c>
      <c r="B10" s="4" t="s">
        <v>15</v>
      </c>
      <c r="C10" s="4" t="s">
        <v>16</v>
      </c>
      <c r="D10" s="5">
        <v>374668</v>
      </c>
      <c r="E10" s="6">
        <v>68620444.200000003</v>
      </c>
      <c r="F10" s="6">
        <v>6.3200000000000006E-2</v>
      </c>
      <c r="G10" s="1"/>
    </row>
    <row r="11" spans="1:7" ht="23.45" customHeight="1" x14ac:dyDescent="0.25">
      <c r="A11" s="4" t="s">
        <v>17</v>
      </c>
      <c r="B11" s="4" t="s">
        <v>18</v>
      </c>
      <c r="C11" s="4" t="s">
        <v>16</v>
      </c>
      <c r="D11" s="5">
        <v>38413</v>
      </c>
      <c r="E11" s="6">
        <v>149691619.69999999</v>
      </c>
      <c r="F11" s="6">
        <v>0.13780000000000001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23893</v>
      </c>
      <c r="E12" s="6">
        <v>253473669.09999999</v>
      </c>
      <c r="F12" s="6">
        <v>0.23330000000000001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20658</v>
      </c>
      <c r="E13" s="6">
        <v>125818581.90000001</v>
      </c>
      <c r="F13" s="6">
        <v>0.1158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167215</v>
      </c>
      <c r="E14" s="6">
        <v>275528516.25</v>
      </c>
      <c r="F14" s="6">
        <v>0.25359999999999999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470789</v>
      </c>
      <c r="E15" s="6">
        <v>505745083.25</v>
      </c>
      <c r="F15" s="6">
        <v>0.46550000000000002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757359</v>
      </c>
      <c r="E16" s="6">
        <v>1180571209.2</v>
      </c>
      <c r="F16" s="6">
        <v>1.0867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1296828</v>
      </c>
      <c r="E17" s="6">
        <v>1212469338.5999999</v>
      </c>
      <c r="F17" s="6">
        <v>1.1161000000000001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132039</v>
      </c>
      <c r="E18" s="6">
        <v>193582377.90000001</v>
      </c>
      <c r="F18" s="6">
        <v>0.1782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262766</v>
      </c>
      <c r="E19" s="6">
        <v>461272574.69999999</v>
      </c>
      <c r="F19" s="6">
        <v>0.42459999999999998</v>
      </c>
      <c r="G19" s="1"/>
    </row>
    <row r="20" spans="1:7" ht="23.45" customHeight="1" x14ac:dyDescent="0.25">
      <c r="A20" s="4" t="s">
        <v>44</v>
      </c>
      <c r="B20" s="4" t="s">
        <v>45</v>
      </c>
      <c r="C20" s="4" t="s">
        <v>43</v>
      </c>
      <c r="D20" s="5">
        <v>1020923</v>
      </c>
      <c r="E20" s="6">
        <v>576566264.25</v>
      </c>
      <c r="F20" s="6">
        <v>0.53069999999999995</v>
      </c>
      <c r="G20" s="1"/>
    </row>
    <row r="21" spans="1:7" ht="14.45" customHeight="1" x14ac:dyDescent="0.25">
      <c r="A21" s="4" t="s">
        <v>41</v>
      </c>
      <c r="B21" s="4" t="s">
        <v>42</v>
      </c>
      <c r="C21" s="4" t="s">
        <v>43</v>
      </c>
      <c r="D21" s="5">
        <v>609475</v>
      </c>
      <c r="E21" s="6">
        <v>120127522.5</v>
      </c>
      <c r="F21" s="6">
        <v>0.1106</v>
      </c>
      <c r="G21" s="1"/>
    </row>
    <row r="22" spans="1:7" ht="23.45" customHeight="1" x14ac:dyDescent="0.25">
      <c r="A22" s="4" t="s">
        <v>51</v>
      </c>
      <c r="B22" s="4" t="s">
        <v>52</v>
      </c>
      <c r="C22" s="4" t="s">
        <v>48</v>
      </c>
      <c r="D22" s="5">
        <v>28406</v>
      </c>
      <c r="E22" s="6">
        <v>255757681.90000001</v>
      </c>
      <c r="F22" s="6">
        <v>0.2354</v>
      </c>
      <c r="G22" s="1"/>
    </row>
    <row r="23" spans="1:7" ht="23.45" customHeight="1" x14ac:dyDescent="0.25">
      <c r="A23" s="4" t="s">
        <v>46</v>
      </c>
      <c r="B23" s="4" t="s">
        <v>47</v>
      </c>
      <c r="C23" s="4" t="s">
        <v>48</v>
      </c>
      <c r="D23" s="5">
        <v>28237</v>
      </c>
      <c r="E23" s="6">
        <v>52959905.350000001</v>
      </c>
      <c r="F23" s="6">
        <v>4.8800000000000003E-2</v>
      </c>
      <c r="G23" s="1"/>
    </row>
    <row r="24" spans="1:7" ht="23.45" customHeight="1" x14ac:dyDescent="0.25">
      <c r="A24" s="4" t="s">
        <v>49</v>
      </c>
      <c r="B24" s="4" t="s">
        <v>50</v>
      </c>
      <c r="C24" s="4" t="s">
        <v>48</v>
      </c>
      <c r="D24" s="5">
        <v>205725</v>
      </c>
      <c r="E24" s="6">
        <v>90364706.25</v>
      </c>
      <c r="F24" s="6">
        <v>8.3199999999999996E-2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1069785</v>
      </c>
      <c r="E25" s="6">
        <v>466212303</v>
      </c>
      <c r="F25" s="6">
        <v>0.42920000000000003</v>
      </c>
      <c r="G25" s="1"/>
    </row>
    <row r="26" spans="1:7" ht="23.45" customHeight="1" x14ac:dyDescent="0.25">
      <c r="A26" s="4" t="s">
        <v>63</v>
      </c>
      <c r="B26" s="4" t="s">
        <v>64</v>
      </c>
      <c r="C26" s="4" t="s">
        <v>58</v>
      </c>
      <c r="D26" s="5">
        <v>137974</v>
      </c>
      <c r="E26" s="6">
        <v>481198122.39999998</v>
      </c>
      <c r="F26" s="6">
        <v>0.44290000000000002</v>
      </c>
      <c r="G26" s="1"/>
    </row>
    <row r="27" spans="1:7" ht="23.45" customHeight="1" x14ac:dyDescent="0.25">
      <c r="A27" s="4" t="s">
        <v>65</v>
      </c>
      <c r="B27" s="4" t="s">
        <v>66</v>
      </c>
      <c r="C27" s="4" t="s">
        <v>58</v>
      </c>
      <c r="D27" s="5">
        <v>96992</v>
      </c>
      <c r="E27" s="6">
        <v>118422382.40000001</v>
      </c>
      <c r="F27" s="6">
        <v>0.109</v>
      </c>
      <c r="G27" s="1"/>
    </row>
    <row r="28" spans="1:7" ht="23.45" customHeight="1" x14ac:dyDescent="0.25">
      <c r="A28" s="4" t="s">
        <v>56</v>
      </c>
      <c r="B28" s="4" t="s">
        <v>57</v>
      </c>
      <c r="C28" s="4" t="s">
        <v>58</v>
      </c>
      <c r="D28" s="5">
        <v>156195</v>
      </c>
      <c r="E28" s="6">
        <v>209441875.5</v>
      </c>
      <c r="F28" s="6">
        <v>0.1928</v>
      </c>
      <c r="G28" s="1"/>
    </row>
    <row r="29" spans="1:7" ht="23.45" customHeight="1" x14ac:dyDescent="0.25">
      <c r="A29" s="4" t="s">
        <v>59</v>
      </c>
      <c r="B29" s="4" t="s">
        <v>60</v>
      </c>
      <c r="C29" s="4" t="s">
        <v>58</v>
      </c>
      <c r="D29" s="5">
        <v>501398</v>
      </c>
      <c r="E29" s="6">
        <v>729609299.70000005</v>
      </c>
      <c r="F29" s="6">
        <v>0.67159999999999997</v>
      </c>
      <c r="G29" s="1"/>
    </row>
    <row r="30" spans="1:7" ht="23.45" customHeight="1" x14ac:dyDescent="0.25">
      <c r="A30" s="4" t="s">
        <v>61</v>
      </c>
      <c r="B30" s="4" t="s">
        <v>62</v>
      </c>
      <c r="C30" s="4" t="s">
        <v>58</v>
      </c>
      <c r="D30" s="5">
        <v>7767</v>
      </c>
      <c r="E30" s="6">
        <v>43003548.899999999</v>
      </c>
      <c r="F30" s="6">
        <v>3.9600000000000003E-2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73922</v>
      </c>
      <c r="E31" s="6">
        <v>77533089.700000003</v>
      </c>
      <c r="F31" s="6">
        <v>7.1400000000000005E-2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29960</v>
      </c>
      <c r="E32" s="6">
        <v>109581696</v>
      </c>
      <c r="F32" s="6">
        <v>0.1009</v>
      </c>
      <c r="G32" s="1"/>
    </row>
    <row r="33" spans="1:7" ht="23.45" customHeight="1" x14ac:dyDescent="0.25">
      <c r="A33" s="4" t="s">
        <v>76</v>
      </c>
      <c r="B33" s="4" t="s">
        <v>77</v>
      </c>
      <c r="C33" s="4" t="s">
        <v>75</v>
      </c>
      <c r="D33" s="5">
        <v>4648</v>
      </c>
      <c r="E33" s="6">
        <v>24485199.199999999</v>
      </c>
      <c r="F33" s="6">
        <v>2.2499999999999999E-2</v>
      </c>
      <c r="G33" s="1"/>
    </row>
    <row r="34" spans="1:7" ht="23.45" customHeight="1" x14ac:dyDescent="0.25">
      <c r="A34" s="4" t="s">
        <v>73</v>
      </c>
      <c r="B34" s="4" t="s">
        <v>74</v>
      </c>
      <c r="C34" s="4" t="s">
        <v>75</v>
      </c>
      <c r="D34" s="5">
        <v>95668</v>
      </c>
      <c r="E34" s="6">
        <v>124621920.2</v>
      </c>
      <c r="F34" s="6">
        <v>0.1147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891277</v>
      </c>
      <c r="E35" s="6">
        <v>130037314.3</v>
      </c>
      <c r="F35" s="6">
        <v>0.1197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202466</v>
      </c>
      <c r="E36" s="6">
        <v>629507287.20000005</v>
      </c>
      <c r="F36" s="6">
        <v>0.57950000000000002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56149</v>
      </c>
      <c r="E37" s="6">
        <v>107194055.90000001</v>
      </c>
      <c r="F37" s="6">
        <v>9.8699999999999996E-2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119341</v>
      </c>
      <c r="E38" s="6">
        <v>199717163.5</v>
      </c>
      <c r="F38" s="6">
        <v>0.18379999999999999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82425</v>
      </c>
      <c r="E39" s="6">
        <v>92105816.25</v>
      </c>
      <c r="F39" s="6">
        <v>8.48E-2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35259</v>
      </c>
      <c r="E40" s="6">
        <v>52250312.100000001</v>
      </c>
      <c r="F40" s="6">
        <v>4.8099999999999997E-2</v>
      </c>
      <c r="G40" s="1"/>
    </row>
    <row r="41" spans="1:7" ht="14.45" customHeight="1" x14ac:dyDescent="0.25">
      <c r="A41" s="4" t="s">
        <v>96</v>
      </c>
      <c r="B41" s="4" t="s">
        <v>97</v>
      </c>
      <c r="C41" s="4" t="s">
        <v>98</v>
      </c>
      <c r="D41" s="5">
        <v>43773</v>
      </c>
      <c r="E41" s="6">
        <v>311746928.69999999</v>
      </c>
      <c r="F41" s="6">
        <v>0.28699999999999998</v>
      </c>
      <c r="G41" s="1"/>
    </row>
    <row r="42" spans="1:7" ht="23.45" customHeight="1" x14ac:dyDescent="0.25">
      <c r="A42" s="4" t="s">
        <v>99</v>
      </c>
      <c r="B42" s="4" t="s">
        <v>100</v>
      </c>
      <c r="C42" s="4" t="s">
        <v>101</v>
      </c>
      <c r="D42" s="5">
        <v>178091</v>
      </c>
      <c r="E42" s="6">
        <v>62100331.700000003</v>
      </c>
      <c r="F42" s="6">
        <v>5.7200000000000001E-2</v>
      </c>
      <c r="G42" s="1"/>
    </row>
    <row r="43" spans="1:7" ht="23.45" customHeight="1" x14ac:dyDescent="0.25">
      <c r="A43" s="4" t="s">
        <v>107</v>
      </c>
      <c r="B43" s="4" t="s">
        <v>108</v>
      </c>
      <c r="C43" s="4" t="s">
        <v>104</v>
      </c>
      <c r="D43" s="5">
        <v>56269</v>
      </c>
      <c r="E43" s="6">
        <v>52935061.75</v>
      </c>
      <c r="F43" s="6">
        <v>4.87E-2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20348</v>
      </c>
      <c r="E44" s="6">
        <v>98741722.200000003</v>
      </c>
      <c r="F44" s="6">
        <v>9.0899999999999995E-2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3960</v>
      </c>
      <c r="E45" s="6">
        <v>95975154</v>
      </c>
      <c r="F45" s="6">
        <v>8.8300000000000003E-2</v>
      </c>
      <c r="G45" s="1"/>
    </row>
    <row r="46" spans="1:7" ht="14.45" customHeight="1" x14ac:dyDescent="0.25">
      <c r="A46" s="4" t="s">
        <v>109</v>
      </c>
      <c r="B46" s="4" t="s">
        <v>110</v>
      </c>
      <c r="C46" s="4" t="s">
        <v>111</v>
      </c>
      <c r="D46" s="5">
        <v>116456</v>
      </c>
      <c r="E46" s="6">
        <v>130459834</v>
      </c>
      <c r="F46" s="6">
        <v>0.1201</v>
      </c>
      <c r="G46" s="1"/>
    </row>
    <row r="47" spans="1:7" ht="23.45" customHeight="1" x14ac:dyDescent="0.25">
      <c r="A47" s="4" t="s">
        <v>112</v>
      </c>
      <c r="B47" s="4" t="s">
        <v>113</v>
      </c>
      <c r="C47" s="4" t="s">
        <v>114</v>
      </c>
      <c r="D47" s="5">
        <v>433335</v>
      </c>
      <c r="E47" s="6">
        <v>57156886.5</v>
      </c>
      <c r="F47" s="6">
        <v>5.2600000000000001E-2</v>
      </c>
      <c r="G47" s="1"/>
    </row>
    <row r="48" spans="1:7" ht="23.45" customHeight="1" x14ac:dyDescent="0.25">
      <c r="A48" s="4" t="s">
        <v>118</v>
      </c>
      <c r="B48" s="4" t="s">
        <v>119</v>
      </c>
      <c r="C48" s="4" t="s">
        <v>117</v>
      </c>
      <c r="D48" s="5">
        <v>31924</v>
      </c>
      <c r="E48" s="6">
        <v>45818921</v>
      </c>
      <c r="F48" s="6">
        <v>4.2200000000000001E-2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207342</v>
      </c>
      <c r="E49" s="6">
        <v>143221486.5</v>
      </c>
      <c r="F49" s="6">
        <v>0.1318</v>
      </c>
      <c r="G49" s="1"/>
    </row>
    <row r="50" spans="1:7" ht="23.45" customHeight="1" x14ac:dyDescent="0.25">
      <c r="A50" s="4" t="s">
        <v>120</v>
      </c>
      <c r="B50" s="4" t="s">
        <v>121</v>
      </c>
      <c r="C50" s="4" t="s">
        <v>122</v>
      </c>
      <c r="D50" s="5">
        <v>565475</v>
      </c>
      <c r="E50" s="6">
        <v>110239351.25</v>
      </c>
      <c r="F50" s="6">
        <v>0.10150000000000001</v>
      </c>
      <c r="G50" s="1"/>
    </row>
    <row r="51" spans="1:7" ht="14.45" customHeight="1" x14ac:dyDescent="0.25">
      <c r="A51" s="4" t="s">
        <v>123</v>
      </c>
      <c r="B51" s="4" t="s">
        <v>124</v>
      </c>
      <c r="C51" s="4" t="s">
        <v>125</v>
      </c>
      <c r="D51" s="5">
        <v>58893</v>
      </c>
      <c r="E51" s="6">
        <v>183740270.69999999</v>
      </c>
      <c r="F51" s="6">
        <v>0.1691</v>
      </c>
      <c r="G51" s="1"/>
    </row>
    <row r="52" spans="1:7" ht="23.45" customHeight="1" x14ac:dyDescent="0.25">
      <c r="A52" s="4" t="s">
        <v>126</v>
      </c>
      <c r="B52" s="4" t="s">
        <v>127</v>
      </c>
      <c r="C52" s="4" t="s">
        <v>128</v>
      </c>
      <c r="D52" s="5">
        <v>236147</v>
      </c>
      <c r="E52" s="6">
        <v>127058893.34999999</v>
      </c>
      <c r="F52" s="6">
        <v>0.11700000000000001</v>
      </c>
      <c r="G52" s="1"/>
    </row>
    <row r="53" spans="1:7" ht="23.45" customHeight="1" x14ac:dyDescent="0.25">
      <c r="A53" s="4" t="s">
        <v>129</v>
      </c>
      <c r="B53" s="4" t="s">
        <v>130</v>
      </c>
      <c r="C53" s="4" t="s">
        <v>128</v>
      </c>
      <c r="D53" s="5">
        <v>68749</v>
      </c>
      <c r="E53" s="6">
        <v>69312741.799999997</v>
      </c>
      <c r="F53" s="6">
        <v>6.3799999999999996E-2</v>
      </c>
      <c r="G53" s="1"/>
    </row>
    <row r="54" spans="1:7" ht="23.45" customHeight="1" x14ac:dyDescent="0.25">
      <c r="A54" s="4" t="s">
        <v>131</v>
      </c>
      <c r="B54" s="4" t="s">
        <v>132</v>
      </c>
      <c r="C54" s="4" t="s">
        <v>133</v>
      </c>
      <c r="D54" s="5">
        <v>163039</v>
      </c>
      <c r="E54" s="6">
        <v>415023926.44999999</v>
      </c>
      <c r="F54" s="6">
        <v>0.38200000000000001</v>
      </c>
      <c r="G54" s="1"/>
    </row>
    <row r="55" spans="1:7" ht="23.45" customHeight="1" x14ac:dyDescent="0.25">
      <c r="A55" s="4" t="s">
        <v>134</v>
      </c>
      <c r="B55" s="4" t="s">
        <v>135</v>
      </c>
      <c r="C55" s="4" t="s">
        <v>136</v>
      </c>
      <c r="D55" s="5">
        <v>2134</v>
      </c>
      <c r="E55" s="6">
        <v>8047100.5999999996</v>
      </c>
      <c r="F55" s="6">
        <v>7.4000000000000003E-3</v>
      </c>
      <c r="G55" s="1"/>
    </row>
    <row r="56" spans="1:7" ht="23.45" customHeight="1" x14ac:dyDescent="0.25">
      <c r="A56" s="4" t="s">
        <v>144</v>
      </c>
      <c r="B56" s="4" t="s">
        <v>145</v>
      </c>
      <c r="C56" s="4" t="s">
        <v>139</v>
      </c>
      <c r="D56" s="5">
        <v>254798</v>
      </c>
      <c r="E56" s="6">
        <v>312344128.30000001</v>
      </c>
      <c r="F56" s="6">
        <v>0.28749999999999998</v>
      </c>
      <c r="G56" s="1"/>
    </row>
    <row r="57" spans="1:7" ht="23.45" customHeight="1" x14ac:dyDescent="0.25">
      <c r="A57" s="4" t="s">
        <v>146</v>
      </c>
      <c r="B57" s="4" t="s">
        <v>147</v>
      </c>
      <c r="C57" s="4" t="s">
        <v>139</v>
      </c>
      <c r="D57" s="5">
        <v>46795</v>
      </c>
      <c r="E57" s="6">
        <v>99511907.25</v>
      </c>
      <c r="F57" s="6">
        <v>9.1600000000000001E-2</v>
      </c>
      <c r="G57" s="1"/>
    </row>
    <row r="58" spans="1:7" ht="23.45" customHeight="1" x14ac:dyDescent="0.25">
      <c r="A58" s="4" t="s">
        <v>137</v>
      </c>
      <c r="B58" s="4" t="s">
        <v>138</v>
      </c>
      <c r="C58" s="4" t="s">
        <v>139</v>
      </c>
      <c r="D58" s="5">
        <v>24088</v>
      </c>
      <c r="E58" s="6">
        <v>133181347.59999999</v>
      </c>
      <c r="F58" s="6">
        <v>0.1226</v>
      </c>
      <c r="G58" s="1"/>
    </row>
    <row r="59" spans="1:7" ht="23.45" customHeight="1" x14ac:dyDescent="0.25">
      <c r="A59" s="4" t="s">
        <v>140</v>
      </c>
      <c r="B59" s="4" t="s">
        <v>141</v>
      </c>
      <c r="C59" s="4" t="s">
        <v>139</v>
      </c>
      <c r="D59" s="5">
        <v>106887</v>
      </c>
      <c r="E59" s="6">
        <v>129579110.09999999</v>
      </c>
      <c r="F59" s="6">
        <v>0.1193</v>
      </c>
      <c r="G59" s="1"/>
    </row>
    <row r="60" spans="1:7" ht="23.45" customHeight="1" x14ac:dyDescent="0.25">
      <c r="A60" s="4" t="s">
        <v>142</v>
      </c>
      <c r="B60" s="4" t="s">
        <v>143</v>
      </c>
      <c r="C60" s="4" t="s">
        <v>139</v>
      </c>
      <c r="D60" s="5">
        <v>24826</v>
      </c>
      <c r="E60" s="6">
        <v>143696611.90000001</v>
      </c>
      <c r="F60" s="6">
        <v>0.1323</v>
      </c>
      <c r="G60" s="1"/>
    </row>
    <row r="61" spans="1:7" ht="23.45" customHeight="1" x14ac:dyDescent="0.25">
      <c r="A61" s="4" t="s">
        <v>151</v>
      </c>
      <c r="B61" s="4" t="s">
        <v>152</v>
      </c>
      <c r="C61" s="4" t="s">
        <v>150</v>
      </c>
      <c r="D61" s="5">
        <v>919173</v>
      </c>
      <c r="E61" s="6">
        <v>240179904.90000001</v>
      </c>
      <c r="F61" s="6">
        <v>0.22109999999999999</v>
      </c>
      <c r="G61" s="1"/>
    </row>
    <row r="62" spans="1:7" ht="23.45" customHeight="1" x14ac:dyDescent="0.25">
      <c r="A62" s="4" t="s">
        <v>153</v>
      </c>
      <c r="B62" s="4" t="s">
        <v>154</v>
      </c>
      <c r="C62" s="4" t="s">
        <v>150</v>
      </c>
      <c r="D62" s="5">
        <v>724872</v>
      </c>
      <c r="E62" s="6">
        <v>151462004.40000001</v>
      </c>
      <c r="F62" s="6">
        <v>0.1394</v>
      </c>
      <c r="G62" s="1"/>
    </row>
    <row r="63" spans="1:7" ht="23.45" customHeight="1" x14ac:dyDescent="0.25">
      <c r="A63" s="4" t="s">
        <v>148</v>
      </c>
      <c r="B63" s="4" t="s">
        <v>149</v>
      </c>
      <c r="C63" s="4" t="s">
        <v>150</v>
      </c>
      <c r="D63" s="5">
        <v>1098714</v>
      </c>
      <c r="E63" s="6">
        <v>59770041.600000001</v>
      </c>
      <c r="F63" s="6">
        <v>5.5E-2</v>
      </c>
      <c r="G63" s="1"/>
    </row>
    <row r="64" spans="1:7" ht="23.45" customHeight="1" x14ac:dyDescent="0.25">
      <c r="A64" s="4" t="s">
        <v>158</v>
      </c>
      <c r="B64" s="4" t="s">
        <v>159</v>
      </c>
      <c r="C64" s="4" t="s">
        <v>157</v>
      </c>
      <c r="D64" s="5">
        <v>461166</v>
      </c>
      <c r="E64" s="6">
        <v>1096399106.7</v>
      </c>
      <c r="F64" s="6">
        <v>1.0092000000000001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261920</v>
      </c>
      <c r="E65" s="6">
        <v>114118544</v>
      </c>
      <c r="F65" s="6">
        <v>0.105</v>
      </c>
      <c r="G65" s="1"/>
    </row>
    <row r="66" spans="1:7" ht="14.45" customHeight="1" x14ac:dyDescent="0.25">
      <c r="A66" s="4" t="s">
        <v>160</v>
      </c>
      <c r="B66" s="4" t="s">
        <v>161</v>
      </c>
      <c r="C66" s="4" t="s">
        <v>162</v>
      </c>
      <c r="D66" s="5">
        <v>1780000</v>
      </c>
      <c r="E66" s="6">
        <v>227662000</v>
      </c>
      <c r="F66" s="6">
        <v>0.20960000000000001</v>
      </c>
      <c r="G66" s="1"/>
    </row>
    <row r="67" spans="1:7" ht="23.45" customHeight="1" x14ac:dyDescent="0.25">
      <c r="A67" s="4" t="s">
        <v>163</v>
      </c>
      <c r="B67" s="4" t="s">
        <v>164</v>
      </c>
      <c r="C67" s="4" t="s">
        <v>165</v>
      </c>
      <c r="D67" s="5">
        <v>30608</v>
      </c>
      <c r="E67" s="6">
        <v>20531846.399999999</v>
      </c>
      <c r="F67" s="6">
        <v>1.89E-2</v>
      </c>
      <c r="G67" s="1"/>
    </row>
    <row r="68" spans="1:7" ht="23.45" customHeight="1" x14ac:dyDescent="0.25">
      <c r="A68" s="4" t="s">
        <v>166</v>
      </c>
      <c r="B68" s="4" t="s">
        <v>167</v>
      </c>
      <c r="C68" s="4" t="s">
        <v>168</v>
      </c>
      <c r="D68" s="5">
        <v>486251</v>
      </c>
      <c r="E68" s="6">
        <v>493398889.69999999</v>
      </c>
      <c r="F68" s="6">
        <v>0.45419999999999999</v>
      </c>
      <c r="G68" s="1"/>
    </row>
    <row r="69" spans="1:7" ht="23.45" customHeight="1" x14ac:dyDescent="0.25">
      <c r="A69" s="4" t="s">
        <v>169</v>
      </c>
      <c r="B69" s="4" t="s">
        <v>170</v>
      </c>
      <c r="C69" s="4" t="s">
        <v>171</v>
      </c>
      <c r="D69" s="5">
        <v>56571</v>
      </c>
      <c r="E69" s="6">
        <v>197466732.59999999</v>
      </c>
      <c r="F69" s="6">
        <v>0.18179999999999999</v>
      </c>
      <c r="G69" s="1"/>
    </row>
    <row r="70" spans="1:7" ht="14.45" customHeight="1" x14ac:dyDescent="0.25">
      <c r="A70" s="4" t="s">
        <v>172</v>
      </c>
      <c r="B70" s="4" t="s">
        <v>173</v>
      </c>
      <c r="C70" s="4" t="s">
        <v>174</v>
      </c>
      <c r="D70" s="5">
        <v>24932</v>
      </c>
      <c r="E70" s="6">
        <v>48609920.399999999</v>
      </c>
      <c r="F70" s="6">
        <v>4.4699999999999997E-2</v>
      </c>
      <c r="G70" s="1"/>
    </row>
    <row r="71" spans="1:7" ht="14.45" customHeight="1" x14ac:dyDescent="0.25">
      <c r="A71" s="4" t="s">
        <v>179</v>
      </c>
      <c r="B71" s="4" t="s">
        <v>180</v>
      </c>
      <c r="C71" s="4"/>
      <c r="D71" s="5">
        <v>2777</v>
      </c>
      <c r="E71" s="6">
        <v>103469353.8</v>
      </c>
      <c r="F71" s="6">
        <v>9.5200000000000007E-2</v>
      </c>
      <c r="G71" s="1"/>
    </row>
    <row r="72" spans="1:7" ht="14.45" customHeight="1" x14ac:dyDescent="0.25">
      <c r="A72" s="4" t="s">
        <v>181</v>
      </c>
      <c r="B72" s="4" t="s">
        <v>182</v>
      </c>
      <c r="C72" s="4"/>
      <c r="D72" s="5">
        <v>51693</v>
      </c>
      <c r="E72" s="6">
        <v>122378008.2</v>
      </c>
      <c r="F72" s="6">
        <v>0.11269999999999999</v>
      </c>
      <c r="G72" s="1"/>
    </row>
    <row r="73" spans="1:7" ht="14.45" customHeight="1" x14ac:dyDescent="0.25">
      <c r="A73" s="4" t="s">
        <v>183</v>
      </c>
      <c r="B73" s="4" t="s">
        <v>184</v>
      </c>
      <c r="C73" s="4"/>
      <c r="D73" s="5">
        <v>43375</v>
      </c>
      <c r="E73" s="6">
        <v>35912331.25</v>
      </c>
      <c r="F73" s="6">
        <v>3.3099999999999997E-2</v>
      </c>
      <c r="G73" s="1"/>
    </row>
    <row r="74" spans="1:7" ht="32.65" customHeight="1" x14ac:dyDescent="0.25">
      <c r="A74" s="4" t="s">
        <v>175</v>
      </c>
      <c r="B74" s="4" t="s">
        <v>176</v>
      </c>
      <c r="C74" s="4"/>
      <c r="D74" s="5">
        <v>55867</v>
      </c>
      <c r="E74" s="6">
        <v>43352792</v>
      </c>
      <c r="F74" s="6">
        <v>3.9899999999999998E-2</v>
      </c>
      <c r="G74" s="1"/>
    </row>
    <row r="75" spans="1:7" ht="23.45" customHeight="1" x14ac:dyDescent="0.25">
      <c r="A75" s="4" t="s">
        <v>2348</v>
      </c>
      <c r="B75" s="4" t="s">
        <v>2349</v>
      </c>
      <c r="C75" s="4"/>
      <c r="D75" s="5">
        <v>162307</v>
      </c>
      <c r="E75" s="6">
        <v>91029880.950000003</v>
      </c>
      <c r="F75" s="6">
        <v>8.3799999999999999E-2</v>
      </c>
      <c r="G75" s="1"/>
    </row>
    <row r="76" spans="1:7" ht="14.45" customHeight="1" x14ac:dyDescent="0.25">
      <c r="A76" s="4" t="s">
        <v>177</v>
      </c>
      <c r="B76" s="4" t="s">
        <v>178</v>
      </c>
      <c r="C76" s="4"/>
      <c r="D76" s="5">
        <v>187419</v>
      </c>
      <c r="E76" s="6">
        <v>100953244.34999999</v>
      </c>
      <c r="F76" s="6">
        <v>9.2899999999999996E-2</v>
      </c>
      <c r="G76" s="1"/>
    </row>
    <row r="77" spans="1:7" ht="14.45" customHeight="1" x14ac:dyDescent="0.25">
      <c r="A77" s="4" t="s">
        <v>0</v>
      </c>
      <c r="B77" s="4" t="s">
        <v>0</v>
      </c>
      <c r="C77" s="7" t="s">
        <v>185</v>
      </c>
      <c r="D77" s="5">
        <v>18304663</v>
      </c>
      <c r="E77" s="6">
        <v>15193690737.799999</v>
      </c>
      <c r="F77" s="6">
        <v>13.985900000000001</v>
      </c>
      <c r="G77" s="1"/>
    </row>
    <row r="78" spans="1:7" ht="18.399999999999999" customHeight="1" x14ac:dyDescent="0.25">
      <c r="A78" s="25" t="s">
        <v>0</v>
      </c>
      <c r="B78" s="25"/>
      <c r="C78" s="25"/>
      <c r="D78" s="25"/>
      <c r="E78" s="25"/>
      <c r="F78" s="25"/>
      <c r="G78" s="25"/>
    </row>
    <row r="79" spans="1:7" ht="14.45" customHeight="1" x14ac:dyDescent="0.25">
      <c r="A79" s="26" t="s">
        <v>186</v>
      </c>
      <c r="B79" s="26"/>
      <c r="C79" s="26"/>
      <c r="D79" s="26"/>
      <c r="E79" s="26"/>
      <c r="F79" s="26"/>
      <c r="G79" s="1"/>
    </row>
    <row r="80" spans="1:7" ht="23.45" customHeight="1" x14ac:dyDescent="0.25">
      <c r="A80" s="3" t="s">
        <v>5</v>
      </c>
      <c r="B80" s="3" t="s">
        <v>6</v>
      </c>
      <c r="C80" s="3" t="s">
        <v>7</v>
      </c>
      <c r="D80" s="3" t="s">
        <v>8</v>
      </c>
      <c r="E80" s="3" t="s">
        <v>9</v>
      </c>
      <c r="F80" s="3" t="s">
        <v>10</v>
      </c>
      <c r="G80" s="1"/>
    </row>
    <row r="81" spans="1:7" ht="23.45" customHeight="1" x14ac:dyDescent="0.25">
      <c r="A81" s="4" t="s">
        <v>192</v>
      </c>
      <c r="B81" s="4" t="s">
        <v>193</v>
      </c>
      <c r="C81" s="4" t="s">
        <v>150</v>
      </c>
      <c r="D81" s="5">
        <v>2830300</v>
      </c>
      <c r="E81" s="6">
        <v>268906803</v>
      </c>
      <c r="F81" s="6">
        <v>0.2475</v>
      </c>
      <c r="G81" s="1"/>
    </row>
    <row r="82" spans="1:7" ht="14.45" customHeight="1" x14ac:dyDescent="0.25">
      <c r="A82" s="4" t="s">
        <v>0</v>
      </c>
      <c r="B82" s="4" t="s">
        <v>0</v>
      </c>
      <c r="C82" s="7" t="s">
        <v>185</v>
      </c>
      <c r="D82" s="5">
        <v>2830300</v>
      </c>
      <c r="E82" s="6">
        <v>268906803</v>
      </c>
      <c r="F82" s="6">
        <v>0.2475</v>
      </c>
      <c r="G82" s="1"/>
    </row>
    <row r="83" spans="1:7" ht="14.45" customHeight="1" x14ac:dyDescent="0.25">
      <c r="A83" s="25" t="s">
        <v>0</v>
      </c>
      <c r="B83" s="25"/>
      <c r="C83" s="25"/>
      <c r="D83" s="25"/>
      <c r="E83" s="25"/>
      <c r="F83" s="25"/>
      <c r="G83" s="25"/>
    </row>
    <row r="84" spans="1:7" ht="14.45" customHeight="1" x14ac:dyDescent="0.25">
      <c r="A84" s="26" t="s">
        <v>194</v>
      </c>
      <c r="B84" s="26"/>
      <c r="C84" s="26"/>
      <c r="D84" s="26"/>
      <c r="E84" s="26"/>
      <c r="F84" s="26"/>
      <c r="G84" s="1"/>
    </row>
    <row r="85" spans="1:7" ht="23.45" customHeight="1" x14ac:dyDescent="0.25">
      <c r="A85" s="3" t="s">
        <v>5</v>
      </c>
      <c r="B85" s="3" t="s">
        <v>6</v>
      </c>
      <c r="C85" s="3" t="s">
        <v>7</v>
      </c>
      <c r="D85" s="3" t="s">
        <v>8</v>
      </c>
      <c r="E85" s="3" t="s">
        <v>9</v>
      </c>
      <c r="F85" s="3" t="s">
        <v>10</v>
      </c>
      <c r="G85" s="1"/>
    </row>
    <row r="86" spans="1:7" ht="32.65" customHeight="1" x14ac:dyDescent="0.25">
      <c r="A86" s="4" t="s">
        <v>357</v>
      </c>
      <c r="B86" s="4" t="s">
        <v>358</v>
      </c>
      <c r="C86" s="4" t="s">
        <v>168</v>
      </c>
      <c r="D86" s="5">
        <v>2500000</v>
      </c>
      <c r="E86" s="6">
        <v>239280250</v>
      </c>
      <c r="F86" s="6">
        <v>0.2203</v>
      </c>
      <c r="G86" s="1"/>
    </row>
    <row r="87" spans="1:7" ht="23.45" customHeight="1" x14ac:dyDescent="0.25">
      <c r="A87" s="4" t="s">
        <v>359</v>
      </c>
      <c r="B87" s="4" t="s">
        <v>360</v>
      </c>
      <c r="C87" s="4" t="s">
        <v>168</v>
      </c>
      <c r="D87" s="5">
        <v>2500000</v>
      </c>
      <c r="E87" s="6">
        <v>238500500</v>
      </c>
      <c r="F87" s="6">
        <v>0.2195</v>
      </c>
      <c r="G87" s="1"/>
    </row>
    <row r="88" spans="1:7" ht="23.45" customHeight="1" x14ac:dyDescent="0.25">
      <c r="A88" s="4" t="s">
        <v>361</v>
      </c>
      <c r="B88" s="4" t="s">
        <v>362</v>
      </c>
      <c r="C88" s="4" t="s">
        <v>168</v>
      </c>
      <c r="D88" s="5">
        <v>2500000</v>
      </c>
      <c r="E88" s="6">
        <v>241347250</v>
      </c>
      <c r="F88" s="6">
        <v>0.22220000000000001</v>
      </c>
      <c r="G88" s="1"/>
    </row>
    <row r="89" spans="1:7" ht="32.65" customHeight="1" x14ac:dyDescent="0.25">
      <c r="A89" s="4" t="s">
        <v>365</v>
      </c>
      <c r="B89" s="4" t="s">
        <v>366</v>
      </c>
      <c r="C89" s="4" t="s">
        <v>258</v>
      </c>
      <c r="D89" s="5">
        <v>4000000</v>
      </c>
      <c r="E89" s="6">
        <v>396304400</v>
      </c>
      <c r="F89" s="6">
        <v>0.36480000000000001</v>
      </c>
      <c r="G89" s="1"/>
    </row>
    <row r="90" spans="1:7" ht="32.65" customHeight="1" x14ac:dyDescent="0.25">
      <c r="A90" s="4" t="s">
        <v>1689</v>
      </c>
      <c r="B90" s="4" t="s">
        <v>1690</v>
      </c>
      <c r="C90" s="4" t="s">
        <v>168</v>
      </c>
      <c r="D90" s="5">
        <v>1490000</v>
      </c>
      <c r="E90" s="6">
        <v>150372290</v>
      </c>
      <c r="F90" s="6">
        <v>0.1384</v>
      </c>
      <c r="G90" s="1"/>
    </row>
    <row r="91" spans="1:7" ht="23.45" customHeight="1" x14ac:dyDescent="0.25">
      <c r="A91" s="4" t="s">
        <v>369</v>
      </c>
      <c r="B91" s="4" t="s">
        <v>370</v>
      </c>
      <c r="C91" s="4" t="s">
        <v>168</v>
      </c>
      <c r="D91" s="5">
        <v>2500000</v>
      </c>
      <c r="E91" s="6">
        <v>254280750</v>
      </c>
      <c r="F91" s="6">
        <v>0.2341</v>
      </c>
      <c r="G91" s="1"/>
    </row>
    <row r="92" spans="1:7" ht="32.65" customHeight="1" x14ac:dyDescent="0.25">
      <c r="A92" s="4" t="s">
        <v>1735</v>
      </c>
      <c r="B92" s="4" t="s">
        <v>1736</v>
      </c>
      <c r="C92" s="4" t="s">
        <v>197</v>
      </c>
      <c r="D92" s="5">
        <v>1000000</v>
      </c>
      <c r="E92" s="6">
        <v>92122900</v>
      </c>
      <c r="F92" s="6">
        <v>8.48E-2</v>
      </c>
      <c r="G92" s="1"/>
    </row>
    <row r="93" spans="1:7" ht="32.65" customHeight="1" x14ac:dyDescent="0.25">
      <c r="A93" s="4" t="s">
        <v>1739</v>
      </c>
      <c r="B93" s="4" t="s">
        <v>1740</v>
      </c>
      <c r="C93" s="4" t="s">
        <v>197</v>
      </c>
      <c r="D93" s="5">
        <v>4400000</v>
      </c>
      <c r="E93" s="6">
        <v>405987120</v>
      </c>
      <c r="F93" s="6">
        <v>0.37369999999999998</v>
      </c>
      <c r="G93" s="1"/>
    </row>
    <row r="94" spans="1:7" ht="32.65" customHeight="1" x14ac:dyDescent="0.25">
      <c r="A94" s="4" t="s">
        <v>373</v>
      </c>
      <c r="B94" s="4" t="s">
        <v>374</v>
      </c>
      <c r="C94" s="4" t="s">
        <v>197</v>
      </c>
      <c r="D94" s="5">
        <v>5000000</v>
      </c>
      <c r="E94" s="6">
        <v>464672000</v>
      </c>
      <c r="F94" s="6">
        <v>0.42770000000000002</v>
      </c>
      <c r="G94" s="1"/>
    </row>
    <row r="95" spans="1:7" ht="32.65" customHeight="1" x14ac:dyDescent="0.25">
      <c r="A95" s="4" t="s">
        <v>375</v>
      </c>
      <c r="B95" s="4" t="s">
        <v>376</v>
      </c>
      <c r="C95" s="4" t="s">
        <v>197</v>
      </c>
      <c r="D95" s="5">
        <v>23101500</v>
      </c>
      <c r="E95" s="6">
        <v>2105045642.4000001</v>
      </c>
      <c r="F95" s="6">
        <v>1.9377</v>
      </c>
      <c r="G95" s="1"/>
    </row>
    <row r="96" spans="1:7" ht="32.65" customHeight="1" x14ac:dyDescent="0.25">
      <c r="A96" s="4" t="s">
        <v>377</v>
      </c>
      <c r="B96" s="4" t="s">
        <v>378</v>
      </c>
      <c r="C96" s="4" t="s">
        <v>197</v>
      </c>
      <c r="D96" s="5">
        <v>31000000</v>
      </c>
      <c r="E96" s="6">
        <v>2824096900</v>
      </c>
      <c r="F96" s="6">
        <v>2.5996000000000001</v>
      </c>
      <c r="G96" s="1"/>
    </row>
    <row r="97" spans="1:7" ht="32.65" customHeight="1" x14ac:dyDescent="0.25">
      <c r="A97" s="4" t="s">
        <v>447</v>
      </c>
      <c r="B97" s="4" t="s">
        <v>448</v>
      </c>
      <c r="C97" s="4" t="s">
        <v>197</v>
      </c>
      <c r="D97" s="5">
        <v>4500000</v>
      </c>
      <c r="E97" s="6">
        <v>428131350</v>
      </c>
      <c r="F97" s="6">
        <v>0.39410000000000001</v>
      </c>
      <c r="G97" s="1"/>
    </row>
    <row r="98" spans="1:7" ht="32.65" customHeight="1" x14ac:dyDescent="0.25">
      <c r="A98" s="4" t="s">
        <v>449</v>
      </c>
      <c r="B98" s="4" t="s">
        <v>450</v>
      </c>
      <c r="C98" s="4" t="s">
        <v>197</v>
      </c>
      <c r="D98" s="5">
        <v>7900000</v>
      </c>
      <c r="E98" s="6">
        <v>748596100</v>
      </c>
      <c r="F98" s="6">
        <v>0.68910000000000005</v>
      </c>
      <c r="G98" s="1"/>
    </row>
    <row r="99" spans="1:7" ht="32.65" customHeight="1" x14ac:dyDescent="0.25">
      <c r="A99" s="4" t="s">
        <v>453</v>
      </c>
      <c r="B99" s="4" t="s">
        <v>454</v>
      </c>
      <c r="C99" s="4" t="s">
        <v>197</v>
      </c>
      <c r="D99" s="5">
        <v>26000000</v>
      </c>
      <c r="E99" s="6">
        <v>2448534400</v>
      </c>
      <c r="F99" s="6">
        <v>2.2538999999999998</v>
      </c>
      <c r="G99" s="1"/>
    </row>
    <row r="100" spans="1:7" ht="32.65" customHeight="1" x14ac:dyDescent="0.25">
      <c r="A100" s="4" t="s">
        <v>455</v>
      </c>
      <c r="B100" s="4" t="s">
        <v>456</v>
      </c>
      <c r="C100" s="4" t="s">
        <v>197</v>
      </c>
      <c r="D100" s="5">
        <v>29950000</v>
      </c>
      <c r="E100" s="6">
        <v>2826809785</v>
      </c>
      <c r="F100" s="6">
        <v>2.6021000000000001</v>
      </c>
      <c r="G100" s="1"/>
    </row>
    <row r="101" spans="1:7" ht="32.65" customHeight="1" x14ac:dyDescent="0.25">
      <c r="A101" s="4" t="s">
        <v>457</v>
      </c>
      <c r="B101" s="4" t="s">
        <v>458</v>
      </c>
      <c r="C101" s="4" t="s">
        <v>197</v>
      </c>
      <c r="D101" s="5">
        <v>13519900</v>
      </c>
      <c r="E101" s="6">
        <v>1227589344.1300001</v>
      </c>
      <c r="F101" s="6">
        <v>1.1299999999999999</v>
      </c>
      <c r="G101" s="1"/>
    </row>
    <row r="102" spans="1:7" ht="32.65" customHeight="1" x14ac:dyDescent="0.25">
      <c r="A102" s="4" t="s">
        <v>459</v>
      </c>
      <c r="B102" s="4" t="s">
        <v>460</v>
      </c>
      <c r="C102" s="4" t="s">
        <v>197</v>
      </c>
      <c r="D102" s="5">
        <v>1334700</v>
      </c>
      <c r="E102" s="6">
        <v>128362770.45</v>
      </c>
      <c r="F102" s="6">
        <v>0.1182</v>
      </c>
      <c r="G102" s="1"/>
    </row>
    <row r="103" spans="1:7" ht="32.65" customHeight="1" x14ac:dyDescent="0.25">
      <c r="A103" s="4" t="s">
        <v>461</v>
      </c>
      <c r="B103" s="4" t="s">
        <v>462</v>
      </c>
      <c r="C103" s="4" t="s">
        <v>197</v>
      </c>
      <c r="D103" s="5">
        <v>13759200</v>
      </c>
      <c r="E103" s="6">
        <v>1251873932.4000001</v>
      </c>
      <c r="F103" s="6">
        <v>1.1524000000000001</v>
      </c>
      <c r="G103" s="1"/>
    </row>
    <row r="104" spans="1:7" ht="32.65" customHeight="1" x14ac:dyDescent="0.25">
      <c r="A104" s="4" t="s">
        <v>465</v>
      </c>
      <c r="B104" s="4" t="s">
        <v>466</v>
      </c>
      <c r="C104" s="4" t="s">
        <v>197</v>
      </c>
      <c r="D104" s="5">
        <v>15000000</v>
      </c>
      <c r="E104" s="6">
        <v>1370524500</v>
      </c>
      <c r="F104" s="6">
        <v>1.2616000000000001</v>
      </c>
      <c r="G104" s="1"/>
    </row>
    <row r="105" spans="1:7" ht="32.65" customHeight="1" x14ac:dyDescent="0.25">
      <c r="A105" s="4" t="s">
        <v>467</v>
      </c>
      <c r="B105" s="4" t="s">
        <v>468</v>
      </c>
      <c r="C105" s="4" t="s">
        <v>197</v>
      </c>
      <c r="D105" s="5">
        <v>5000000</v>
      </c>
      <c r="E105" s="6">
        <v>472390000</v>
      </c>
      <c r="F105" s="6">
        <v>0.43480000000000002</v>
      </c>
      <c r="G105" s="1"/>
    </row>
    <row r="106" spans="1:7" ht="32.65" customHeight="1" x14ac:dyDescent="0.25">
      <c r="A106" s="4" t="s">
        <v>1743</v>
      </c>
      <c r="B106" s="4" t="s">
        <v>1744</v>
      </c>
      <c r="C106" s="4" t="s">
        <v>197</v>
      </c>
      <c r="D106" s="5">
        <v>2500000</v>
      </c>
      <c r="E106" s="6">
        <v>246644500</v>
      </c>
      <c r="F106" s="6">
        <v>0.22700000000000001</v>
      </c>
      <c r="G106" s="1"/>
    </row>
    <row r="107" spans="1:7" ht="32.65" customHeight="1" x14ac:dyDescent="0.25">
      <c r="A107" s="4" t="s">
        <v>469</v>
      </c>
      <c r="B107" s="4" t="s">
        <v>470</v>
      </c>
      <c r="C107" s="4" t="s">
        <v>197</v>
      </c>
      <c r="D107" s="5">
        <v>1288000</v>
      </c>
      <c r="E107" s="6">
        <v>120226041.59999999</v>
      </c>
      <c r="F107" s="6">
        <v>0.11070000000000001</v>
      </c>
      <c r="G107" s="1"/>
    </row>
    <row r="108" spans="1:7" ht="32.65" customHeight="1" x14ac:dyDescent="0.25">
      <c r="A108" s="4" t="s">
        <v>471</v>
      </c>
      <c r="B108" s="4" t="s">
        <v>472</v>
      </c>
      <c r="C108" s="4" t="s">
        <v>197</v>
      </c>
      <c r="D108" s="5">
        <v>5000000</v>
      </c>
      <c r="E108" s="6">
        <v>471913500</v>
      </c>
      <c r="F108" s="6">
        <v>0.43440000000000001</v>
      </c>
      <c r="G108" s="1"/>
    </row>
    <row r="109" spans="1:7" ht="32.65" customHeight="1" x14ac:dyDescent="0.25">
      <c r="A109" s="4" t="s">
        <v>473</v>
      </c>
      <c r="B109" s="4" t="s">
        <v>474</v>
      </c>
      <c r="C109" s="4" t="s">
        <v>197</v>
      </c>
      <c r="D109" s="5">
        <v>800000</v>
      </c>
      <c r="E109" s="6">
        <v>83175760</v>
      </c>
      <c r="F109" s="6">
        <v>7.6600000000000001E-2</v>
      </c>
      <c r="G109" s="1"/>
    </row>
    <row r="110" spans="1:7" ht="32.65" customHeight="1" x14ac:dyDescent="0.25">
      <c r="A110" s="4" t="s">
        <v>475</v>
      </c>
      <c r="B110" s="4" t="s">
        <v>476</v>
      </c>
      <c r="C110" s="4" t="s">
        <v>197</v>
      </c>
      <c r="D110" s="5">
        <v>15000000</v>
      </c>
      <c r="E110" s="6">
        <v>1488759000</v>
      </c>
      <c r="F110" s="6">
        <v>1.3704000000000001</v>
      </c>
      <c r="G110" s="1"/>
    </row>
    <row r="111" spans="1:7" ht="32.65" customHeight="1" x14ac:dyDescent="0.25">
      <c r="A111" s="4" t="s">
        <v>479</v>
      </c>
      <c r="B111" s="4" t="s">
        <v>480</v>
      </c>
      <c r="C111" s="4" t="s">
        <v>197</v>
      </c>
      <c r="D111" s="5">
        <v>500000</v>
      </c>
      <c r="E111" s="6">
        <v>49579550</v>
      </c>
      <c r="F111" s="6">
        <v>4.5600000000000002E-2</v>
      </c>
      <c r="G111" s="1"/>
    </row>
    <row r="112" spans="1:7" ht="32.65" customHeight="1" x14ac:dyDescent="0.25">
      <c r="A112" s="4" t="s">
        <v>481</v>
      </c>
      <c r="B112" s="4" t="s">
        <v>482</v>
      </c>
      <c r="C112" s="4" t="s">
        <v>197</v>
      </c>
      <c r="D112" s="5">
        <v>5000000</v>
      </c>
      <c r="E112" s="6">
        <v>481095500</v>
      </c>
      <c r="F112" s="6">
        <v>0.44290000000000002</v>
      </c>
      <c r="G112" s="1"/>
    </row>
    <row r="113" spans="1:7" ht="32.65" customHeight="1" x14ac:dyDescent="0.25">
      <c r="A113" s="4" t="s">
        <v>483</v>
      </c>
      <c r="B113" s="4" t="s">
        <v>484</v>
      </c>
      <c r="C113" s="4" t="s">
        <v>197</v>
      </c>
      <c r="D113" s="5">
        <v>500000</v>
      </c>
      <c r="E113" s="6">
        <v>49823600</v>
      </c>
      <c r="F113" s="6">
        <v>4.5900000000000003E-2</v>
      </c>
      <c r="G113" s="1"/>
    </row>
    <row r="114" spans="1:7" ht="32.65" customHeight="1" x14ac:dyDescent="0.25">
      <c r="A114" s="4" t="s">
        <v>485</v>
      </c>
      <c r="B114" s="4" t="s">
        <v>486</v>
      </c>
      <c r="C114" s="4" t="s">
        <v>197</v>
      </c>
      <c r="D114" s="5">
        <v>5000000</v>
      </c>
      <c r="E114" s="6">
        <v>496517000</v>
      </c>
      <c r="F114" s="6">
        <v>0.45700000000000002</v>
      </c>
      <c r="G114" s="1"/>
    </row>
    <row r="115" spans="1:7" ht="32.65" customHeight="1" x14ac:dyDescent="0.25">
      <c r="A115" s="4" t="s">
        <v>487</v>
      </c>
      <c r="B115" s="4" t="s">
        <v>488</v>
      </c>
      <c r="C115" s="4" t="s">
        <v>197</v>
      </c>
      <c r="D115" s="5">
        <v>15000000</v>
      </c>
      <c r="E115" s="6">
        <v>1471555500</v>
      </c>
      <c r="F115" s="6">
        <v>1.3546</v>
      </c>
      <c r="G115" s="1"/>
    </row>
    <row r="116" spans="1:7" ht="32.65" customHeight="1" x14ac:dyDescent="0.25">
      <c r="A116" s="4" t="s">
        <v>489</v>
      </c>
      <c r="B116" s="4" t="s">
        <v>490</v>
      </c>
      <c r="C116" s="4" t="s">
        <v>197</v>
      </c>
      <c r="D116" s="5">
        <v>7500000</v>
      </c>
      <c r="E116" s="6">
        <v>720872250</v>
      </c>
      <c r="F116" s="6">
        <v>0.66359999999999997</v>
      </c>
      <c r="G116" s="1"/>
    </row>
    <row r="117" spans="1:7" ht="32.65" customHeight="1" x14ac:dyDescent="0.25">
      <c r="A117" s="4" t="s">
        <v>491</v>
      </c>
      <c r="B117" s="4" t="s">
        <v>492</v>
      </c>
      <c r="C117" s="4" t="s">
        <v>197</v>
      </c>
      <c r="D117" s="5">
        <v>51990000</v>
      </c>
      <c r="E117" s="6">
        <v>5035829385</v>
      </c>
      <c r="F117" s="6">
        <v>4.6355000000000004</v>
      </c>
      <c r="G117" s="1"/>
    </row>
    <row r="118" spans="1:7" ht="32.65" customHeight="1" x14ac:dyDescent="0.25">
      <c r="A118" s="4" t="s">
        <v>493</v>
      </c>
      <c r="B118" s="4" t="s">
        <v>494</v>
      </c>
      <c r="C118" s="4" t="s">
        <v>197</v>
      </c>
      <c r="D118" s="5">
        <v>4000000</v>
      </c>
      <c r="E118" s="6">
        <v>397879600</v>
      </c>
      <c r="F118" s="6">
        <v>0.36630000000000001</v>
      </c>
      <c r="G118" s="1"/>
    </row>
    <row r="119" spans="1:7" ht="32.65" customHeight="1" x14ac:dyDescent="0.25">
      <c r="A119" s="4" t="s">
        <v>495</v>
      </c>
      <c r="B119" s="4" t="s">
        <v>496</v>
      </c>
      <c r="C119" s="4" t="s">
        <v>197</v>
      </c>
      <c r="D119" s="5">
        <v>3545000</v>
      </c>
      <c r="E119" s="6">
        <v>352928147</v>
      </c>
      <c r="F119" s="6">
        <v>0.32490000000000002</v>
      </c>
      <c r="G119" s="1"/>
    </row>
    <row r="120" spans="1:7" ht="32.65" customHeight="1" x14ac:dyDescent="0.25">
      <c r="A120" s="4" t="s">
        <v>499</v>
      </c>
      <c r="B120" s="4" t="s">
        <v>500</v>
      </c>
      <c r="C120" s="4" t="s">
        <v>197</v>
      </c>
      <c r="D120" s="5">
        <v>41541200</v>
      </c>
      <c r="E120" s="6">
        <v>4055330872.2800002</v>
      </c>
      <c r="F120" s="6">
        <v>3.7330000000000001</v>
      </c>
      <c r="G120" s="1"/>
    </row>
    <row r="121" spans="1:7" ht="32.65" customHeight="1" x14ac:dyDescent="0.25">
      <c r="A121" s="4" t="s">
        <v>501</v>
      </c>
      <c r="B121" s="4" t="s">
        <v>502</v>
      </c>
      <c r="C121" s="4" t="s">
        <v>197</v>
      </c>
      <c r="D121" s="5">
        <v>3000000</v>
      </c>
      <c r="E121" s="6">
        <v>294901200</v>
      </c>
      <c r="F121" s="6">
        <v>0.27150000000000002</v>
      </c>
      <c r="G121" s="1"/>
    </row>
    <row r="122" spans="1:7" ht="32.65" customHeight="1" x14ac:dyDescent="0.25">
      <c r="A122" s="4" t="s">
        <v>505</v>
      </c>
      <c r="B122" s="4" t="s">
        <v>506</v>
      </c>
      <c r="C122" s="4" t="s">
        <v>197</v>
      </c>
      <c r="D122" s="5">
        <v>11480000</v>
      </c>
      <c r="E122" s="6">
        <v>1149379896</v>
      </c>
      <c r="F122" s="6">
        <v>1.0580000000000001</v>
      </c>
      <c r="G122" s="1"/>
    </row>
    <row r="123" spans="1:7" ht="32.65" customHeight="1" x14ac:dyDescent="0.25">
      <c r="A123" s="4" t="s">
        <v>507</v>
      </c>
      <c r="B123" s="4" t="s">
        <v>508</v>
      </c>
      <c r="C123" s="4" t="s">
        <v>197</v>
      </c>
      <c r="D123" s="5">
        <v>2500000</v>
      </c>
      <c r="E123" s="6">
        <v>247060000</v>
      </c>
      <c r="F123" s="6">
        <v>0.22739999999999999</v>
      </c>
      <c r="G123" s="1"/>
    </row>
    <row r="124" spans="1:7" ht="32.65" customHeight="1" x14ac:dyDescent="0.25">
      <c r="A124" s="4" t="s">
        <v>195</v>
      </c>
      <c r="B124" s="4" t="s">
        <v>196</v>
      </c>
      <c r="C124" s="4" t="s">
        <v>197</v>
      </c>
      <c r="D124" s="5">
        <v>2500000</v>
      </c>
      <c r="E124" s="6">
        <v>251832250</v>
      </c>
      <c r="F124" s="6">
        <v>0.23180000000000001</v>
      </c>
      <c r="G124" s="1"/>
    </row>
    <row r="125" spans="1:7" ht="32.65" customHeight="1" x14ac:dyDescent="0.25">
      <c r="A125" s="4" t="s">
        <v>1783</v>
      </c>
      <c r="B125" s="4" t="s">
        <v>1784</v>
      </c>
      <c r="C125" s="4" t="s">
        <v>197</v>
      </c>
      <c r="D125" s="5">
        <v>210000</v>
      </c>
      <c r="E125" s="6">
        <v>21134400</v>
      </c>
      <c r="F125" s="6">
        <v>1.95E-2</v>
      </c>
      <c r="G125" s="1"/>
    </row>
    <row r="126" spans="1:7" ht="32.65" customHeight="1" x14ac:dyDescent="0.25">
      <c r="A126" s="4" t="s">
        <v>204</v>
      </c>
      <c r="B126" s="4" t="s">
        <v>205</v>
      </c>
      <c r="C126" s="4" t="s">
        <v>197</v>
      </c>
      <c r="D126" s="5">
        <v>1720000</v>
      </c>
      <c r="E126" s="6">
        <v>174730500</v>
      </c>
      <c r="F126" s="6">
        <v>0.1608</v>
      </c>
      <c r="G126" s="1"/>
    </row>
    <row r="127" spans="1:7" ht="32.65" customHeight="1" x14ac:dyDescent="0.25">
      <c r="A127" s="4" t="s">
        <v>206</v>
      </c>
      <c r="B127" s="4" t="s">
        <v>207</v>
      </c>
      <c r="C127" s="4" t="s">
        <v>197</v>
      </c>
      <c r="D127" s="5">
        <v>6000000</v>
      </c>
      <c r="E127" s="6">
        <v>609822600</v>
      </c>
      <c r="F127" s="6">
        <v>0.56130000000000002</v>
      </c>
      <c r="G127" s="1"/>
    </row>
    <row r="128" spans="1:7" ht="32.65" customHeight="1" x14ac:dyDescent="0.25">
      <c r="A128" s="4" t="s">
        <v>208</v>
      </c>
      <c r="B128" s="4" t="s">
        <v>209</v>
      </c>
      <c r="C128" s="4" t="s">
        <v>197</v>
      </c>
      <c r="D128" s="5">
        <v>4942600</v>
      </c>
      <c r="E128" s="6">
        <v>503066724.68000001</v>
      </c>
      <c r="F128" s="6">
        <v>0.46310000000000001</v>
      </c>
      <c r="G128" s="1"/>
    </row>
    <row r="129" spans="1:7" ht="32.65" customHeight="1" x14ac:dyDescent="0.25">
      <c r="A129" s="4" t="s">
        <v>210</v>
      </c>
      <c r="B129" s="4" t="s">
        <v>211</v>
      </c>
      <c r="C129" s="4" t="s">
        <v>197</v>
      </c>
      <c r="D129" s="5">
        <v>7000000</v>
      </c>
      <c r="E129" s="6">
        <v>717584700</v>
      </c>
      <c r="F129" s="6">
        <v>0.66049999999999998</v>
      </c>
      <c r="G129" s="1"/>
    </row>
    <row r="130" spans="1:7" ht="32.65" customHeight="1" x14ac:dyDescent="0.25">
      <c r="A130" s="4" t="s">
        <v>212</v>
      </c>
      <c r="B130" s="4" t="s">
        <v>213</v>
      </c>
      <c r="C130" s="4" t="s">
        <v>197</v>
      </c>
      <c r="D130" s="5">
        <v>5500000</v>
      </c>
      <c r="E130" s="6">
        <v>567460300</v>
      </c>
      <c r="F130" s="6">
        <v>0.52239999999999998</v>
      </c>
      <c r="G130" s="1"/>
    </row>
    <row r="131" spans="1:7" ht="32.65" customHeight="1" x14ac:dyDescent="0.25">
      <c r="A131" s="4" t="s">
        <v>214</v>
      </c>
      <c r="B131" s="4" t="s">
        <v>215</v>
      </c>
      <c r="C131" s="4" t="s">
        <v>197</v>
      </c>
      <c r="D131" s="5">
        <v>5000000</v>
      </c>
      <c r="E131" s="6">
        <v>515500500</v>
      </c>
      <c r="F131" s="6">
        <v>0.47449999999999998</v>
      </c>
      <c r="G131" s="1"/>
    </row>
    <row r="132" spans="1:7" ht="32.65" customHeight="1" x14ac:dyDescent="0.25">
      <c r="A132" s="4" t="s">
        <v>216</v>
      </c>
      <c r="B132" s="4" t="s">
        <v>217</v>
      </c>
      <c r="C132" s="4" t="s">
        <v>197</v>
      </c>
      <c r="D132" s="5">
        <v>3985000</v>
      </c>
      <c r="E132" s="6">
        <v>408861398.5</v>
      </c>
      <c r="F132" s="6">
        <v>0.37640000000000001</v>
      </c>
      <c r="G132" s="1"/>
    </row>
    <row r="133" spans="1:7" ht="32.65" customHeight="1" x14ac:dyDescent="0.25">
      <c r="A133" s="4" t="s">
        <v>224</v>
      </c>
      <c r="B133" s="4" t="s">
        <v>225</v>
      </c>
      <c r="C133" s="4" t="s">
        <v>197</v>
      </c>
      <c r="D133" s="5">
        <v>20000</v>
      </c>
      <c r="E133" s="6">
        <v>2011168</v>
      </c>
      <c r="F133" s="6">
        <v>1.9E-3</v>
      </c>
      <c r="G133" s="1"/>
    </row>
    <row r="134" spans="1:7" ht="32.65" customHeight="1" x14ac:dyDescent="0.25">
      <c r="A134" s="4" t="s">
        <v>226</v>
      </c>
      <c r="B134" s="4" t="s">
        <v>227</v>
      </c>
      <c r="C134" s="4" t="s">
        <v>197</v>
      </c>
      <c r="D134" s="5">
        <v>200000</v>
      </c>
      <c r="E134" s="6">
        <v>21175100</v>
      </c>
      <c r="F134" s="6">
        <v>1.95E-2</v>
      </c>
      <c r="G134" s="1"/>
    </row>
    <row r="135" spans="1:7" ht="32.65" customHeight="1" x14ac:dyDescent="0.25">
      <c r="A135" s="4" t="s">
        <v>230</v>
      </c>
      <c r="B135" s="4" t="s">
        <v>231</v>
      </c>
      <c r="C135" s="4" t="s">
        <v>197</v>
      </c>
      <c r="D135" s="5">
        <v>2500000</v>
      </c>
      <c r="E135" s="6">
        <v>270749500</v>
      </c>
      <c r="F135" s="6">
        <v>0.2492</v>
      </c>
      <c r="G135" s="1"/>
    </row>
    <row r="136" spans="1:7" ht="32.65" customHeight="1" x14ac:dyDescent="0.25">
      <c r="A136" s="4" t="s">
        <v>232</v>
      </c>
      <c r="B136" s="4" t="s">
        <v>233</v>
      </c>
      <c r="C136" s="4" t="s">
        <v>197</v>
      </c>
      <c r="D136" s="5">
        <v>4600000</v>
      </c>
      <c r="E136" s="6">
        <v>494517940</v>
      </c>
      <c r="F136" s="6">
        <v>0.45519999999999999</v>
      </c>
      <c r="G136" s="1"/>
    </row>
    <row r="137" spans="1:7" ht="32.65" customHeight="1" x14ac:dyDescent="0.25">
      <c r="A137" s="4" t="s">
        <v>236</v>
      </c>
      <c r="B137" s="4" t="s">
        <v>237</v>
      </c>
      <c r="C137" s="4" t="s">
        <v>197</v>
      </c>
      <c r="D137" s="5">
        <v>2961900</v>
      </c>
      <c r="E137" s="6">
        <v>317929161.24000001</v>
      </c>
      <c r="F137" s="6">
        <v>0.29270000000000002</v>
      </c>
      <c r="G137" s="1"/>
    </row>
    <row r="138" spans="1:7" ht="32.65" customHeight="1" x14ac:dyDescent="0.25">
      <c r="A138" s="4" t="s">
        <v>238</v>
      </c>
      <c r="B138" s="4" t="s">
        <v>239</v>
      </c>
      <c r="C138" s="4" t="s">
        <v>197</v>
      </c>
      <c r="D138" s="5">
        <v>1000000</v>
      </c>
      <c r="E138" s="6">
        <v>102294900</v>
      </c>
      <c r="F138" s="6">
        <v>9.4200000000000006E-2</v>
      </c>
      <c r="G138" s="1"/>
    </row>
    <row r="139" spans="1:7" ht="32.65" customHeight="1" x14ac:dyDescent="0.25">
      <c r="A139" s="4" t="s">
        <v>240</v>
      </c>
      <c r="B139" s="4" t="s">
        <v>241</v>
      </c>
      <c r="C139" s="4" t="s">
        <v>197</v>
      </c>
      <c r="D139" s="5">
        <v>1652000</v>
      </c>
      <c r="E139" s="6">
        <v>177795674</v>
      </c>
      <c r="F139" s="6">
        <v>0.16370000000000001</v>
      </c>
      <c r="G139" s="1"/>
    </row>
    <row r="140" spans="1:7" ht="32.65" customHeight="1" x14ac:dyDescent="0.25">
      <c r="A140" s="4" t="s">
        <v>248</v>
      </c>
      <c r="B140" s="4" t="s">
        <v>249</v>
      </c>
      <c r="C140" s="4" t="s">
        <v>197</v>
      </c>
      <c r="D140" s="5">
        <v>1520000</v>
      </c>
      <c r="E140" s="6">
        <v>161449840</v>
      </c>
      <c r="F140" s="6">
        <v>0.14860000000000001</v>
      </c>
      <c r="G140" s="1"/>
    </row>
    <row r="141" spans="1:7" ht="32.65" customHeight="1" x14ac:dyDescent="0.25">
      <c r="A141" s="4" t="s">
        <v>273</v>
      </c>
      <c r="B141" s="4" t="s">
        <v>274</v>
      </c>
      <c r="C141" s="4" t="s">
        <v>197</v>
      </c>
      <c r="D141" s="5">
        <v>50000</v>
      </c>
      <c r="E141" s="6">
        <v>5444800</v>
      </c>
      <c r="F141" s="6">
        <v>5.0000000000000001E-3</v>
      </c>
      <c r="G141" s="1"/>
    </row>
    <row r="142" spans="1:7" ht="32.65" customHeight="1" x14ac:dyDescent="0.25">
      <c r="A142" s="4" t="s">
        <v>1823</v>
      </c>
      <c r="B142" s="4" t="s">
        <v>1824</v>
      </c>
      <c r="C142" s="4" t="s">
        <v>197</v>
      </c>
      <c r="D142" s="5">
        <v>260000</v>
      </c>
      <c r="E142" s="6">
        <v>27616342</v>
      </c>
      <c r="F142" s="6">
        <v>2.5399999999999999E-2</v>
      </c>
      <c r="G142" s="1"/>
    </row>
    <row r="143" spans="1:7" ht="32.65" customHeight="1" x14ac:dyDescent="0.25">
      <c r="A143" s="4" t="s">
        <v>279</v>
      </c>
      <c r="B143" s="4" t="s">
        <v>280</v>
      </c>
      <c r="C143" s="4" t="s">
        <v>197</v>
      </c>
      <c r="D143" s="5">
        <v>3775000</v>
      </c>
      <c r="E143" s="6">
        <v>429907947.5</v>
      </c>
      <c r="F143" s="6">
        <v>0.3957</v>
      </c>
      <c r="G143" s="1"/>
    </row>
    <row r="144" spans="1:7" ht="32.65" customHeight="1" x14ac:dyDescent="0.25">
      <c r="A144" s="4" t="s">
        <v>281</v>
      </c>
      <c r="B144" s="4" t="s">
        <v>282</v>
      </c>
      <c r="C144" s="4" t="s">
        <v>197</v>
      </c>
      <c r="D144" s="5">
        <v>810000</v>
      </c>
      <c r="E144" s="6">
        <v>88204626</v>
      </c>
      <c r="F144" s="6">
        <v>8.1199999999999994E-2</v>
      </c>
      <c r="G144" s="1"/>
    </row>
    <row r="145" spans="1:7" ht="14.45" customHeight="1" x14ac:dyDescent="0.25">
      <c r="A145" s="4" t="s">
        <v>637</v>
      </c>
      <c r="B145" s="4" t="s">
        <v>638</v>
      </c>
      <c r="C145" s="4" t="s">
        <v>258</v>
      </c>
      <c r="D145" s="5">
        <v>1000000</v>
      </c>
      <c r="E145" s="6">
        <v>99290900</v>
      </c>
      <c r="F145" s="6">
        <v>9.1399999999999995E-2</v>
      </c>
      <c r="G145" s="1"/>
    </row>
    <row r="146" spans="1:7" ht="14.45" customHeight="1" x14ac:dyDescent="0.25">
      <c r="A146" s="4" t="s">
        <v>259</v>
      </c>
      <c r="B146" s="4" t="s">
        <v>260</v>
      </c>
      <c r="C146" s="4" t="s">
        <v>258</v>
      </c>
      <c r="D146" s="5">
        <v>2000000</v>
      </c>
      <c r="E146" s="6">
        <v>209566600</v>
      </c>
      <c r="F146" s="6">
        <v>0.19289999999999999</v>
      </c>
      <c r="G146" s="1"/>
    </row>
    <row r="147" spans="1:7" ht="32.65" customHeight="1" x14ac:dyDescent="0.25">
      <c r="A147" s="4" t="s">
        <v>2644</v>
      </c>
      <c r="B147" s="4" t="s">
        <v>2645</v>
      </c>
      <c r="C147" s="4" t="s">
        <v>197</v>
      </c>
      <c r="D147" s="5">
        <v>3000000</v>
      </c>
      <c r="E147" s="6">
        <v>281738400</v>
      </c>
      <c r="F147" s="6">
        <v>0.25929999999999997</v>
      </c>
      <c r="G147" s="1"/>
    </row>
    <row r="148" spans="1:7" ht="32.65" customHeight="1" x14ac:dyDescent="0.25">
      <c r="A148" s="4" t="s">
        <v>1987</v>
      </c>
      <c r="B148" s="4" t="s">
        <v>1988</v>
      </c>
      <c r="C148" s="4" t="s">
        <v>197</v>
      </c>
      <c r="D148" s="5">
        <v>4000000</v>
      </c>
      <c r="E148" s="6">
        <v>382152400</v>
      </c>
      <c r="F148" s="6">
        <v>0.3518</v>
      </c>
      <c r="G148" s="1"/>
    </row>
    <row r="149" spans="1:7" ht="32.65" customHeight="1" x14ac:dyDescent="0.25">
      <c r="A149" s="4" t="s">
        <v>2756</v>
      </c>
      <c r="B149" s="4" t="s">
        <v>2757</v>
      </c>
      <c r="C149" s="4" t="s">
        <v>197</v>
      </c>
      <c r="D149" s="5">
        <v>2580600</v>
      </c>
      <c r="E149" s="6">
        <v>242027764.44</v>
      </c>
      <c r="F149" s="6">
        <v>0.2228</v>
      </c>
      <c r="G149" s="1"/>
    </row>
    <row r="150" spans="1:7" ht="32.65" customHeight="1" x14ac:dyDescent="0.25">
      <c r="A150" s="4" t="s">
        <v>297</v>
      </c>
      <c r="B150" s="4" t="s">
        <v>298</v>
      </c>
      <c r="C150" s="4" t="s">
        <v>197</v>
      </c>
      <c r="D150" s="5">
        <v>2136700</v>
      </c>
      <c r="E150" s="6">
        <v>201291669.56</v>
      </c>
      <c r="F150" s="6">
        <v>0.18529999999999999</v>
      </c>
      <c r="G150" s="1"/>
    </row>
    <row r="151" spans="1:7" ht="32.65" customHeight="1" x14ac:dyDescent="0.25">
      <c r="A151" s="4" t="s">
        <v>2758</v>
      </c>
      <c r="B151" s="4" t="s">
        <v>2759</v>
      </c>
      <c r="C151" s="4" t="s">
        <v>197</v>
      </c>
      <c r="D151" s="5">
        <v>1380500</v>
      </c>
      <c r="E151" s="6">
        <v>132060010.5</v>
      </c>
      <c r="F151" s="6">
        <v>0.1216</v>
      </c>
      <c r="G151" s="1"/>
    </row>
    <row r="152" spans="1:7" ht="32.65" customHeight="1" x14ac:dyDescent="0.25">
      <c r="A152" s="4" t="s">
        <v>2003</v>
      </c>
      <c r="B152" s="4" t="s">
        <v>2004</v>
      </c>
      <c r="C152" s="4" t="s">
        <v>197</v>
      </c>
      <c r="D152" s="5">
        <v>2500000</v>
      </c>
      <c r="E152" s="6">
        <v>230801750</v>
      </c>
      <c r="F152" s="6">
        <v>0.21249999999999999</v>
      </c>
      <c r="G152" s="1"/>
    </row>
    <row r="153" spans="1:7" ht="32.65" customHeight="1" x14ac:dyDescent="0.25">
      <c r="A153" s="4" t="s">
        <v>2760</v>
      </c>
      <c r="B153" s="4" t="s">
        <v>2761</v>
      </c>
      <c r="C153" s="4" t="s">
        <v>197</v>
      </c>
      <c r="D153" s="5">
        <v>1493200</v>
      </c>
      <c r="E153" s="6">
        <v>141741860.68000001</v>
      </c>
      <c r="F153" s="6">
        <v>0.1305</v>
      </c>
      <c r="G153" s="1"/>
    </row>
    <row r="154" spans="1:7" ht="32.65" customHeight="1" x14ac:dyDescent="0.25">
      <c r="A154" s="4" t="s">
        <v>301</v>
      </c>
      <c r="B154" s="4" t="s">
        <v>302</v>
      </c>
      <c r="C154" s="4" t="s">
        <v>197</v>
      </c>
      <c r="D154" s="5">
        <v>231200</v>
      </c>
      <c r="E154" s="6">
        <v>21984230</v>
      </c>
      <c r="F154" s="6">
        <v>2.0199999999999999E-2</v>
      </c>
      <c r="G154" s="1"/>
    </row>
    <row r="155" spans="1:7" ht="32.65" customHeight="1" x14ac:dyDescent="0.25">
      <c r="A155" s="4" t="s">
        <v>307</v>
      </c>
      <c r="B155" s="4" t="s">
        <v>308</v>
      </c>
      <c r="C155" s="4" t="s">
        <v>197</v>
      </c>
      <c r="D155" s="5">
        <v>2958100</v>
      </c>
      <c r="E155" s="6">
        <v>281754883.66000003</v>
      </c>
      <c r="F155" s="6">
        <v>0.25940000000000002</v>
      </c>
      <c r="G155" s="1"/>
    </row>
    <row r="156" spans="1:7" ht="32.65" customHeight="1" x14ac:dyDescent="0.25">
      <c r="A156" s="4" t="s">
        <v>313</v>
      </c>
      <c r="B156" s="4" t="s">
        <v>314</v>
      </c>
      <c r="C156" s="4" t="s">
        <v>197</v>
      </c>
      <c r="D156" s="5">
        <v>4033700</v>
      </c>
      <c r="E156" s="6">
        <v>378886247.74000001</v>
      </c>
      <c r="F156" s="6">
        <v>0.3488</v>
      </c>
      <c r="G156" s="1"/>
    </row>
    <row r="157" spans="1:7" ht="32.65" customHeight="1" x14ac:dyDescent="0.25">
      <c r="A157" s="4" t="s">
        <v>319</v>
      </c>
      <c r="B157" s="4" t="s">
        <v>320</v>
      </c>
      <c r="C157" s="4" t="s">
        <v>197</v>
      </c>
      <c r="D157" s="5">
        <v>10305000</v>
      </c>
      <c r="E157" s="6">
        <v>996091605</v>
      </c>
      <c r="F157" s="6">
        <v>0.91690000000000005</v>
      </c>
      <c r="G157" s="1"/>
    </row>
    <row r="158" spans="1:7" ht="32.65" customHeight="1" x14ac:dyDescent="0.25">
      <c r="A158" s="4" t="s">
        <v>331</v>
      </c>
      <c r="B158" s="4" t="s">
        <v>332</v>
      </c>
      <c r="C158" s="4" t="s">
        <v>197</v>
      </c>
      <c r="D158" s="5">
        <v>752800</v>
      </c>
      <c r="E158" s="6">
        <v>72010815.439999998</v>
      </c>
      <c r="F158" s="6">
        <v>6.6299999999999998E-2</v>
      </c>
      <c r="G158" s="1"/>
    </row>
    <row r="159" spans="1:7" ht="32.65" customHeight="1" x14ac:dyDescent="0.25">
      <c r="A159" s="4" t="s">
        <v>2027</v>
      </c>
      <c r="B159" s="4" t="s">
        <v>2028</v>
      </c>
      <c r="C159" s="4" t="s">
        <v>197</v>
      </c>
      <c r="D159" s="5">
        <v>2500000</v>
      </c>
      <c r="E159" s="6">
        <v>237867250</v>
      </c>
      <c r="F159" s="6">
        <v>0.219</v>
      </c>
      <c r="G159" s="1"/>
    </row>
    <row r="160" spans="1:7" ht="32.65" customHeight="1" x14ac:dyDescent="0.25">
      <c r="A160" s="4" t="s">
        <v>333</v>
      </c>
      <c r="B160" s="4" t="s">
        <v>334</v>
      </c>
      <c r="C160" s="4" t="s">
        <v>197</v>
      </c>
      <c r="D160" s="5">
        <v>2500000</v>
      </c>
      <c r="E160" s="6">
        <v>240167750</v>
      </c>
      <c r="F160" s="6">
        <v>0.22109999999999999</v>
      </c>
      <c r="G160" s="1"/>
    </row>
    <row r="161" spans="1:7" ht="32.65" customHeight="1" x14ac:dyDescent="0.25">
      <c r="A161" s="4" t="s">
        <v>335</v>
      </c>
      <c r="B161" s="4" t="s">
        <v>336</v>
      </c>
      <c r="C161" s="4" t="s">
        <v>197</v>
      </c>
      <c r="D161" s="5">
        <v>1183500</v>
      </c>
      <c r="E161" s="6">
        <v>113534930.25</v>
      </c>
      <c r="F161" s="6">
        <v>0.1045</v>
      </c>
      <c r="G161" s="1"/>
    </row>
    <row r="162" spans="1:7" ht="32.65" customHeight="1" x14ac:dyDescent="0.25">
      <c r="A162" s="4" t="s">
        <v>337</v>
      </c>
      <c r="B162" s="4" t="s">
        <v>338</v>
      </c>
      <c r="C162" s="4" t="s">
        <v>197</v>
      </c>
      <c r="D162" s="5">
        <v>482900</v>
      </c>
      <c r="E162" s="6">
        <v>46121440.969999999</v>
      </c>
      <c r="F162" s="6">
        <v>4.2500000000000003E-2</v>
      </c>
      <c r="G162" s="1"/>
    </row>
    <row r="163" spans="1:7" ht="32.65" customHeight="1" x14ac:dyDescent="0.25">
      <c r="A163" s="4" t="s">
        <v>2762</v>
      </c>
      <c r="B163" s="4" t="s">
        <v>2763</v>
      </c>
      <c r="C163" s="4" t="s">
        <v>197</v>
      </c>
      <c r="D163" s="5">
        <v>1500000</v>
      </c>
      <c r="E163" s="6">
        <v>137771850</v>
      </c>
      <c r="F163" s="6">
        <v>0.1268</v>
      </c>
      <c r="G163" s="1"/>
    </row>
    <row r="164" spans="1:7" ht="32.65" customHeight="1" x14ac:dyDescent="0.25">
      <c r="A164" s="4" t="s">
        <v>2045</v>
      </c>
      <c r="B164" s="4" t="s">
        <v>2046</v>
      </c>
      <c r="C164" s="4" t="s">
        <v>197</v>
      </c>
      <c r="D164" s="5">
        <v>2000000</v>
      </c>
      <c r="E164" s="6">
        <v>192146800</v>
      </c>
      <c r="F164" s="6">
        <v>0.1769</v>
      </c>
      <c r="G164" s="1"/>
    </row>
    <row r="165" spans="1:7" ht="32.65" customHeight="1" x14ac:dyDescent="0.25">
      <c r="A165" s="4" t="s">
        <v>345</v>
      </c>
      <c r="B165" s="4" t="s">
        <v>346</v>
      </c>
      <c r="C165" s="4" t="s">
        <v>197</v>
      </c>
      <c r="D165" s="5">
        <v>1180300</v>
      </c>
      <c r="E165" s="6">
        <v>113439459.20999999</v>
      </c>
      <c r="F165" s="6">
        <v>0.10440000000000001</v>
      </c>
      <c r="G165" s="1"/>
    </row>
    <row r="166" spans="1:7" ht="32.65" customHeight="1" x14ac:dyDescent="0.25">
      <c r="A166" s="4" t="s">
        <v>2051</v>
      </c>
      <c r="B166" s="4" t="s">
        <v>2052</v>
      </c>
      <c r="C166" s="4" t="s">
        <v>197</v>
      </c>
      <c r="D166" s="5">
        <v>222400</v>
      </c>
      <c r="E166" s="6">
        <v>21346352.32</v>
      </c>
      <c r="F166" s="6">
        <v>1.9599999999999999E-2</v>
      </c>
      <c r="G166" s="1"/>
    </row>
    <row r="167" spans="1:7" ht="32.65" customHeight="1" x14ac:dyDescent="0.25">
      <c r="A167" s="4" t="s">
        <v>2443</v>
      </c>
      <c r="B167" s="4" t="s">
        <v>2444</v>
      </c>
      <c r="C167" s="4" t="s">
        <v>197</v>
      </c>
      <c r="D167" s="5">
        <v>3844200</v>
      </c>
      <c r="E167" s="6">
        <v>374153295.06</v>
      </c>
      <c r="F167" s="6">
        <v>0.34439999999999998</v>
      </c>
      <c r="G167" s="1"/>
    </row>
    <row r="168" spans="1:7" ht="32.65" customHeight="1" x14ac:dyDescent="0.25">
      <c r="A168" s="4" t="s">
        <v>2445</v>
      </c>
      <c r="B168" s="4" t="s">
        <v>2446</v>
      </c>
      <c r="C168" s="4" t="s">
        <v>197</v>
      </c>
      <c r="D168" s="5">
        <v>1583000</v>
      </c>
      <c r="E168" s="6">
        <v>153366263.90000001</v>
      </c>
      <c r="F168" s="6">
        <v>0.14119999999999999</v>
      </c>
      <c r="G168" s="1"/>
    </row>
    <row r="169" spans="1:7" ht="32.65" customHeight="1" x14ac:dyDescent="0.25">
      <c r="A169" s="4" t="s">
        <v>347</v>
      </c>
      <c r="B169" s="4" t="s">
        <v>348</v>
      </c>
      <c r="C169" s="4" t="s">
        <v>197</v>
      </c>
      <c r="D169" s="5">
        <v>2500000</v>
      </c>
      <c r="E169" s="6">
        <v>240993500</v>
      </c>
      <c r="F169" s="6">
        <v>0.2218</v>
      </c>
      <c r="G169" s="1"/>
    </row>
    <row r="170" spans="1:7" ht="32.65" customHeight="1" x14ac:dyDescent="0.25">
      <c r="A170" s="4" t="s">
        <v>391</v>
      </c>
      <c r="B170" s="4" t="s">
        <v>392</v>
      </c>
      <c r="C170" s="4" t="s">
        <v>197</v>
      </c>
      <c r="D170" s="5">
        <v>2500000</v>
      </c>
      <c r="E170" s="6">
        <v>241261750</v>
      </c>
      <c r="F170" s="6">
        <v>0.22209999999999999</v>
      </c>
      <c r="G170" s="1"/>
    </row>
    <row r="171" spans="1:7" ht="32.65" customHeight="1" x14ac:dyDescent="0.25">
      <c r="A171" s="4" t="s">
        <v>411</v>
      </c>
      <c r="B171" s="4" t="s">
        <v>412</v>
      </c>
      <c r="C171" s="4" t="s">
        <v>197</v>
      </c>
      <c r="D171" s="5">
        <v>2500000</v>
      </c>
      <c r="E171" s="6">
        <v>243403750</v>
      </c>
      <c r="F171" s="6">
        <v>0.22409999999999999</v>
      </c>
      <c r="G171" s="1"/>
    </row>
    <row r="172" spans="1:7" ht="32.65" customHeight="1" x14ac:dyDescent="0.25">
      <c r="A172" s="4" t="s">
        <v>2069</v>
      </c>
      <c r="B172" s="4" t="s">
        <v>2070</v>
      </c>
      <c r="C172" s="4" t="s">
        <v>197</v>
      </c>
      <c r="D172" s="5">
        <v>1000000</v>
      </c>
      <c r="E172" s="6">
        <v>97040900</v>
      </c>
      <c r="F172" s="6">
        <v>8.9300000000000004E-2</v>
      </c>
      <c r="G172" s="1"/>
    </row>
    <row r="173" spans="1:7" ht="32.65" customHeight="1" x14ac:dyDescent="0.25">
      <c r="A173" s="4" t="s">
        <v>421</v>
      </c>
      <c r="B173" s="4" t="s">
        <v>422</v>
      </c>
      <c r="C173" s="4" t="s">
        <v>197</v>
      </c>
      <c r="D173" s="5">
        <v>2645800</v>
      </c>
      <c r="E173" s="6">
        <v>257823155.96000001</v>
      </c>
      <c r="F173" s="6">
        <v>0.23730000000000001</v>
      </c>
      <c r="G173" s="1"/>
    </row>
    <row r="174" spans="1:7" ht="32.65" customHeight="1" x14ac:dyDescent="0.25">
      <c r="A174" s="4" t="s">
        <v>423</v>
      </c>
      <c r="B174" s="4" t="s">
        <v>424</v>
      </c>
      <c r="C174" s="4" t="s">
        <v>197</v>
      </c>
      <c r="D174" s="5">
        <v>1500000</v>
      </c>
      <c r="E174" s="6">
        <v>146253750</v>
      </c>
      <c r="F174" s="6">
        <v>0.1346</v>
      </c>
      <c r="G174" s="1"/>
    </row>
    <row r="175" spans="1:7" ht="32.65" customHeight="1" x14ac:dyDescent="0.25">
      <c r="A175" s="4" t="s">
        <v>443</v>
      </c>
      <c r="B175" s="4" t="s">
        <v>444</v>
      </c>
      <c r="C175" s="4" t="s">
        <v>197</v>
      </c>
      <c r="D175" s="5">
        <v>19700</v>
      </c>
      <c r="E175" s="6">
        <v>1948205.89</v>
      </c>
      <c r="F175" s="6">
        <v>1.8E-3</v>
      </c>
      <c r="G175" s="1"/>
    </row>
    <row r="176" spans="1:7" ht="32.65" customHeight="1" x14ac:dyDescent="0.25">
      <c r="A176" s="4" t="s">
        <v>509</v>
      </c>
      <c r="B176" s="4" t="s">
        <v>510</v>
      </c>
      <c r="C176" s="4" t="s">
        <v>197</v>
      </c>
      <c r="D176" s="5">
        <v>2000000</v>
      </c>
      <c r="E176" s="6">
        <v>196232200</v>
      </c>
      <c r="F176" s="6">
        <v>0.18060000000000001</v>
      </c>
      <c r="G176" s="1"/>
    </row>
    <row r="177" spans="1:7" ht="32.65" customHeight="1" x14ac:dyDescent="0.25">
      <c r="A177" s="4" t="s">
        <v>2764</v>
      </c>
      <c r="B177" s="4" t="s">
        <v>2765</v>
      </c>
      <c r="C177" s="4" t="s">
        <v>197</v>
      </c>
      <c r="D177" s="5">
        <v>58900</v>
      </c>
      <c r="E177" s="6">
        <v>5874479.8499999996</v>
      </c>
      <c r="F177" s="6">
        <v>5.4000000000000003E-3</v>
      </c>
      <c r="G177" s="1"/>
    </row>
    <row r="178" spans="1:7" ht="32.65" customHeight="1" x14ac:dyDescent="0.25">
      <c r="A178" s="4" t="s">
        <v>2766</v>
      </c>
      <c r="B178" s="4" t="s">
        <v>2767</v>
      </c>
      <c r="C178" s="4" t="s">
        <v>197</v>
      </c>
      <c r="D178" s="5">
        <v>6500000</v>
      </c>
      <c r="E178" s="6">
        <v>647938200</v>
      </c>
      <c r="F178" s="6">
        <v>0.59640000000000004</v>
      </c>
      <c r="G178" s="1"/>
    </row>
    <row r="179" spans="1:7" ht="32.65" customHeight="1" x14ac:dyDescent="0.25">
      <c r="A179" s="4" t="s">
        <v>569</v>
      </c>
      <c r="B179" s="4" t="s">
        <v>570</v>
      </c>
      <c r="C179" s="4" t="s">
        <v>197</v>
      </c>
      <c r="D179" s="5">
        <v>5000000</v>
      </c>
      <c r="E179" s="6">
        <v>499654500</v>
      </c>
      <c r="F179" s="6">
        <v>0.45989999999999998</v>
      </c>
      <c r="G179" s="1"/>
    </row>
    <row r="180" spans="1:7" ht="32.65" customHeight="1" x14ac:dyDescent="0.25">
      <c r="A180" s="4" t="s">
        <v>573</v>
      </c>
      <c r="B180" s="4" t="s">
        <v>574</v>
      </c>
      <c r="C180" s="4" t="s">
        <v>197</v>
      </c>
      <c r="D180" s="5">
        <v>435200</v>
      </c>
      <c r="E180" s="6">
        <v>43423864.32</v>
      </c>
      <c r="F180" s="6">
        <v>0.04</v>
      </c>
      <c r="G180" s="1"/>
    </row>
    <row r="181" spans="1:7" ht="32.65" customHeight="1" x14ac:dyDescent="0.25">
      <c r="A181" s="4" t="s">
        <v>585</v>
      </c>
      <c r="B181" s="4" t="s">
        <v>586</v>
      </c>
      <c r="C181" s="4" t="s">
        <v>197</v>
      </c>
      <c r="D181" s="5">
        <v>805800</v>
      </c>
      <c r="E181" s="6">
        <v>81155663.519999996</v>
      </c>
      <c r="F181" s="6">
        <v>7.4700000000000003E-2</v>
      </c>
      <c r="G181" s="1"/>
    </row>
    <row r="182" spans="1:7" ht="32.65" customHeight="1" x14ac:dyDescent="0.25">
      <c r="A182" s="4" t="s">
        <v>591</v>
      </c>
      <c r="B182" s="4" t="s">
        <v>592</v>
      </c>
      <c r="C182" s="4" t="s">
        <v>197</v>
      </c>
      <c r="D182" s="5">
        <v>2500000</v>
      </c>
      <c r="E182" s="6">
        <v>250363750</v>
      </c>
      <c r="F182" s="6">
        <v>0.23050000000000001</v>
      </c>
      <c r="G182" s="1"/>
    </row>
    <row r="183" spans="1:7" ht="32.65" customHeight="1" x14ac:dyDescent="0.25">
      <c r="A183" s="4" t="s">
        <v>1789</v>
      </c>
      <c r="B183" s="4" t="s">
        <v>1790</v>
      </c>
      <c r="C183" s="4" t="s">
        <v>197</v>
      </c>
      <c r="D183" s="5">
        <v>6719400</v>
      </c>
      <c r="E183" s="6">
        <v>678740704.74000001</v>
      </c>
      <c r="F183" s="6">
        <v>0.62480000000000002</v>
      </c>
      <c r="G183" s="1"/>
    </row>
    <row r="184" spans="1:7" ht="32.65" customHeight="1" x14ac:dyDescent="0.25">
      <c r="A184" s="4" t="s">
        <v>603</v>
      </c>
      <c r="B184" s="4" t="s">
        <v>604</v>
      </c>
      <c r="C184" s="4" t="s">
        <v>197</v>
      </c>
      <c r="D184" s="5">
        <v>12500000</v>
      </c>
      <c r="E184" s="6">
        <v>1258916250</v>
      </c>
      <c r="F184" s="6">
        <v>1.1588000000000001</v>
      </c>
      <c r="G184" s="1"/>
    </row>
    <row r="185" spans="1:7" ht="32.65" customHeight="1" x14ac:dyDescent="0.25">
      <c r="A185" s="4" t="s">
        <v>1805</v>
      </c>
      <c r="B185" s="4" t="s">
        <v>1806</v>
      </c>
      <c r="C185" s="4" t="s">
        <v>197</v>
      </c>
      <c r="D185" s="5">
        <v>2255400</v>
      </c>
      <c r="E185" s="6">
        <v>229898334.96000001</v>
      </c>
      <c r="F185" s="6">
        <v>0.21160000000000001</v>
      </c>
      <c r="G185" s="1"/>
    </row>
    <row r="186" spans="1:7" ht="32.65" customHeight="1" x14ac:dyDescent="0.25">
      <c r="A186" s="4" t="s">
        <v>621</v>
      </c>
      <c r="B186" s="4" t="s">
        <v>622</v>
      </c>
      <c r="C186" s="4" t="s">
        <v>197</v>
      </c>
      <c r="D186" s="5">
        <v>1000000</v>
      </c>
      <c r="E186" s="6">
        <v>100910500</v>
      </c>
      <c r="F186" s="6">
        <v>9.2899999999999996E-2</v>
      </c>
      <c r="G186" s="1"/>
    </row>
    <row r="187" spans="1:7" ht="32.65" customHeight="1" x14ac:dyDescent="0.25">
      <c r="A187" s="4" t="s">
        <v>641</v>
      </c>
      <c r="B187" s="4" t="s">
        <v>642</v>
      </c>
      <c r="C187" s="4" t="s">
        <v>197</v>
      </c>
      <c r="D187" s="5">
        <v>2000000</v>
      </c>
      <c r="E187" s="6">
        <v>203533600</v>
      </c>
      <c r="F187" s="6">
        <v>0.18740000000000001</v>
      </c>
      <c r="G187" s="1"/>
    </row>
    <row r="188" spans="1:7" ht="32.65" customHeight="1" x14ac:dyDescent="0.25">
      <c r="A188" s="4" t="s">
        <v>647</v>
      </c>
      <c r="B188" s="4" t="s">
        <v>648</v>
      </c>
      <c r="C188" s="4" t="s">
        <v>197</v>
      </c>
      <c r="D188" s="5">
        <v>279000</v>
      </c>
      <c r="E188" s="6">
        <v>28227573.899999999</v>
      </c>
      <c r="F188" s="6">
        <v>2.5999999999999999E-2</v>
      </c>
      <c r="G188" s="1"/>
    </row>
    <row r="189" spans="1:7" ht="32.65" customHeight="1" x14ac:dyDescent="0.25">
      <c r="A189" s="4" t="s">
        <v>1827</v>
      </c>
      <c r="B189" s="4" t="s">
        <v>1828</v>
      </c>
      <c r="C189" s="4" t="s">
        <v>197</v>
      </c>
      <c r="D189" s="5">
        <v>300000</v>
      </c>
      <c r="E189" s="6">
        <v>30598110</v>
      </c>
      <c r="F189" s="6">
        <v>2.8199999999999999E-2</v>
      </c>
      <c r="G189" s="1"/>
    </row>
    <row r="190" spans="1:7" ht="32.65" customHeight="1" x14ac:dyDescent="0.25">
      <c r="A190" s="4" t="s">
        <v>653</v>
      </c>
      <c r="B190" s="4" t="s">
        <v>654</v>
      </c>
      <c r="C190" s="4" t="s">
        <v>197</v>
      </c>
      <c r="D190" s="5">
        <v>300000</v>
      </c>
      <c r="E190" s="6">
        <v>30391980</v>
      </c>
      <c r="F190" s="6">
        <v>2.8000000000000001E-2</v>
      </c>
      <c r="G190" s="1"/>
    </row>
    <row r="191" spans="1:7" ht="32.65" customHeight="1" x14ac:dyDescent="0.25">
      <c r="A191" s="4" t="s">
        <v>655</v>
      </c>
      <c r="B191" s="4" t="s">
        <v>656</v>
      </c>
      <c r="C191" s="4" t="s">
        <v>197</v>
      </c>
      <c r="D191" s="5">
        <v>200000</v>
      </c>
      <c r="E191" s="6">
        <v>20233860</v>
      </c>
      <c r="F191" s="6">
        <v>1.8599999999999998E-2</v>
      </c>
      <c r="G191" s="1"/>
    </row>
    <row r="192" spans="1:7" ht="32.65" customHeight="1" x14ac:dyDescent="0.25">
      <c r="A192" s="4" t="s">
        <v>663</v>
      </c>
      <c r="B192" s="4" t="s">
        <v>664</v>
      </c>
      <c r="C192" s="4" t="s">
        <v>197</v>
      </c>
      <c r="D192" s="5">
        <v>2000000</v>
      </c>
      <c r="E192" s="6">
        <v>204822400</v>
      </c>
      <c r="F192" s="6">
        <v>0.1885</v>
      </c>
      <c r="G192" s="1"/>
    </row>
    <row r="193" spans="1:7" ht="32.65" customHeight="1" x14ac:dyDescent="0.25">
      <c r="A193" s="4" t="s">
        <v>665</v>
      </c>
      <c r="B193" s="4" t="s">
        <v>666</v>
      </c>
      <c r="C193" s="4" t="s">
        <v>197</v>
      </c>
      <c r="D193" s="5">
        <v>11600</v>
      </c>
      <c r="E193" s="6">
        <v>1173123.08</v>
      </c>
      <c r="F193" s="6">
        <v>1.1000000000000001E-3</v>
      </c>
      <c r="G193" s="1"/>
    </row>
    <row r="194" spans="1:7" ht="32.65" customHeight="1" x14ac:dyDescent="0.25">
      <c r="A194" s="4" t="s">
        <v>667</v>
      </c>
      <c r="B194" s="4" t="s">
        <v>668</v>
      </c>
      <c r="C194" s="4" t="s">
        <v>197</v>
      </c>
      <c r="D194" s="5">
        <v>125000</v>
      </c>
      <c r="E194" s="6">
        <v>12560412.5</v>
      </c>
      <c r="F194" s="6">
        <v>1.1599999999999999E-2</v>
      </c>
      <c r="G194" s="1"/>
    </row>
    <row r="195" spans="1:7" ht="32.65" customHeight="1" x14ac:dyDescent="0.25">
      <c r="A195" s="4" t="s">
        <v>675</v>
      </c>
      <c r="B195" s="4" t="s">
        <v>676</v>
      </c>
      <c r="C195" s="4" t="s">
        <v>197</v>
      </c>
      <c r="D195" s="5">
        <v>200000</v>
      </c>
      <c r="E195" s="6">
        <v>20225260</v>
      </c>
      <c r="F195" s="6">
        <v>1.8599999999999998E-2</v>
      </c>
      <c r="G195" s="1"/>
    </row>
    <row r="196" spans="1:7" ht="32.65" customHeight="1" x14ac:dyDescent="0.25">
      <c r="A196" s="4" t="s">
        <v>2682</v>
      </c>
      <c r="B196" s="4" t="s">
        <v>2683</v>
      </c>
      <c r="C196" s="4" t="s">
        <v>197</v>
      </c>
      <c r="D196" s="5">
        <v>2500000</v>
      </c>
      <c r="E196" s="6">
        <v>256379250</v>
      </c>
      <c r="F196" s="6">
        <v>0.23599999999999999</v>
      </c>
      <c r="G196" s="1"/>
    </row>
    <row r="197" spans="1:7" ht="32.65" customHeight="1" x14ac:dyDescent="0.25">
      <c r="A197" s="4" t="s">
        <v>1861</v>
      </c>
      <c r="B197" s="4" t="s">
        <v>1862</v>
      </c>
      <c r="C197" s="4" t="s">
        <v>197</v>
      </c>
      <c r="D197" s="5">
        <v>2214600</v>
      </c>
      <c r="E197" s="6">
        <v>228165365.88</v>
      </c>
      <c r="F197" s="6">
        <v>0.21</v>
      </c>
      <c r="G197" s="1"/>
    </row>
    <row r="198" spans="1:7" ht="32.65" customHeight="1" x14ac:dyDescent="0.25">
      <c r="A198" s="4" t="s">
        <v>2596</v>
      </c>
      <c r="B198" s="4" t="s">
        <v>2597</v>
      </c>
      <c r="C198" s="4" t="s">
        <v>197</v>
      </c>
      <c r="D198" s="5">
        <v>215000</v>
      </c>
      <c r="E198" s="6">
        <v>21856814</v>
      </c>
      <c r="F198" s="6">
        <v>2.01E-2</v>
      </c>
      <c r="G198" s="1"/>
    </row>
    <row r="199" spans="1:7" ht="32.65" customHeight="1" x14ac:dyDescent="0.25">
      <c r="A199" s="4" t="s">
        <v>1865</v>
      </c>
      <c r="B199" s="4" t="s">
        <v>1866</v>
      </c>
      <c r="C199" s="4" t="s">
        <v>197</v>
      </c>
      <c r="D199" s="5">
        <v>925000</v>
      </c>
      <c r="E199" s="6">
        <v>95171122.5</v>
      </c>
      <c r="F199" s="6">
        <v>8.7599999999999997E-2</v>
      </c>
      <c r="G199" s="1"/>
    </row>
    <row r="200" spans="1:7" ht="32.65" customHeight="1" x14ac:dyDescent="0.25">
      <c r="A200" s="4" t="s">
        <v>1867</v>
      </c>
      <c r="B200" s="4" t="s">
        <v>1868</v>
      </c>
      <c r="C200" s="4" t="s">
        <v>197</v>
      </c>
      <c r="D200" s="5">
        <v>139000</v>
      </c>
      <c r="E200" s="6">
        <v>14140650.699999999</v>
      </c>
      <c r="F200" s="6">
        <v>1.2999999999999999E-2</v>
      </c>
      <c r="G200" s="1"/>
    </row>
    <row r="201" spans="1:7" ht="32.65" customHeight="1" x14ac:dyDescent="0.25">
      <c r="A201" s="4" t="s">
        <v>1871</v>
      </c>
      <c r="B201" s="4" t="s">
        <v>1872</v>
      </c>
      <c r="C201" s="4" t="s">
        <v>197</v>
      </c>
      <c r="D201" s="5">
        <v>350000</v>
      </c>
      <c r="E201" s="6">
        <v>35625660</v>
      </c>
      <c r="F201" s="6">
        <v>3.2800000000000003E-2</v>
      </c>
      <c r="G201" s="1"/>
    </row>
    <row r="202" spans="1:7" ht="32.65" customHeight="1" x14ac:dyDescent="0.25">
      <c r="A202" s="4" t="s">
        <v>707</v>
      </c>
      <c r="B202" s="4" t="s">
        <v>708</v>
      </c>
      <c r="C202" s="4" t="s">
        <v>197</v>
      </c>
      <c r="D202" s="5">
        <v>90000</v>
      </c>
      <c r="E202" s="6">
        <v>9113454</v>
      </c>
      <c r="F202" s="6">
        <v>8.3999999999999995E-3</v>
      </c>
      <c r="G202" s="1"/>
    </row>
    <row r="203" spans="1:7" ht="32.65" customHeight="1" x14ac:dyDescent="0.25">
      <c r="A203" s="4" t="s">
        <v>1897</v>
      </c>
      <c r="B203" s="4" t="s">
        <v>1898</v>
      </c>
      <c r="C203" s="4" t="s">
        <v>197</v>
      </c>
      <c r="D203" s="5">
        <v>100000</v>
      </c>
      <c r="E203" s="6">
        <v>10255030</v>
      </c>
      <c r="F203" s="6">
        <v>9.4000000000000004E-3</v>
      </c>
      <c r="G203" s="1"/>
    </row>
    <row r="204" spans="1:7" ht="32.65" customHeight="1" x14ac:dyDescent="0.25">
      <c r="A204" s="4" t="s">
        <v>763</v>
      </c>
      <c r="B204" s="4" t="s">
        <v>764</v>
      </c>
      <c r="C204" s="4" t="s">
        <v>197</v>
      </c>
      <c r="D204" s="5">
        <v>1000500</v>
      </c>
      <c r="E204" s="6">
        <v>67255611</v>
      </c>
      <c r="F204" s="6">
        <v>6.1899999999999997E-2</v>
      </c>
      <c r="G204" s="1"/>
    </row>
    <row r="205" spans="1:7" ht="32.65" customHeight="1" x14ac:dyDescent="0.25">
      <c r="A205" s="4" t="s">
        <v>769</v>
      </c>
      <c r="B205" s="4" t="s">
        <v>770</v>
      </c>
      <c r="C205" s="4" t="s">
        <v>197</v>
      </c>
      <c r="D205" s="5">
        <v>7112000</v>
      </c>
      <c r="E205" s="6">
        <v>486498493.60000002</v>
      </c>
      <c r="F205" s="6">
        <v>0.44779999999999998</v>
      </c>
      <c r="G205" s="1"/>
    </row>
    <row r="206" spans="1:7" ht="32.65" customHeight="1" x14ac:dyDescent="0.25">
      <c r="A206" s="4" t="s">
        <v>1963</v>
      </c>
      <c r="B206" s="4" t="s">
        <v>1964</v>
      </c>
      <c r="C206" s="4" t="s">
        <v>197</v>
      </c>
      <c r="D206" s="5">
        <v>4000000</v>
      </c>
      <c r="E206" s="6">
        <v>265446000</v>
      </c>
      <c r="F206" s="6">
        <v>0.24429999999999999</v>
      </c>
      <c r="G206" s="1"/>
    </row>
    <row r="207" spans="1:7" ht="14.45" customHeight="1" x14ac:dyDescent="0.25">
      <c r="A207" s="4" t="s">
        <v>0</v>
      </c>
      <c r="B207" s="4" t="s">
        <v>0</v>
      </c>
      <c r="C207" s="7" t="s">
        <v>185</v>
      </c>
      <c r="D207" s="5">
        <v>561176000</v>
      </c>
      <c r="E207" s="6">
        <v>53962205617.309998</v>
      </c>
      <c r="F207" s="6">
        <v>49.672899999999998</v>
      </c>
      <c r="G207" s="1"/>
    </row>
    <row r="208" spans="1:7" ht="18.399999999999999" customHeight="1" x14ac:dyDescent="0.25">
      <c r="A208" s="25" t="s">
        <v>0</v>
      </c>
      <c r="B208" s="25"/>
      <c r="C208" s="25"/>
      <c r="D208" s="25"/>
      <c r="E208" s="25"/>
      <c r="F208" s="25"/>
      <c r="G208" s="25"/>
    </row>
    <row r="209" spans="1:7" ht="14.45" customHeight="1" x14ac:dyDescent="0.25">
      <c r="A209" s="26" t="s">
        <v>771</v>
      </c>
      <c r="B209" s="26"/>
      <c r="C209" s="26"/>
      <c r="D209" s="26"/>
      <c r="E209" s="26"/>
      <c r="F209" s="26"/>
      <c r="G209" s="2" t="s">
        <v>0</v>
      </c>
    </row>
    <row r="210" spans="1:7" ht="23.45" customHeight="1" x14ac:dyDescent="0.25">
      <c r="A210" s="3" t="s">
        <v>5</v>
      </c>
      <c r="B210" s="3" t="s">
        <v>6</v>
      </c>
      <c r="C210" s="3" t="s">
        <v>7</v>
      </c>
      <c r="D210" s="3" t="s">
        <v>8</v>
      </c>
      <c r="E210" s="3" t="s">
        <v>9</v>
      </c>
      <c r="F210" s="3" t="s">
        <v>10</v>
      </c>
      <c r="G210" s="3" t="s">
        <v>772</v>
      </c>
    </row>
    <row r="211" spans="1:7" ht="23.45" customHeight="1" x14ac:dyDescent="0.25">
      <c r="A211" s="4" t="s">
        <v>1134</v>
      </c>
      <c r="B211" s="4" t="s">
        <v>1135</v>
      </c>
      <c r="C211" s="4" t="s">
        <v>150</v>
      </c>
      <c r="D211" s="5">
        <v>2500000</v>
      </c>
      <c r="E211" s="6">
        <v>240433500</v>
      </c>
      <c r="F211" s="6">
        <v>0.2213</v>
      </c>
      <c r="G211" s="4" t="s">
        <v>778</v>
      </c>
    </row>
    <row r="212" spans="1:7" ht="23.45" customHeight="1" x14ac:dyDescent="0.25">
      <c r="A212" s="4" t="s">
        <v>1140</v>
      </c>
      <c r="B212" s="4" t="s">
        <v>1141</v>
      </c>
      <c r="C212" s="4" t="s">
        <v>150</v>
      </c>
      <c r="D212" s="5">
        <v>2500000</v>
      </c>
      <c r="E212" s="6">
        <v>236731000</v>
      </c>
      <c r="F212" s="6">
        <v>0.21790000000000001</v>
      </c>
      <c r="G212" s="4" t="s">
        <v>778</v>
      </c>
    </row>
    <row r="213" spans="1:7" ht="14.45" customHeight="1" x14ac:dyDescent="0.25">
      <c r="A213" s="4" t="s">
        <v>2197</v>
      </c>
      <c r="B213" s="4" t="s">
        <v>2198</v>
      </c>
      <c r="C213" s="4" t="s">
        <v>1049</v>
      </c>
      <c r="D213" s="5">
        <v>4000000</v>
      </c>
      <c r="E213" s="6">
        <v>389165600</v>
      </c>
      <c r="F213" s="6">
        <v>0.35820000000000002</v>
      </c>
      <c r="G213" s="4" t="s">
        <v>778</v>
      </c>
    </row>
    <row r="214" spans="1:7" ht="23.45" customHeight="1" x14ac:dyDescent="0.25">
      <c r="A214" s="4" t="s">
        <v>1224</v>
      </c>
      <c r="B214" s="4" t="s">
        <v>1225</v>
      </c>
      <c r="C214" s="4" t="s">
        <v>101</v>
      </c>
      <c r="D214" s="5">
        <v>2500000</v>
      </c>
      <c r="E214" s="6">
        <v>239419750</v>
      </c>
      <c r="F214" s="6">
        <v>0.22040000000000001</v>
      </c>
      <c r="G214" s="4" t="s">
        <v>778</v>
      </c>
    </row>
    <row r="215" spans="1:7" ht="23.45" customHeight="1" x14ac:dyDescent="0.25">
      <c r="A215" s="4" t="s">
        <v>1234</v>
      </c>
      <c r="B215" s="4" t="s">
        <v>1235</v>
      </c>
      <c r="C215" s="4" t="s">
        <v>150</v>
      </c>
      <c r="D215" s="5">
        <v>1000000</v>
      </c>
      <c r="E215" s="6">
        <v>98388600</v>
      </c>
      <c r="F215" s="6">
        <v>9.06E-2</v>
      </c>
      <c r="G215" s="4" t="s">
        <v>885</v>
      </c>
    </row>
    <row r="216" spans="1:7" ht="23.45" customHeight="1" x14ac:dyDescent="0.25">
      <c r="A216" s="4" t="s">
        <v>1238</v>
      </c>
      <c r="B216" s="4" t="s">
        <v>1239</v>
      </c>
      <c r="C216" s="4" t="s">
        <v>150</v>
      </c>
      <c r="D216" s="5">
        <v>130000</v>
      </c>
      <c r="E216" s="6">
        <v>12860445</v>
      </c>
      <c r="F216" s="6">
        <v>1.18E-2</v>
      </c>
      <c r="G216" s="4" t="s">
        <v>885</v>
      </c>
    </row>
    <row r="217" spans="1:7" ht="23.45" customHeight="1" x14ac:dyDescent="0.25">
      <c r="A217" s="4" t="s">
        <v>1242</v>
      </c>
      <c r="B217" s="4" t="s">
        <v>1243</v>
      </c>
      <c r="C217" s="4" t="s">
        <v>150</v>
      </c>
      <c r="D217" s="5">
        <v>200000</v>
      </c>
      <c r="E217" s="6">
        <v>19698560</v>
      </c>
      <c r="F217" s="6">
        <v>1.8100000000000002E-2</v>
      </c>
      <c r="G217" s="4" t="s">
        <v>885</v>
      </c>
    </row>
    <row r="218" spans="1:7" ht="23.45" customHeight="1" x14ac:dyDescent="0.25">
      <c r="A218" s="4" t="s">
        <v>1246</v>
      </c>
      <c r="B218" s="4" t="s">
        <v>1247</v>
      </c>
      <c r="C218" s="4" t="s">
        <v>150</v>
      </c>
      <c r="D218" s="5">
        <v>370000</v>
      </c>
      <c r="E218" s="6">
        <v>36306731</v>
      </c>
      <c r="F218" s="6">
        <v>3.3399999999999999E-2</v>
      </c>
      <c r="G218" s="4" t="s">
        <v>885</v>
      </c>
    </row>
    <row r="219" spans="1:7" ht="23.45" customHeight="1" x14ac:dyDescent="0.25">
      <c r="A219" s="4" t="s">
        <v>2768</v>
      </c>
      <c r="B219" s="4" t="s">
        <v>2769</v>
      </c>
      <c r="C219" s="4" t="s">
        <v>101</v>
      </c>
      <c r="D219" s="5">
        <v>500000</v>
      </c>
      <c r="E219" s="6">
        <v>49330650</v>
      </c>
      <c r="F219" s="6">
        <v>4.5400000000000003E-2</v>
      </c>
      <c r="G219" s="4" t="s">
        <v>885</v>
      </c>
    </row>
    <row r="220" spans="1:7" ht="23.45" customHeight="1" x14ac:dyDescent="0.25">
      <c r="A220" s="4" t="s">
        <v>1250</v>
      </c>
      <c r="B220" s="4" t="s">
        <v>1251</v>
      </c>
      <c r="C220" s="4" t="s">
        <v>150</v>
      </c>
      <c r="D220" s="5">
        <v>1950000</v>
      </c>
      <c r="E220" s="6">
        <v>192524670</v>
      </c>
      <c r="F220" s="6">
        <v>0.1772</v>
      </c>
      <c r="G220" s="4" t="s">
        <v>885</v>
      </c>
    </row>
    <row r="221" spans="1:7" ht="23.45" customHeight="1" x14ac:dyDescent="0.25">
      <c r="A221" s="4" t="s">
        <v>1252</v>
      </c>
      <c r="B221" s="4" t="s">
        <v>1253</v>
      </c>
      <c r="C221" s="4" t="s">
        <v>150</v>
      </c>
      <c r="D221" s="5">
        <v>1000000</v>
      </c>
      <c r="E221" s="6">
        <v>98641500</v>
      </c>
      <c r="F221" s="6">
        <v>9.0800000000000006E-2</v>
      </c>
      <c r="G221" s="4" t="s">
        <v>885</v>
      </c>
    </row>
    <row r="222" spans="1:7" ht="14.45" customHeight="1" x14ac:dyDescent="0.25">
      <c r="A222" s="4" t="s">
        <v>1256</v>
      </c>
      <c r="B222" s="4" t="s">
        <v>1257</v>
      </c>
      <c r="C222" s="4" t="s">
        <v>189</v>
      </c>
      <c r="D222" s="5">
        <v>500000</v>
      </c>
      <c r="E222" s="6">
        <v>49425700</v>
      </c>
      <c r="F222" s="6">
        <v>4.5499999999999999E-2</v>
      </c>
      <c r="G222" s="4" t="s">
        <v>778</v>
      </c>
    </row>
    <row r="223" spans="1:7" ht="23.45" customHeight="1" x14ac:dyDescent="0.25">
      <c r="A223" s="4" t="s">
        <v>1258</v>
      </c>
      <c r="B223" s="4" t="s">
        <v>1259</v>
      </c>
      <c r="C223" s="4" t="s">
        <v>150</v>
      </c>
      <c r="D223" s="5">
        <v>500000</v>
      </c>
      <c r="E223" s="6">
        <v>49288550</v>
      </c>
      <c r="F223" s="6">
        <v>4.5400000000000003E-2</v>
      </c>
      <c r="G223" s="4" t="s">
        <v>885</v>
      </c>
    </row>
    <row r="224" spans="1:7" ht="32.65" customHeight="1" x14ac:dyDescent="0.25">
      <c r="A224" s="4" t="s">
        <v>1260</v>
      </c>
      <c r="B224" s="4" t="s">
        <v>1261</v>
      </c>
      <c r="C224" s="4" t="s">
        <v>150</v>
      </c>
      <c r="D224" s="5">
        <v>5000000</v>
      </c>
      <c r="E224" s="6">
        <v>461961500</v>
      </c>
      <c r="F224" s="6">
        <v>0.42520000000000002</v>
      </c>
      <c r="G224" s="4" t="s">
        <v>778</v>
      </c>
    </row>
    <row r="225" spans="1:7" ht="23.45" customHeight="1" x14ac:dyDescent="0.25">
      <c r="A225" s="4" t="s">
        <v>1262</v>
      </c>
      <c r="B225" s="4" t="s">
        <v>1263</v>
      </c>
      <c r="C225" s="4" t="s">
        <v>32</v>
      </c>
      <c r="D225" s="5">
        <v>3000000</v>
      </c>
      <c r="E225" s="6">
        <v>293636700</v>
      </c>
      <c r="F225" s="6">
        <v>0.27029999999999998</v>
      </c>
      <c r="G225" s="4" t="s">
        <v>778</v>
      </c>
    </row>
    <row r="226" spans="1:7" ht="23.45" customHeight="1" x14ac:dyDescent="0.25">
      <c r="A226" s="4" t="s">
        <v>1264</v>
      </c>
      <c r="B226" s="4" t="s">
        <v>1265</v>
      </c>
      <c r="C226" s="4" t="s">
        <v>101</v>
      </c>
      <c r="D226" s="5">
        <v>12500000</v>
      </c>
      <c r="E226" s="6">
        <v>1230177500</v>
      </c>
      <c r="F226" s="6">
        <v>1.1324000000000001</v>
      </c>
      <c r="G226" s="4" t="s">
        <v>778</v>
      </c>
    </row>
    <row r="227" spans="1:7" ht="32.65" customHeight="1" x14ac:dyDescent="0.25">
      <c r="A227" s="4" t="s">
        <v>1276</v>
      </c>
      <c r="B227" s="4" t="s">
        <v>1277</v>
      </c>
      <c r="C227" s="4" t="s">
        <v>32</v>
      </c>
      <c r="D227" s="5">
        <v>1150000</v>
      </c>
      <c r="E227" s="6">
        <v>113813890</v>
      </c>
      <c r="F227" s="6">
        <v>0.1048</v>
      </c>
      <c r="G227" s="4" t="s">
        <v>799</v>
      </c>
    </row>
    <row r="228" spans="1:7" ht="23.45" customHeight="1" x14ac:dyDescent="0.25">
      <c r="A228" s="4" t="s">
        <v>1281</v>
      </c>
      <c r="B228" s="4" t="s">
        <v>1282</v>
      </c>
      <c r="C228" s="4" t="s">
        <v>101</v>
      </c>
      <c r="D228" s="5">
        <v>1000000</v>
      </c>
      <c r="E228" s="6">
        <v>99168100</v>
      </c>
      <c r="F228" s="6">
        <v>9.1300000000000006E-2</v>
      </c>
      <c r="G228" s="4" t="s">
        <v>778</v>
      </c>
    </row>
    <row r="229" spans="1:7" ht="23.45" customHeight="1" x14ac:dyDescent="0.25">
      <c r="A229" s="4" t="s">
        <v>1335</v>
      </c>
      <c r="B229" s="4" t="s">
        <v>1336</v>
      </c>
      <c r="C229" s="4" t="s">
        <v>101</v>
      </c>
      <c r="D229" s="5">
        <v>5000000</v>
      </c>
      <c r="E229" s="6">
        <v>494488500</v>
      </c>
      <c r="F229" s="6">
        <v>0.45519999999999999</v>
      </c>
      <c r="G229" s="4" t="s">
        <v>778</v>
      </c>
    </row>
    <row r="230" spans="1:7" ht="32.65" customHeight="1" x14ac:dyDescent="0.25">
      <c r="A230" s="4" t="s">
        <v>1337</v>
      </c>
      <c r="B230" s="4" t="s">
        <v>1338</v>
      </c>
      <c r="C230" s="4" t="s">
        <v>101</v>
      </c>
      <c r="D230" s="5">
        <v>1000000</v>
      </c>
      <c r="E230" s="6">
        <v>99320300</v>
      </c>
      <c r="F230" s="6">
        <v>9.1399999999999995E-2</v>
      </c>
      <c r="G230" s="4" t="s">
        <v>885</v>
      </c>
    </row>
    <row r="231" spans="1:7" ht="32.65" customHeight="1" x14ac:dyDescent="0.25">
      <c r="A231" s="4" t="s">
        <v>1339</v>
      </c>
      <c r="B231" s="4" t="s">
        <v>1340</v>
      </c>
      <c r="C231" s="4" t="s">
        <v>189</v>
      </c>
      <c r="D231" s="5">
        <v>1500000</v>
      </c>
      <c r="E231" s="6">
        <v>149372400</v>
      </c>
      <c r="F231" s="6">
        <v>0.13750000000000001</v>
      </c>
      <c r="G231" s="4" t="s">
        <v>778</v>
      </c>
    </row>
    <row r="232" spans="1:7" ht="23.45" customHeight="1" x14ac:dyDescent="0.25">
      <c r="A232" s="4" t="s">
        <v>1343</v>
      </c>
      <c r="B232" s="4" t="s">
        <v>1344</v>
      </c>
      <c r="C232" s="4" t="s">
        <v>150</v>
      </c>
      <c r="D232" s="5">
        <v>2000000</v>
      </c>
      <c r="E232" s="6">
        <v>199030600</v>
      </c>
      <c r="F232" s="6">
        <v>0.1832</v>
      </c>
      <c r="G232" s="4" t="s">
        <v>799</v>
      </c>
    </row>
    <row r="233" spans="1:7" ht="23.45" customHeight="1" x14ac:dyDescent="0.25">
      <c r="A233" s="4" t="s">
        <v>1345</v>
      </c>
      <c r="B233" s="4" t="s">
        <v>1346</v>
      </c>
      <c r="C233" s="4" t="s">
        <v>150</v>
      </c>
      <c r="D233" s="5">
        <v>1000000</v>
      </c>
      <c r="E233" s="6">
        <v>99544000</v>
      </c>
      <c r="F233" s="6">
        <v>9.1600000000000001E-2</v>
      </c>
      <c r="G233" s="4" t="s">
        <v>799</v>
      </c>
    </row>
    <row r="234" spans="1:7" ht="23.45" customHeight="1" x14ac:dyDescent="0.25">
      <c r="A234" s="4" t="s">
        <v>1347</v>
      </c>
      <c r="B234" s="4" t="s">
        <v>1348</v>
      </c>
      <c r="C234" s="4" t="s">
        <v>150</v>
      </c>
      <c r="D234" s="5">
        <v>1000000</v>
      </c>
      <c r="E234" s="6">
        <v>99383900</v>
      </c>
      <c r="F234" s="6">
        <v>9.1499999999999998E-2</v>
      </c>
      <c r="G234" s="4" t="s">
        <v>799</v>
      </c>
    </row>
    <row r="235" spans="1:7" ht="23.45" customHeight="1" x14ac:dyDescent="0.25">
      <c r="A235" s="4" t="s">
        <v>1349</v>
      </c>
      <c r="B235" s="4" t="s">
        <v>1350</v>
      </c>
      <c r="C235" s="4" t="s">
        <v>150</v>
      </c>
      <c r="D235" s="5">
        <v>1000000</v>
      </c>
      <c r="E235" s="6">
        <v>99101900</v>
      </c>
      <c r="F235" s="6">
        <v>9.1200000000000003E-2</v>
      </c>
      <c r="G235" s="4" t="s">
        <v>799</v>
      </c>
    </row>
    <row r="236" spans="1:7" ht="23.45" customHeight="1" x14ac:dyDescent="0.25">
      <c r="A236" s="4" t="s">
        <v>1351</v>
      </c>
      <c r="B236" s="4" t="s">
        <v>1352</v>
      </c>
      <c r="C236" s="4" t="s">
        <v>150</v>
      </c>
      <c r="D236" s="5">
        <v>1000000</v>
      </c>
      <c r="E236" s="6">
        <v>99324600</v>
      </c>
      <c r="F236" s="6">
        <v>9.1399999999999995E-2</v>
      </c>
      <c r="G236" s="4" t="s">
        <v>799</v>
      </c>
    </row>
    <row r="237" spans="1:7" ht="23.45" customHeight="1" x14ac:dyDescent="0.25">
      <c r="A237" s="4" t="s">
        <v>1359</v>
      </c>
      <c r="B237" s="4" t="s">
        <v>1360</v>
      </c>
      <c r="C237" s="4" t="s">
        <v>101</v>
      </c>
      <c r="D237" s="5">
        <v>300000</v>
      </c>
      <c r="E237" s="6">
        <v>29831160</v>
      </c>
      <c r="F237" s="6">
        <v>2.75E-2</v>
      </c>
      <c r="G237" s="4" t="s">
        <v>885</v>
      </c>
    </row>
    <row r="238" spans="1:7" ht="23.45" customHeight="1" x14ac:dyDescent="0.25">
      <c r="A238" s="4" t="s">
        <v>1361</v>
      </c>
      <c r="B238" s="4" t="s">
        <v>1362</v>
      </c>
      <c r="C238" s="4" t="s">
        <v>43</v>
      </c>
      <c r="D238" s="5">
        <v>2500000</v>
      </c>
      <c r="E238" s="6">
        <v>248566000</v>
      </c>
      <c r="F238" s="6">
        <v>0.2288</v>
      </c>
      <c r="G238" s="4" t="s">
        <v>799</v>
      </c>
    </row>
    <row r="239" spans="1:7" ht="23.45" customHeight="1" x14ac:dyDescent="0.25">
      <c r="A239" s="4" t="s">
        <v>1363</v>
      </c>
      <c r="B239" s="4" t="s">
        <v>1364</v>
      </c>
      <c r="C239" s="4" t="s">
        <v>101</v>
      </c>
      <c r="D239" s="5">
        <v>2500000</v>
      </c>
      <c r="E239" s="6">
        <v>248686250</v>
      </c>
      <c r="F239" s="6">
        <v>0.22889999999999999</v>
      </c>
      <c r="G239" s="4" t="s">
        <v>778</v>
      </c>
    </row>
    <row r="240" spans="1:7" ht="23.45" customHeight="1" x14ac:dyDescent="0.25">
      <c r="A240" s="4" t="s">
        <v>1371</v>
      </c>
      <c r="B240" s="4" t="s">
        <v>1372</v>
      </c>
      <c r="C240" s="4" t="s">
        <v>150</v>
      </c>
      <c r="D240" s="5">
        <v>100000</v>
      </c>
      <c r="E240" s="6">
        <v>9951320</v>
      </c>
      <c r="F240" s="6">
        <v>9.1999999999999998E-3</v>
      </c>
      <c r="G240" s="4" t="s">
        <v>885</v>
      </c>
    </row>
    <row r="241" spans="1:7" ht="23.45" customHeight="1" x14ac:dyDescent="0.25">
      <c r="A241" s="4" t="s">
        <v>1373</v>
      </c>
      <c r="B241" s="4" t="s">
        <v>1374</v>
      </c>
      <c r="C241" s="4" t="s">
        <v>150</v>
      </c>
      <c r="D241" s="5">
        <v>100000</v>
      </c>
      <c r="E241" s="6">
        <v>9970260</v>
      </c>
      <c r="F241" s="6">
        <v>9.1999999999999998E-3</v>
      </c>
      <c r="G241" s="4" t="s">
        <v>885</v>
      </c>
    </row>
    <row r="242" spans="1:7" ht="23.45" customHeight="1" x14ac:dyDescent="0.25">
      <c r="A242" s="4" t="s">
        <v>1375</v>
      </c>
      <c r="B242" s="4" t="s">
        <v>1376</v>
      </c>
      <c r="C242" s="4" t="s">
        <v>150</v>
      </c>
      <c r="D242" s="5">
        <v>100000</v>
      </c>
      <c r="E242" s="6">
        <v>9974250</v>
      </c>
      <c r="F242" s="6">
        <v>9.1999999999999998E-3</v>
      </c>
      <c r="G242" s="4" t="s">
        <v>885</v>
      </c>
    </row>
    <row r="243" spans="1:7" ht="23.45" customHeight="1" x14ac:dyDescent="0.25">
      <c r="A243" s="4" t="s">
        <v>1377</v>
      </c>
      <c r="B243" s="4" t="s">
        <v>1378</v>
      </c>
      <c r="C243" s="4" t="s">
        <v>150</v>
      </c>
      <c r="D243" s="5">
        <v>100000</v>
      </c>
      <c r="E243" s="6">
        <v>9937500</v>
      </c>
      <c r="F243" s="6">
        <v>9.1000000000000004E-3</v>
      </c>
      <c r="G243" s="4" t="s">
        <v>885</v>
      </c>
    </row>
    <row r="244" spans="1:7" ht="23.45" customHeight="1" x14ac:dyDescent="0.25">
      <c r="A244" s="4" t="s">
        <v>1379</v>
      </c>
      <c r="B244" s="4" t="s">
        <v>1380</v>
      </c>
      <c r="C244" s="4" t="s">
        <v>150</v>
      </c>
      <c r="D244" s="5">
        <v>100000</v>
      </c>
      <c r="E244" s="6">
        <v>9930490</v>
      </c>
      <c r="F244" s="6">
        <v>9.1000000000000004E-3</v>
      </c>
      <c r="G244" s="4" t="s">
        <v>885</v>
      </c>
    </row>
    <row r="245" spans="1:7" ht="23.45" customHeight="1" x14ac:dyDescent="0.25">
      <c r="A245" s="4" t="s">
        <v>1381</v>
      </c>
      <c r="B245" s="4" t="s">
        <v>1382</v>
      </c>
      <c r="C245" s="4" t="s">
        <v>150</v>
      </c>
      <c r="D245" s="5">
        <v>100000</v>
      </c>
      <c r="E245" s="6">
        <v>9935790</v>
      </c>
      <c r="F245" s="6">
        <v>9.1000000000000004E-3</v>
      </c>
      <c r="G245" s="4" t="s">
        <v>885</v>
      </c>
    </row>
    <row r="246" spans="1:7" ht="23.45" customHeight="1" x14ac:dyDescent="0.25">
      <c r="A246" s="4" t="s">
        <v>1383</v>
      </c>
      <c r="B246" s="4" t="s">
        <v>1384</v>
      </c>
      <c r="C246" s="4" t="s">
        <v>150</v>
      </c>
      <c r="D246" s="5">
        <v>100000</v>
      </c>
      <c r="E246" s="6">
        <v>9931840</v>
      </c>
      <c r="F246" s="6">
        <v>9.1000000000000004E-3</v>
      </c>
      <c r="G246" s="4" t="s">
        <v>885</v>
      </c>
    </row>
    <row r="247" spans="1:7" ht="23.45" customHeight="1" x14ac:dyDescent="0.25">
      <c r="A247" s="4" t="s">
        <v>1385</v>
      </c>
      <c r="B247" s="4" t="s">
        <v>1386</v>
      </c>
      <c r="C247" s="4" t="s">
        <v>150</v>
      </c>
      <c r="D247" s="5">
        <v>100000</v>
      </c>
      <c r="E247" s="6">
        <v>9939830</v>
      </c>
      <c r="F247" s="6">
        <v>9.1000000000000004E-3</v>
      </c>
      <c r="G247" s="4" t="s">
        <v>885</v>
      </c>
    </row>
    <row r="248" spans="1:7" ht="23.45" customHeight="1" x14ac:dyDescent="0.25">
      <c r="A248" s="4" t="s">
        <v>1387</v>
      </c>
      <c r="B248" s="4" t="s">
        <v>1388</v>
      </c>
      <c r="C248" s="4" t="s">
        <v>150</v>
      </c>
      <c r="D248" s="5">
        <v>100000</v>
      </c>
      <c r="E248" s="6">
        <v>9936330</v>
      </c>
      <c r="F248" s="6">
        <v>9.1000000000000004E-3</v>
      </c>
      <c r="G248" s="4" t="s">
        <v>885</v>
      </c>
    </row>
    <row r="249" spans="1:7" ht="23.45" customHeight="1" x14ac:dyDescent="0.25">
      <c r="A249" s="4" t="s">
        <v>1389</v>
      </c>
      <c r="B249" s="4" t="s">
        <v>1390</v>
      </c>
      <c r="C249" s="4" t="s">
        <v>150</v>
      </c>
      <c r="D249" s="5">
        <v>100000</v>
      </c>
      <c r="E249" s="6">
        <v>9933090</v>
      </c>
      <c r="F249" s="6">
        <v>9.1000000000000004E-3</v>
      </c>
      <c r="G249" s="4" t="s">
        <v>885</v>
      </c>
    </row>
    <row r="250" spans="1:7" ht="23.45" customHeight="1" x14ac:dyDescent="0.25">
      <c r="A250" s="4" t="s">
        <v>1391</v>
      </c>
      <c r="B250" s="4" t="s">
        <v>1392</v>
      </c>
      <c r="C250" s="4" t="s">
        <v>150</v>
      </c>
      <c r="D250" s="5">
        <v>100000</v>
      </c>
      <c r="E250" s="6">
        <v>9930080</v>
      </c>
      <c r="F250" s="6">
        <v>9.1000000000000004E-3</v>
      </c>
      <c r="G250" s="4" t="s">
        <v>885</v>
      </c>
    </row>
    <row r="251" spans="1:7" ht="23.45" customHeight="1" x14ac:dyDescent="0.25">
      <c r="A251" s="4" t="s">
        <v>1393</v>
      </c>
      <c r="B251" s="4" t="s">
        <v>1394</v>
      </c>
      <c r="C251" s="4" t="s">
        <v>150</v>
      </c>
      <c r="D251" s="5">
        <v>100000</v>
      </c>
      <c r="E251" s="6">
        <v>9927280</v>
      </c>
      <c r="F251" s="6">
        <v>9.1000000000000004E-3</v>
      </c>
      <c r="G251" s="4" t="s">
        <v>885</v>
      </c>
    </row>
    <row r="252" spans="1:7" ht="23.45" customHeight="1" x14ac:dyDescent="0.25">
      <c r="A252" s="4" t="s">
        <v>1397</v>
      </c>
      <c r="B252" s="4" t="s">
        <v>1398</v>
      </c>
      <c r="C252" s="4" t="s">
        <v>101</v>
      </c>
      <c r="D252" s="5">
        <v>2500000</v>
      </c>
      <c r="E252" s="6">
        <v>248238750</v>
      </c>
      <c r="F252" s="6">
        <v>0.22850000000000001</v>
      </c>
      <c r="G252" s="4" t="s">
        <v>778</v>
      </c>
    </row>
    <row r="253" spans="1:7" ht="23.45" customHeight="1" x14ac:dyDescent="0.25">
      <c r="A253" s="4" t="s">
        <v>1465</v>
      </c>
      <c r="B253" s="4" t="s">
        <v>1466</v>
      </c>
      <c r="C253" s="4" t="s">
        <v>32</v>
      </c>
      <c r="D253" s="5">
        <v>2500000</v>
      </c>
      <c r="E253" s="6">
        <v>247067250</v>
      </c>
      <c r="F253" s="6">
        <v>0.22739999999999999</v>
      </c>
      <c r="G253" s="4" t="s">
        <v>778</v>
      </c>
    </row>
    <row r="254" spans="1:7" ht="23.45" customHeight="1" x14ac:dyDescent="0.25">
      <c r="A254" s="4" t="s">
        <v>1467</v>
      </c>
      <c r="B254" s="4" t="s">
        <v>1468</v>
      </c>
      <c r="C254" s="4" t="s">
        <v>32</v>
      </c>
      <c r="D254" s="5">
        <v>1000000</v>
      </c>
      <c r="E254" s="6">
        <v>99024500</v>
      </c>
      <c r="F254" s="6">
        <v>9.1200000000000003E-2</v>
      </c>
      <c r="G254" s="4" t="s">
        <v>778</v>
      </c>
    </row>
    <row r="255" spans="1:7" ht="23.45" customHeight="1" x14ac:dyDescent="0.25">
      <c r="A255" s="4" t="s">
        <v>1471</v>
      </c>
      <c r="B255" s="4" t="s">
        <v>1472</v>
      </c>
      <c r="C255" s="4" t="s">
        <v>101</v>
      </c>
      <c r="D255" s="5">
        <v>2500000</v>
      </c>
      <c r="E255" s="6">
        <v>249821500</v>
      </c>
      <c r="F255" s="6">
        <v>0.23</v>
      </c>
      <c r="G255" s="4" t="s">
        <v>778</v>
      </c>
    </row>
    <row r="256" spans="1:7" ht="23.45" customHeight="1" x14ac:dyDescent="0.25">
      <c r="A256" s="4" t="s">
        <v>1475</v>
      </c>
      <c r="B256" s="4" t="s">
        <v>1476</v>
      </c>
      <c r="C256" s="4" t="s">
        <v>101</v>
      </c>
      <c r="D256" s="5">
        <v>2500000</v>
      </c>
      <c r="E256" s="6">
        <v>249184250</v>
      </c>
      <c r="F256" s="6">
        <v>0.22939999999999999</v>
      </c>
      <c r="G256" s="4" t="s">
        <v>778</v>
      </c>
    </row>
    <row r="257" spans="1:7" ht="23.45" customHeight="1" x14ac:dyDescent="0.25">
      <c r="A257" s="4" t="s">
        <v>1477</v>
      </c>
      <c r="B257" s="4" t="s">
        <v>1478</v>
      </c>
      <c r="C257" s="4" t="s">
        <v>101</v>
      </c>
      <c r="D257" s="5">
        <v>1500000</v>
      </c>
      <c r="E257" s="6">
        <v>149772150</v>
      </c>
      <c r="F257" s="6">
        <v>0.13789999999999999</v>
      </c>
      <c r="G257" s="4" t="s">
        <v>778</v>
      </c>
    </row>
    <row r="258" spans="1:7" ht="23.45" customHeight="1" x14ac:dyDescent="0.25">
      <c r="A258" s="4" t="s">
        <v>1479</v>
      </c>
      <c r="B258" s="4" t="s">
        <v>1480</v>
      </c>
      <c r="C258" s="4" t="s">
        <v>43</v>
      </c>
      <c r="D258" s="5">
        <v>2500000</v>
      </c>
      <c r="E258" s="6">
        <v>249826000</v>
      </c>
      <c r="F258" s="6">
        <v>0.23</v>
      </c>
      <c r="G258" s="4" t="s">
        <v>885</v>
      </c>
    </row>
    <row r="259" spans="1:7" ht="23.45" customHeight="1" x14ac:dyDescent="0.25">
      <c r="A259" s="4" t="s">
        <v>1481</v>
      </c>
      <c r="B259" s="4" t="s">
        <v>1482</v>
      </c>
      <c r="C259" s="4" t="s">
        <v>150</v>
      </c>
      <c r="D259" s="5">
        <v>500000</v>
      </c>
      <c r="E259" s="6">
        <v>49762200</v>
      </c>
      <c r="F259" s="6">
        <v>4.58E-2</v>
      </c>
      <c r="G259" s="4" t="s">
        <v>848</v>
      </c>
    </row>
    <row r="260" spans="1:7" ht="23.45" customHeight="1" x14ac:dyDescent="0.25">
      <c r="A260" s="4" t="s">
        <v>1495</v>
      </c>
      <c r="B260" s="4" t="s">
        <v>1496</v>
      </c>
      <c r="C260" s="4" t="s">
        <v>101</v>
      </c>
      <c r="D260" s="5">
        <v>3500000</v>
      </c>
      <c r="E260" s="6">
        <v>353569300</v>
      </c>
      <c r="F260" s="6">
        <v>0.32550000000000001</v>
      </c>
      <c r="G260" s="4" t="s">
        <v>778</v>
      </c>
    </row>
    <row r="261" spans="1:7" ht="32.65" customHeight="1" x14ac:dyDescent="0.25">
      <c r="A261" s="4" t="s">
        <v>2291</v>
      </c>
      <c r="B261" s="4" t="s">
        <v>2292</v>
      </c>
      <c r="C261" s="4" t="s">
        <v>189</v>
      </c>
      <c r="D261" s="5">
        <v>1000000</v>
      </c>
      <c r="E261" s="6">
        <v>100944800</v>
      </c>
      <c r="F261" s="6">
        <v>9.2899999999999996E-2</v>
      </c>
      <c r="G261" s="4" t="s">
        <v>916</v>
      </c>
    </row>
    <row r="262" spans="1:7" ht="23.45" customHeight="1" x14ac:dyDescent="0.25">
      <c r="A262" s="4" t="s">
        <v>1501</v>
      </c>
      <c r="B262" s="4" t="s">
        <v>1502</v>
      </c>
      <c r="C262" s="4" t="s">
        <v>101</v>
      </c>
      <c r="D262" s="5">
        <v>2500000</v>
      </c>
      <c r="E262" s="6">
        <v>254551750</v>
      </c>
      <c r="F262" s="6">
        <v>0.23430000000000001</v>
      </c>
      <c r="G262" s="4" t="s">
        <v>778</v>
      </c>
    </row>
    <row r="263" spans="1:7" ht="23.45" customHeight="1" x14ac:dyDescent="0.25">
      <c r="A263" s="4" t="s">
        <v>1507</v>
      </c>
      <c r="B263" s="4" t="s">
        <v>1508</v>
      </c>
      <c r="C263" s="4" t="s">
        <v>101</v>
      </c>
      <c r="D263" s="5">
        <v>1000000</v>
      </c>
      <c r="E263" s="6">
        <v>101584700</v>
      </c>
      <c r="F263" s="6">
        <v>9.35E-2</v>
      </c>
      <c r="G263" s="4" t="s">
        <v>885</v>
      </c>
    </row>
    <row r="264" spans="1:7" ht="23.45" customHeight="1" x14ac:dyDescent="0.25">
      <c r="A264" s="4" t="s">
        <v>2748</v>
      </c>
      <c r="B264" s="4" t="s">
        <v>2749</v>
      </c>
      <c r="C264" s="4" t="s">
        <v>101</v>
      </c>
      <c r="D264" s="5">
        <v>2500000</v>
      </c>
      <c r="E264" s="6">
        <v>251468250</v>
      </c>
      <c r="F264" s="6">
        <v>0.23150000000000001</v>
      </c>
      <c r="G264" s="4" t="s">
        <v>778</v>
      </c>
    </row>
    <row r="265" spans="1:7" ht="23.45" customHeight="1" x14ac:dyDescent="0.25">
      <c r="A265" s="4" t="s">
        <v>1509</v>
      </c>
      <c r="B265" s="4" t="s">
        <v>1510</v>
      </c>
      <c r="C265" s="4" t="s">
        <v>896</v>
      </c>
      <c r="D265" s="5">
        <v>2500000</v>
      </c>
      <c r="E265" s="6">
        <v>249623000</v>
      </c>
      <c r="F265" s="6">
        <v>0.2298</v>
      </c>
      <c r="G265" s="4" t="s">
        <v>778</v>
      </c>
    </row>
    <row r="266" spans="1:7" ht="32.65" customHeight="1" x14ac:dyDescent="0.25">
      <c r="A266" s="4" t="s">
        <v>1511</v>
      </c>
      <c r="B266" s="4" t="s">
        <v>1512</v>
      </c>
      <c r="C266" s="4" t="s">
        <v>150</v>
      </c>
      <c r="D266" s="5">
        <v>500000</v>
      </c>
      <c r="E266" s="6">
        <v>50236750</v>
      </c>
      <c r="F266" s="6">
        <v>4.6199999999999998E-2</v>
      </c>
      <c r="G266" s="4" t="s">
        <v>885</v>
      </c>
    </row>
    <row r="267" spans="1:7" ht="32.65" customHeight="1" x14ac:dyDescent="0.25">
      <c r="A267" s="4" t="s">
        <v>1515</v>
      </c>
      <c r="B267" s="4" t="s">
        <v>1516</v>
      </c>
      <c r="C267" s="4" t="s">
        <v>1049</v>
      </c>
      <c r="D267" s="5">
        <v>1000000</v>
      </c>
      <c r="E267" s="6">
        <v>99483600</v>
      </c>
      <c r="F267" s="6">
        <v>9.1600000000000001E-2</v>
      </c>
      <c r="G267" s="4" t="s">
        <v>885</v>
      </c>
    </row>
    <row r="268" spans="1:7" ht="23.45" customHeight="1" x14ac:dyDescent="0.25">
      <c r="A268" s="4" t="s">
        <v>1517</v>
      </c>
      <c r="B268" s="4" t="s">
        <v>1518</v>
      </c>
      <c r="C268" s="4" t="s">
        <v>32</v>
      </c>
      <c r="D268" s="5">
        <v>1320000</v>
      </c>
      <c r="E268" s="6">
        <v>132098340</v>
      </c>
      <c r="F268" s="6">
        <v>0.1216</v>
      </c>
      <c r="G268" s="4" t="s">
        <v>885</v>
      </c>
    </row>
    <row r="269" spans="1:7" ht="32.65" customHeight="1" x14ac:dyDescent="0.25">
      <c r="A269" s="4" t="s">
        <v>2315</v>
      </c>
      <c r="B269" s="4" t="s">
        <v>2316</v>
      </c>
      <c r="C269" s="4" t="s">
        <v>1049</v>
      </c>
      <c r="D269" s="5">
        <v>3000000</v>
      </c>
      <c r="E269" s="6">
        <v>298805700</v>
      </c>
      <c r="F269" s="6">
        <v>0.27510000000000001</v>
      </c>
      <c r="G269" s="4" t="s">
        <v>885</v>
      </c>
    </row>
    <row r="270" spans="1:7" ht="23.45" customHeight="1" x14ac:dyDescent="0.25">
      <c r="A270" s="4" t="s">
        <v>1521</v>
      </c>
      <c r="B270" s="4" t="s">
        <v>1522</v>
      </c>
      <c r="C270" s="4" t="s">
        <v>896</v>
      </c>
      <c r="D270" s="5">
        <v>2500000</v>
      </c>
      <c r="E270" s="6">
        <v>249948000</v>
      </c>
      <c r="F270" s="6">
        <v>0.2301</v>
      </c>
      <c r="G270" s="4" t="s">
        <v>799</v>
      </c>
    </row>
    <row r="271" spans="1:7" ht="23.45" customHeight="1" x14ac:dyDescent="0.25">
      <c r="A271" s="4" t="s">
        <v>1655</v>
      </c>
      <c r="B271" s="4" t="s">
        <v>1656</v>
      </c>
      <c r="C271" s="4" t="s">
        <v>150</v>
      </c>
      <c r="D271" s="5">
        <v>1500000</v>
      </c>
      <c r="E271" s="6">
        <v>152396700</v>
      </c>
      <c r="F271" s="6">
        <v>0.14030000000000001</v>
      </c>
      <c r="G271" s="4" t="s">
        <v>916</v>
      </c>
    </row>
    <row r="272" spans="1:7" ht="23.45" customHeight="1" x14ac:dyDescent="0.25">
      <c r="A272" s="4" t="s">
        <v>2401</v>
      </c>
      <c r="B272" s="4" t="s">
        <v>2402</v>
      </c>
      <c r="C272" s="4" t="s">
        <v>150</v>
      </c>
      <c r="D272" s="5">
        <v>250000</v>
      </c>
      <c r="E272" s="6">
        <v>25204950</v>
      </c>
      <c r="F272" s="6">
        <v>2.3199999999999998E-2</v>
      </c>
      <c r="G272" s="4" t="s">
        <v>885</v>
      </c>
    </row>
    <row r="273" spans="1:7" ht="23.45" customHeight="1" x14ac:dyDescent="0.25">
      <c r="A273" s="4" t="s">
        <v>917</v>
      </c>
      <c r="B273" s="4" t="s">
        <v>918</v>
      </c>
      <c r="C273" s="4" t="s">
        <v>150</v>
      </c>
      <c r="D273" s="5">
        <v>40000</v>
      </c>
      <c r="E273" s="6">
        <v>4065324</v>
      </c>
      <c r="F273" s="6">
        <v>3.7000000000000002E-3</v>
      </c>
      <c r="G273" s="4" t="s">
        <v>885</v>
      </c>
    </row>
    <row r="274" spans="1:7" ht="23.45" customHeight="1" x14ac:dyDescent="0.25">
      <c r="A274" s="4" t="s">
        <v>919</v>
      </c>
      <c r="B274" s="4" t="s">
        <v>920</v>
      </c>
      <c r="C274" s="4" t="s">
        <v>150</v>
      </c>
      <c r="D274" s="5">
        <v>40000</v>
      </c>
      <c r="E274" s="6">
        <v>4090380</v>
      </c>
      <c r="F274" s="6">
        <v>3.8E-3</v>
      </c>
      <c r="G274" s="4" t="s">
        <v>885</v>
      </c>
    </row>
    <row r="275" spans="1:7" ht="23.45" customHeight="1" x14ac:dyDescent="0.25">
      <c r="A275" s="4" t="s">
        <v>921</v>
      </c>
      <c r="B275" s="4" t="s">
        <v>922</v>
      </c>
      <c r="C275" s="4" t="s">
        <v>150</v>
      </c>
      <c r="D275" s="5">
        <v>40000</v>
      </c>
      <c r="E275" s="6">
        <v>4097316</v>
      </c>
      <c r="F275" s="6">
        <v>3.8E-3</v>
      </c>
      <c r="G275" s="4" t="s">
        <v>885</v>
      </c>
    </row>
    <row r="276" spans="1:7" ht="23.45" customHeight="1" x14ac:dyDescent="0.25">
      <c r="A276" s="4" t="s">
        <v>923</v>
      </c>
      <c r="B276" s="4" t="s">
        <v>924</v>
      </c>
      <c r="C276" s="4" t="s">
        <v>150</v>
      </c>
      <c r="D276" s="5">
        <v>40000</v>
      </c>
      <c r="E276" s="6">
        <v>4111728</v>
      </c>
      <c r="F276" s="6">
        <v>3.8E-3</v>
      </c>
      <c r="G276" s="4" t="s">
        <v>885</v>
      </c>
    </row>
    <row r="277" spans="1:7" ht="23.45" customHeight="1" x14ac:dyDescent="0.25">
      <c r="A277" s="4" t="s">
        <v>925</v>
      </c>
      <c r="B277" s="4" t="s">
        <v>926</v>
      </c>
      <c r="C277" s="4" t="s">
        <v>150</v>
      </c>
      <c r="D277" s="5">
        <v>40000</v>
      </c>
      <c r="E277" s="6">
        <v>4125108</v>
      </c>
      <c r="F277" s="6">
        <v>3.8E-3</v>
      </c>
      <c r="G277" s="4" t="s">
        <v>885</v>
      </c>
    </row>
    <row r="278" spans="1:7" ht="23.45" customHeight="1" x14ac:dyDescent="0.25">
      <c r="A278" s="4" t="s">
        <v>929</v>
      </c>
      <c r="B278" s="4" t="s">
        <v>930</v>
      </c>
      <c r="C278" s="4" t="s">
        <v>150</v>
      </c>
      <c r="D278" s="5">
        <v>300000</v>
      </c>
      <c r="E278" s="6">
        <v>30384120</v>
      </c>
      <c r="F278" s="6">
        <v>2.8000000000000001E-2</v>
      </c>
      <c r="G278" s="4" t="s">
        <v>885</v>
      </c>
    </row>
    <row r="279" spans="1:7" ht="23.45" customHeight="1" x14ac:dyDescent="0.25">
      <c r="A279" s="4" t="s">
        <v>931</v>
      </c>
      <c r="B279" s="4" t="s">
        <v>932</v>
      </c>
      <c r="C279" s="4" t="s">
        <v>150</v>
      </c>
      <c r="D279" s="5">
        <v>350000</v>
      </c>
      <c r="E279" s="6">
        <v>35580895</v>
      </c>
      <c r="F279" s="6">
        <v>3.2800000000000003E-2</v>
      </c>
      <c r="G279" s="4" t="s">
        <v>885</v>
      </c>
    </row>
    <row r="280" spans="1:7" ht="23.45" customHeight="1" x14ac:dyDescent="0.25">
      <c r="A280" s="4" t="s">
        <v>933</v>
      </c>
      <c r="B280" s="4" t="s">
        <v>934</v>
      </c>
      <c r="C280" s="4" t="s">
        <v>150</v>
      </c>
      <c r="D280" s="5">
        <v>100000</v>
      </c>
      <c r="E280" s="6">
        <v>10229180</v>
      </c>
      <c r="F280" s="6">
        <v>9.4000000000000004E-3</v>
      </c>
      <c r="G280" s="4" t="s">
        <v>885</v>
      </c>
    </row>
    <row r="281" spans="1:7" ht="23.45" customHeight="1" x14ac:dyDescent="0.25">
      <c r="A281" s="4" t="s">
        <v>937</v>
      </c>
      <c r="B281" s="4" t="s">
        <v>938</v>
      </c>
      <c r="C281" s="4" t="s">
        <v>150</v>
      </c>
      <c r="D281" s="5">
        <v>130000</v>
      </c>
      <c r="E281" s="6">
        <v>13369278</v>
      </c>
      <c r="F281" s="6">
        <v>1.23E-2</v>
      </c>
      <c r="G281" s="4" t="s">
        <v>885</v>
      </c>
    </row>
    <row r="282" spans="1:7" ht="23.45" customHeight="1" x14ac:dyDescent="0.25">
      <c r="A282" s="4" t="s">
        <v>2319</v>
      </c>
      <c r="B282" s="4" t="s">
        <v>2320</v>
      </c>
      <c r="C282" s="4" t="s">
        <v>150</v>
      </c>
      <c r="D282" s="5">
        <v>500000</v>
      </c>
      <c r="E282" s="6">
        <v>51245900</v>
      </c>
      <c r="F282" s="6">
        <v>4.7199999999999999E-2</v>
      </c>
      <c r="G282" s="4" t="s">
        <v>916</v>
      </c>
    </row>
    <row r="283" spans="1:7" ht="32.65" customHeight="1" x14ac:dyDescent="0.25">
      <c r="A283" s="4" t="s">
        <v>949</v>
      </c>
      <c r="B283" s="4" t="s">
        <v>950</v>
      </c>
      <c r="C283" s="4" t="s">
        <v>150</v>
      </c>
      <c r="D283" s="5">
        <v>1000000</v>
      </c>
      <c r="E283" s="6">
        <v>103000000</v>
      </c>
      <c r="F283" s="6">
        <v>9.4799999999999995E-2</v>
      </c>
      <c r="G283" s="4" t="s">
        <v>885</v>
      </c>
    </row>
    <row r="284" spans="1:7" ht="32.65" customHeight="1" x14ac:dyDescent="0.25">
      <c r="A284" s="4" t="s">
        <v>951</v>
      </c>
      <c r="B284" s="4" t="s">
        <v>952</v>
      </c>
      <c r="C284" s="4" t="s">
        <v>189</v>
      </c>
      <c r="D284" s="5">
        <v>2500000</v>
      </c>
      <c r="E284" s="6">
        <v>257274750</v>
      </c>
      <c r="F284" s="6">
        <v>0.23680000000000001</v>
      </c>
      <c r="G284" s="4" t="s">
        <v>916</v>
      </c>
    </row>
    <row r="285" spans="1:7" ht="23.45" customHeight="1" x14ac:dyDescent="0.25">
      <c r="A285" s="4" t="s">
        <v>955</v>
      </c>
      <c r="B285" s="4" t="s">
        <v>956</v>
      </c>
      <c r="C285" s="4" t="s">
        <v>150</v>
      </c>
      <c r="D285" s="5">
        <v>500000</v>
      </c>
      <c r="E285" s="6">
        <v>50570950</v>
      </c>
      <c r="F285" s="6">
        <v>4.6600000000000003E-2</v>
      </c>
      <c r="G285" s="4" t="s">
        <v>885</v>
      </c>
    </row>
    <row r="286" spans="1:7" ht="41.85" customHeight="1" x14ac:dyDescent="0.25">
      <c r="A286" s="4" t="s">
        <v>965</v>
      </c>
      <c r="B286" s="4" t="s">
        <v>966</v>
      </c>
      <c r="C286" s="4" t="s">
        <v>825</v>
      </c>
      <c r="D286" s="5">
        <v>1000000</v>
      </c>
      <c r="E286" s="6">
        <v>103525600</v>
      </c>
      <c r="F286" s="6">
        <v>9.5299999999999996E-2</v>
      </c>
      <c r="G286" s="4" t="s">
        <v>916</v>
      </c>
    </row>
    <row r="287" spans="1:7" ht="41.85" customHeight="1" x14ac:dyDescent="0.25">
      <c r="A287" s="4" t="s">
        <v>969</v>
      </c>
      <c r="B287" s="4" t="s">
        <v>970</v>
      </c>
      <c r="C287" s="4" t="s">
        <v>825</v>
      </c>
      <c r="D287" s="5">
        <v>1000000</v>
      </c>
      <c r="E287" s="6">
        <v>103488800</v>
      </c>
      <c r="F287" s="6">
        <v>9.5299999999999996E-2</v>
      </c>
      <c r="G287" s="4" t="s">
        <v>916</v>
      </c>
    </row>
    <row r="288" spans="1:7" ht="23.45" customHeight="1" x14ac:dyDescent="0.25">
      <c r="A288" s="4" t="s">
        <v>971</v>
      </c>
      <c r="B288" s="4" t="s">
        <v>972</v>
      </c>
      <c r="C288" s="4" t="s">
        <v>32</v>
      </c>
      <c r="D288" s="5">
        <v>300000</v>
      </c>
      <c r="E288" s="6">
        <v>30390840</v>
      </c>
      <c r="F288" s="6">
        <v>2.8000000000000001E-2</v>
      </c>
      <c r="G288" s="4" t="s">
        <v>799</v>
      </c>
    </row>
    <row r="289" spans="1:7" ht="23.45" customHeight="1" x14ac:dyDescent="0.25">
      <c r="A289" s="4" t="s">
        <v>2331</v>
      </c>
      <c r="B289" s="4" t="s">
        <v>2332</v>
      </c>
      <c r="C289" s="4" t="s">
        <v>101</v>
      </c>
      <c r="D289" s="5">
        <v>2500000</v>
      </c>
      <c r="E289" s="6">
        <v>257589750</v>
      </c>
      <c r="F289" s="6">
        <v>0.23710000000000001</v>
      </c>
      <c r="G289" s="4" t="s">
        <v>885</v>
      </c>
    </row>
    <row r="290" spans="1:7" ht="23.45" customHeight="1" x14ac:dyDescent="0.25">
      <c r="A290" s="4" t="s">
        <v>975</v>
      </c>
      <c r="B290" s="4" t="s">
        <v>976</v>
      </c>
      <c r="C290" s="4" t="s">
        <v>150</v>
      </c>
      <c r="D290" s="5">
        <v>40000</v>
      </c>
      <c r="E290" s="6">
        <v>4089248</v>
      </c>
      <c r="F290" s="6">
        <v>3.8E-3</v>
      </c>
      <c r="G290" s="4" t="s">
        <v>885</v>
      </c>
    </row>
    <row r="291" spans="1:7" ht="32.65" customHeight="1" x14ac:dyDescent="0.25">
      <c r="A291" s="4" t="s">
        <v>2635</v>
      </c>
      <c r="B291" s="4" t="s">
        <v>2636</v>
      </c>
      <c r="C291" s="4" t="s">
        <v>150</v>
      </c>
      <c r="D291" s="5">
        <v>10000</v>
      </c>
      <c r="E291" s="6">
        <v>1002508</v>
      </c>
      <c r="F291" s="6">
        <v>8.9999999999999998E-4</v>
      </c>
      <c r="G291" s="4" t="s">
        <v>885</v>
      </c>
    </row>
    <row r="292" spans="1:7" ht="23.45" customHeight="1" x14ac:dyDescent="0.25">
      <c r="A292" s="4" t="s">
        <v>1154</v>
      </c>
      <c r="B292" s="4" t="s">
        <v>1155</v>
      </c>
      <c r="C292" s="4" t="s">
        <v>150</v>
      </c>
      <c r="D292" s="5">
        <v>400000</v>
      </c>
      <c r="E292" s="6">
        <v>40797520</v>
      </c>
      <c r="F292" s="6">
        <v>3.7600000000000001E-2</v>
      </c>
      <c r="G292" s="4" t="s">
        <v>885</v>
      </c>
    </row>
    <row r="293" spans="1:7" ht="41.85" customHeight="1" x14ac:dyDescent="0.25">
      <c r="A293" s="4" t="s">
        <v>1160</v>
      </c>
      <c r="B293" s="4" t="s">
        <v>1161</v>
      </c>
      <c r="C293" s="4" t="s">
        <v>825</v>
      </c>
      <c r="D293" s="5">
        <v>2500000</v>
      </c>
      <c r="E293" s="6">
        <v>259209500</v>
      </c>
      <c r="F293" s="6">
        <v>0.23860000000000001</v>
      </c>
      <c r="G293" s="4" t="s">
        <v>916</v>
      </c>
    </row>
    <row r="294" spans="1:7" ht="23.45" customHeight="1" x14ac:dyDescent="0.25">
      <c r="A294" s="4" t="s">
        <v>1164</v>
      </c>
      <c r="B294" s="4" t="s">
        <v>1165</v>
      </c>
      <c r="C294" s="4" t="s">
        <v>896</v>
      </c>
      <c r="D294" s="5">
        <v>500000</v>
      </c>
      <c r="E294" s="6">
        <v>50494950</v>
      </c>
      <c r="F294" s="6">
        <v>4.65E-2</v>
      </c>
      <c r="G294" s="4" t="s">
        <v>799</v>
      </c>
    </row>
    <row r="295" spans="1:7" ht="23.45" customHeight="1" x14ac:dyDescent="0.25">
      <c r="A295" s="4" t="s">
        <v>1168</v>
      </c>
      <c r="B295" s="4" t="s">
        <v>1169</v>
      </c>
      <c r="C295" s="4" t="s">
        <v>150</v>
      </c>
      <c r="D295" s="5">
        <v>438734.13</v>
      </c>
      <c r="E295" s="6">
        <v>35285587.270000003</v>
      </c>
      <c r="F295" s="6">
        <v>3.2500000000000001E-2</v>
      </c>
      <c r="G295" s="4" t="s">
        <v>799</v>
      </c>
    </row>
    <row r="296" spans="1:7" ht="23.45" customHeight="1" x14ac:dyDescent="0.25">
      <c r="A296" s="4" t="s">
        <v>1170</v>
      </c>
      <c r="B296" s="4" t="s">
        <v>1171</v>
      </c>
      <c r="C296" s="4" t="s">
        <v>150</v>
      </c>
      <c r="D296" s="5">
        <v>2000</v>
      </c>
      <c r="E296" s="6">
        <v>200754.8</v>
      </c>
      <c r="F296" s="6">
        <v>2.0000000000000001E-4</v>
      </c>
      <c r="G296" s="4" t="s">
        <v>916</v>
      </c>
    </row>
    <row r="297" spans="1:7" ht="23.45" customHeight="1" x14ac:dyDescent="0.25">
      <c r="A297" s="4" t="s">
        <v>1172</v>
      </c>
      <c r="B297" s="4" t="s">
        <v>1173</v>
      </c>
      <c r="C297" s="4" t="s">
        <v>150</v>
      </c>
      <c r="D297" s="5">
        <v>19000</v>
      </c>
      <c r="E297" s="6">
        <v>1918925.9</v>
      </c>
      <c r="F297" s="6">
        <v>1.8E-3</v>
      </c>
      <c r="G297" s="4" t="s">
        <v>916</v>
      </c>
    </row>
    <row r="298" spans="1:7" ht="23.45" customHeight="1" x14ac:dyDescent="0.25">
      <c r="A298" s="4" t="s">
        <v>1174</v>
      </c>
      <c r="B298" s="4" t="s">
        <v>1175</v>
      </c>
      <c r="C298" s="4" t="s">
        <v>150</v>
      </c>
      <c r="D298" s="5">
        <v>34000</v>
      </c>
      <c r="E298" s="6">
        <v>3459812.8</v>
      </c>
      <c r="F298" s="6">
        <v>3.2000000000000002E-3</v>
      </c>
      <c r="G298" s="4" t="s">
        <v>916</v>
      </c>
    </row>
    <row r="299" spans="1:7" ht="23.45" customHeight="1" x14ac:dyDescent="0.25">
      <c r="A299" s="4" t="s">
        <v>1176</v>
      </c>
      <c r="B299" s="4" t="s">
        <v>1177</v>
      </c>
      <c r="C299" s="4" t="s">
        <v>150</v>
      </c>
      <c r="D299" s="5">
        <v>2000</v>
      </c>
      <c r="E299" s="6">
        <v>205723.8</v>
      </c>
      <c r="F299" s="6">
        <v>2.0000000000000001E-4</v>
      </c>
      <c r="G299" s="4" t="s">
        <v>916</v>
      </c>
    </row>
    <row r="300" spans="1:7" ht="23.45" customHeight="1" x14ac:dyDescent="0.25">
      <c r="A300" s="4" t="s">
        <v>1178</v>
      </c>
      <c r="B300" s="4" t="s">
        <v>1179</v>
      </c>
      <c r="C300" s="4" t="s">
        <v>150</v>
      </c>
      <c r="D300" s="5">
        <v>2000</v>
      </c>
      <c r="E300" s="6">
        <v>207478</v>
      </c>
      <c r="F300" s="6">
        <v>2.0000000000000001E-4</v>
      </c>
      <c r="G300" s="4" t="s">
        <v>916</v>
      </c>
    </row>
    <row r="301" spans="1:7" ht="23.45" customHeight="1" x14ac:dyDescent="0.25">
      <c r="A301" s="4" t="s">
        <v>1180</v>
      </c>
      <c r="B301" s="4" t="s">
        <v>1181</v>
      </c>
      <c r="C301" s="4" t="s">
        <v>150</v>
      </c>
      <c r="D301" s="5">
        <v>42000</v>
      </c>
      <c r="E301" s="6">
        <v>4363942.8</v>
      </c>
      <c r="F301" s="6">
        <v>4.0000000000000001E-3</v>
      </c>
      <c r="G301" s="4" t="s">
        <v>916</v>
      </c>
    </row>
    <row r="302" spans="1:7" ht="41.85" customHeight="1" x14ac:dyDescent="0.25">
      <c r="A302" s="4" t="s">
        <v>2081</v>
      </c>
      <c r="B302" s="4" t="s">
        <v>2082</v>
      </c>
      <c r="C302" s="4" t="s">
        <v>825</v>
      </c>
      <c r="D302" s="5">
        <v>1000000</v>
      </c>
      <c r="E302" s="6">
        <v>103941300</v>
      </c>
      <c r="F302" s="6">
        <v>9.5699999999999993E-2</v>
      </c>
      <c r="G302" s="4" t="s">
        <v>916</v>
      </c>
    </row>
    <row r="303" spans="1:7" ht="23.45" customHeight="1" x14ac:dyDescent="0.25">
      <c r="A303" s="4" t="s">
        <v>1182</v>
      </c>
      <c r="B303" s="4" t="s">
        <v>1183</v>
      </c>
      <c r="C303" s="4" t="s">
        <v>150</v>
      </c>
      <c r="D303" s="5">
        <v>40000</v>
      </c>
      <c r="E303" s="6">
        <v>4089752</v>
      </c>
      <c r="F303" s="6">
        <v>3.8E-3</v>
      </c>
      <c r="G303" s="4" t="s">
        <v>916</v>
      </c>
    </row>
    <row r="304" spans="1:7" ht="23.45" customHeight="1" x14ac:dyDescent="0.25">
      <c r="A304" s="4" t="s">
        <v>2083</v>
      </c>
      <c r="B304" s="4" t="s">
        <v>2084</v>
      </c>
      <c r="C304" s="4" t="s">
        <v>150</v>
      </c>
      <c r="D304" s="5">
        <v>10000</v>
      </c>
      <c r="E304" s="6">
        <v>1013661</v>
      </c>
      <c r="F304" s="6">
        <v>8.9999999999999998E-4</v>
      </c>
      <c r="G304" s="4" t="s">
        <v>916</v>
      </c>
    </row>
    <row r="305" spans="1:7" ht="23.45" customHeight="1" x14ac:dyDescent="0.25">
      <c r="A305" s="4" t="s">
        <v>1192</v>
      </c>
      <c r="B305" s="4" t="s">
        <v>1193</v>
      </c>
      <c r="C305" s="4" t="s">
        <v>101</v>
      </c>
      <c r="D305" s="5">
        <v>400000</v>
      </c>
      <c r="E305" s="6">
        <v>40062000</v>
      </c>
      <c r="F305" s="6">
        <v>3.6900000000000002E-2</v>
      </c>
      <c r="G305" s="4" t="s">
        <v>885</v>
      </c>
    </row>
    <row r="306" spans="1:7" ht="23.45" customHeight="1" x14ac:dyDescent="0.25">
      <c r="A306" s="4" t="s">
        <v>1194</v>
      </c>
      <c r="B306" s="4" t="s">
        <v>1195</v>
      </c>
      <c r="C306" s="4" t="s">
        <v>150</v>
      </c>
      <c r="D306" s="5">
        <v>1000000</v>
      </c>
      <c r="E306" s="6">
        <v>87633200</v>
      </c>
      <c r="F306" s="6">
        <v>8.0699999999999994E-2</v>
      </c>
      <c r="G306" s="4" t="s">
        <v>916</v>
      </c>
    </row>
    <row r="307" spans="1:7" ht="32.65" customHeight="1" x14ac:dyDescent="0.25">
      <c r="A307" s="4" t="s">
        <v>1202</v>
      </c>
      <c r="B307" s="4" t="s">
        <v>1203</v>
      </c>
      <c r="C307" s="4" t="s">
        <v>150</v>
      </c>
      <c r="D307" s="5">
        <v>90000</v>
      </c>
      <c r="E307" s="6">
        <v>9332334</v>
      </c>
      <c r="F307" s="6">
        <v>8.6E-3</v>
      </c>
      <c r="G307" s="4" t="s">
        <v>799</v>
      </c>
    </row>
    <row r="308" spans="1:7" ht="32.65" customHeight="1" x14ac:dyDescent="0.25">
      <c r="A308" s="4" t="s">
        <v>2091</v>
      </c>
      <c r="B308" s="4" t="s">
        <v>2092</v>
      </c>
      <c r="C308" s="4" t="s">
        <v>101</v>
      </c>
      <c r="D308" s="5">
        <v>80000</v>
      </c>
      <c r="E308" s="6">
        <v>8510520</v>
      </c>
      <c r="F308" s="6">
        <v>7.7999999999999996E-3</v>
      </c>
      <c r="G308" s="4" t="s">
        <v>799</v>
      </c>
    </row>
    <row r="309" spans="1:7" ht="23.45" customHeight="1" x14ac:dyDescent="0.25">
      <c r="A309" s="4" t="s">
        <v>1303</v>
      </c>
      <c r="B309" s="4" t="s">
        <v>1304</v>
      </c>
      <c r="C309" s="4" t="s">
        <v>150</v>
      </c>
      <c r="D309" s="5">
        <v>200000</v>
      </c>
      <c r="E309" s="6">
        <v>20213160</v>
      </c>
      <c r="F309" s="6">
        <v>1.8599999999999998E-2</v>
      </c>
      <c r="G309" s="4" t="s">
        <v>799</v>
      </c>
    </row>
    <row r="310" spans="1:7" ht="32.65" customHeight="1" x14ac:dyDescent="0.25">
      <c r="A310" s="4" t="s">
        <v>1315</v>
      </c>
      <c r="B310" s="4" t="s">
        <v>1316</v>
      </c>
      <c r="C310" s="4" t="s">
        <v>32</v>
      </c>
      <c r="D310" s="5">
        <v>100000</v>
      </c>
      <c r="E310" s="6">
        <v>10117040</v>
      </c>
      <c r="F310" s="6">
        <v>9.2999999999999992E-3</v>
      </c>
      <c r="G310" s="4" t="s">
        <v>885</v>
      </c>
    </row>
    <row r="311" spans="1:7" ht="23.45" customHeight="1" x14ac:dyDescent="0.25">
      <c r="A311" s="4" t="s">
        <v>1319</v>
      </c>
      <c r="B311" s="4" t="s">
        <v>1320</v>
      </c>
      <c r="C311" s="4" t="s">
        <v>896</v>
      </c>
      <c r="D311" s="5">
        <v>1500000</v>
      </c>
      <c r="E311" s="6">
        <v>150918300</v>
      </c>
      <c r="F311" s="6">
        <v>0.1389</v>
      </c>
      <c r="G311" s="4" t="s">
        <v>799</v>
      </c>
    </row>
    <row r="312" spans="1:7" ht="23.45" customHeight="1" x14ac:dyDescent="0.25">
      <c r="A312" s="4" t="s">
        <v>2119</v>
      </c>
      <c r="B312" s="4" t="s">
        <v>2120</v>
      </c>
      <c r="C312" s="4" t="s">
        <v>43</v>
      </c>
      <c r="D312" s="5">
        <v>2500000</v>
      </c>
      <c r="E312" s="6">
        <v>242923250</v>
      </c>
      <c r="F312" s="6">
        <v>0.22359999999999999</v>
      </c>
      <c r="G312" s="4" t="s">
        <v>778</v>
      </c>
    </row>
    <row r="313" spans="1:7" ht="14.45" customHeight="1" x14ac:dyDescent="0.25">
      <c r="A313" s="4" t="s">
        <v>2770</v>
      </c>
      <c r="B313" s="4" t="s">
        <v>2771</v>
      </c>
      <c r="C313" s="4" t="s">
        <v>43</v>
      </c>
      <c r="D313" s="5">
        <v>2500000</v>
      </c>
      <c r="E313" s="6">
        <v>235139250</v>
      </c>
      <c r="F313" s="6">
        <v>0.21640000000000001</v>
      </c>
      <c r="G313" s="4" t="s">
        <v>799</v>
      </c>
    </row>
    <row r="314" spans="1:7" ht="23.45" customHeight="1" x14ac:dyDescent="0.25">
      <c r="A314" s="4" t="s">
        <v>1331</v>
      </c>
      <c r="B314" s="4" t="s">
        <v>1332</v>
      </c>
      <c r="C314" s="4" t="s">
        <v>43</v>
      </c>
      <c r="D314" s="5">
        <v>2500000</v>
      </c>
      <c r="E314" s="6">
        <v>243699250</v>
      </c>
      <c r="F314" s="6">
        <v>0.2243</v>
      </c>
      <c r="G314" s="4" t="s">
        <v>799</v>
      </c>
    </row>
    <row r="315" spans="1:7" ht="23.45" customHeight="1" x14ac:dyDescent="0.25">
      <c r="A315" s="4" t="s">
        <v>1415</v>
      </c>
      <c r="B315" s="4" t="s">
        <v>1416</v>
      </c>
      <c r="C315" s="4" t="s">
        <v>101</v>
      </c>
      <c r="D315" s="5">
        <v>2500000</v>
      </c>
      <c r="E315" s="6">
        <v>245224250</v>
      </c>
      <c r="F315" s="6">
        <v>0.22570000000000001</v>
      </c>
      <c r="G315" s="4" t="s">
        <v>778</v>
      </c>
    </row>
    <row r="316" spans="1:7" ht="14.45" customHeight="1" x14ac:dyDescent="0.25">
      <c r="A316" s="4" t="s">
        <v>1417</v>
      </c>
      <c r="B316" s="4" t="s">
        <v>1418</v>
      </c>
      <c r="C316" s="4" t="s">
        <v>43</v>
      </c>
      <c r="D316" s="5">
        <v>2000000</v>
      </c>
      <c r="E316" s="6">
        <v>198173800</v>
      </c>
      <c r="F316" s="6">
        <v>0.18240000000000001</v>
      </c>
      <c r="G316" s="4" t="s">
        <v>799</v>
      </c>
    </row>
    <row r="317" spans="1:7" ht="14.45" customHeight="1" x14ac:dyDescent="0.25">
      <c r="A317" s="4" t="s">
        <v>1419</v>
      </c>
      <c r="B317" s="4" t="s">
        <v>1420</v>
      </c>
      <c r="C317" s="4" t="s">
        <v>43</v>
      </c>
      <c r="D317" s="5">
        <v>2500000</v>
      </c>
      <c r="E317" s="6">
        <v>248169750</v>
      </c>
      <c r="F317" s="6">
        <v>0.22839999999999999</v>
      </c>
      <c r="G317" s="4" t="s">
        <v>799</v>
      </c>
    </row>
    <row r="318" spans="1:7" ht="23.45" customHeight="1" x14ac:dyDescent="0.25">
      <c r="A318" s="4" t="s">
        <v>1421</v>
      </c>
      <c r="B318" s="4" t="s">
        <v>1422</v>
      </c>
      <c r="C318" s="4" t="s">
        <v>43</v>
      </c>
      <c r="D318" s="5">
        <v>2500000</v>
      </c>
      <c r="E318" s="6">
        <v>247836500</v>
      </c>
      <c r="F318" s="6">
        <v>0.2281</v>
      </c>
      <c r="G318" s="4" t="s">
        <v>778</v>
      </c>
    </row>
    <row r="319" spans="1:7" ht="23.45" customHeight="1" x14ac:dyDescent="0.25">
      <c r="A319" s="4" t="s">
        <v>1423</v>
      </c>
      <c r="B319" s="4" t="s">
        <v>1424</v>
      </c>
      <c r="C319" s="4" t="s">
        <v>101</v>
      </c>
      <c r="D319" s="5">
        <v>1500000</v>
      </c>
      <c r="E319" s="6">
        <v>147912300</v>
      </c>
      <c r="F319" s="6">
        <v>0.13619999999999999</v>
      </c>
      <c r="G319" s="4" t="s">
        <v>778</v>
      </c>
    </row>
    <row r="320" spans="1:7" ht="14.45" customHeight="1" x14ac:dyDescent="0.25">
      <c r="A320" s="4" t="s">
        <v>1427</v>
      </c>
      <c r="B320" s="4" t="s">
        <v>1428</v>
      </c>
      <c r="C320" s="4" t="s">
        <v>43</v>
      </c>
      <c r="D320" s="5">
        <v>1500000</v>
      </c>
      <c r="E320" s="6">
        <v>149159700</v>
      </c>
      <c r="F320" s="6">
        <v>0.13730000000000001</v>
      </c>
      <c r="G320" s="4" t="s">
        <v>799</v>
      </c>
    </row>
    <row r="321" spans="1:7" ht="23.45" customHeight="1" x14ac:dyDescent="0.25">
      <c r="A321" s="4" t="s">
        <v>1433</v>
      </c>
      <c r="B321" s="4" t="s">
        <v>1434</v>
      </c>
      <c r="C321" s="4" t="s">
        <v>43</v>
      </c>
      <c r="D321" s="5">
        <v>1750000</v>
      </c>
      <c r="E321" s="6">
        <v>174614475</v>
      </c>
      <c r="F321" s="6">
        <v>0.16070000000000001</v>
      </c>
      <c r="G321" s="4" t="s">
        <v>799</v>
      </c>
    </row>
    <row r="322" spans="1:7" ht="23.45" customHeight="1" x14ac:dyDescent="0.25">
      <c r="A322" s="4" t="s">
        <v>1435</v>
      </c>
      <c r="B322" s="4" t="s">
        <v>1436</v>
      </c>
      <c r="C322" s="4" t="s">
        <v>43</v>
      </c>
      <c r="D322" s="5">
        <v>10000000</v>
      </c>
      <c r="E322" s="6">
        <v>993046000</v>
      </c>
      <c r="F322" s="6">
        <v>0.91410000000000002</v>
      </c>
      <c r="G322" s="4" t="s">
        <v>778</v>
      </c>
    </row>
    <row r="323" spans="1:7" ht="14.45" customHeight="1" x14ac:dyDescent="0.25">
      <c r="A323" s="4" t="s">
        <v>1439</v>
      </c>
      <c r="B323" s="4" t="s">
        <v>1440</v>
      </c>
      <c r="C323" s="4" t="s">
        <v>43</v>
      </c>
      <c r="D323" s="5">
        <v>500000</v>
      </c>
      <c r="E323" s="6">
        <v>49941100</v>
      </c>
      <c r="F323" s="6">
        <v>4.5999999999999999E-2</v>
      </c>
      <c r="G323" s="4" t="s">
        <v>916</v>
      </c>
    </row>
    <row r="324" spans="1:7" ht="23.45" customHeight="1" x14ac:dyDescent="0.25">
      <c r="A324" s="4" t="s">
        <v>2171</v>
      </c>
      <c r="B324" s="4" t="s">
        <v>2172</v>
      </c>
      <c r="C324" s="4" t="s">
        <v>101</v>
      </c>
      <c r="D324" s="5">
        <v>1000000</v>
      </c>
      <c r="E324" s="6">
        <v>100021200</v>
      </c>
      <c r="F324" s="6">
        <v>9.2100000000000001E-2</v>
      </c>
      <c r="G324" s="4" t="s">
        <v>885</v>
      </c>
    </row>
    <row r="325" spans="1:7" ht="14.45" customHeight="1" x14ac:dyDescent="0.25">
      <c r="A325" s="4" t="s">
        <v>1441</v>
      </c>
      <c r="B325" s="4" t="s">
        <v>1442</v>
      </c>
      <c r="C325" s="4" t="s">
        <v>43</v>
      </c>
      <c r="D325" s="5">
        <v>2500000</v>
      </c>
      <c r="E325" s="6">
        <v>249384000</v>
      </c>
      <c r="F325" s="6">
        <v>0.2296</v>
      </c>
      <c r="G325" s="4" t="s">
        <v>799</v>
      </c>
    </row>
    <row r="326" spans="1:7" ht="23.45" customHeight="1" x14ac:dyDescent="0.25">
      <c r="A326" s="4" t="s">
        <v>1443</v>
      </c>
      <c r="B326" s="4" t="s">
        <v>1444</v>
      </c>
      <c r="C326" s="4" t="s">
        <v>43</v>
      </c>
      <c r="D326" s="5">
        <v>2500000</v>
      </c>
      <c r="E326" s="6">
        <v>251327250</v>
      </c>
      <c r="F326" s="6">
        <v>0.23130000000000001</v>
      </c>
      <c r="G326" s="4" t="s">
        <v>778</v>
      </c>
    </row>
    <row r="327" spans="1:7" ht="23.45" customHeight="1" x14ac:dyDescent="0.25">
      <c r="A327" s="4" t="s">
        <v>1447</v>
      </c>
      <c r="B327" s="4" t="s">
        <v>1448</v>
      </c>
      <c r="C327" s="4" t="s">
        <v>101</v>
      </c>
      <c r="D327" s="5">
        <v>1000000</v>
      </c>
      <c r="E327" s="6">
        <v>101131600</v>
      </c>
      <c r="F327" s="6">
        <v>9.3100000000000002E-2</v>
      </c>
      <c r="G327" s="4" t="s">
        <v>916</v>
      </c>
    </row>
    <row r="328" spans="1:7" ht="23.45" customHeight="1" x14ac:dyDescent="0.25">
      <c r="A328" s="4" t="s">
        <v>1451</v>
      </c>
      <c r="B328" s="4" t="s">
        <v>1452</v>
      </c>
      <c r="C328" s="4" t="s">
        <v>101</v>
      </c>
      <c r="D328" s="5">
        <v>500000</v>
      </c>
      <c r="E328" s="6">
        <v>50656850</v>
      </c>
      <c r="F328" s="6">
        <v>4.6600000000000003E-2</v>
      </c>
      <c r="G328" s="4" t="s">
        <v>916</v>
      </c>
    </row>
    <row r="329" spans="1:7" ht="23.45" customHeight="1" x14ac:dyDescent="0.25">
      <c r="A329" s="4" t="s">
        <v>2407</v>
      </c>
      <c r="B329" s="4" t="s">
        <v>2408</v>
      </c>
      <c r="C329" s="4" t="s">
        <v>43</v>
      </c>
      <c r="D329" s="5">
        <v>20000</v>
      </c>
      <c r="E329" s="6">
        <v>2008234</v>
      </c>
      <c r="F329" s="6">
        <v>1.8E-3</v>
      </c>
      <c r="G329" s="4" t="s">
        <v>799</v>
      </c>
    </row>
    <row r="330" spans="1:7" ht="23.45" customHeight="1" x14ac:dyDescent="0.25">
      <c r="A330" s="4" t="s">
        <v>1461</v>
      </c>
      <c r="B330" s="4" t="s">
        <v>1462</v>
      </c>
      <c r="C330" s="4" t="s">
        <v>43</v>
      </c>
      <c r="D330" s="5">
        <v>80000</v>
      </c>
      <c r="E330" s="6">
        <v>8038000</v>
      </c>
      <c r="F330" s="6">
        <v>7.4000000000000003E-3</v>
      </c>
      <c r="G330" s="4" t="s">
        <v>799</v>
      </c>
    </row>
    <row r="331" spans="1:7" ht="23.45" customHeight="1" x14ac:dyDescent="0.25">
      <c r="A331" s="4" t="s">
        <v>1463</v>
      </c>
      <c r="B331" s="4" t="s">
        <v>1464</v>
      </c>
      <c r="C331" s="4" t="s">
        <v>43</v>
      </c>
      <c r="D331" s="5">
        <v>100000</v>
      </c>
      <c r="E331" s="6">
        <v>10253650</v>
      </c>
      <c r="F331" s="6">
        <v>9.4000000000000004E-3</v>
      </c>
      <c r="G331" s="4" t="s">
        <v>799</v>
      </c>
    </row>
    <row r="332" spans="1:7" ht="23.45" customHeight="1" x14ac:dyDescent="0.25">
      <c r="A332" s="4" t="s">
        <v>1529</v>
      </c>
      <c r="B332" s="4" t="s">
        <v>1530</v>
      </c>
      <c r="C332" s="4" t="s">
        <v>43</v>
      </c>
      <c r="D332" s="5">
        <v>500000</v>
      </c>
      <c r="E332" s="6">
        <v>51144150</v>
      </c>
      <c r="F332" s="6">
        <v>4.7100000000000003E-2</v>
      </c>
      <c r="G332" s="4" t="s">
        <v>916</v>
      </c>
    </row>
    <row r="333" spans="1:7" ht="23.45" customHeight="1" x14ac:dyDescent="0.25">
      <c r="A333" s="4" t="s">
        <v>1531</v>
      </c>
      <c r="B333" s="4" t="s">
        <v>1532</v>
      </c>
      <c r="C333" s="4" t="s">
        <v>43</v>
      </c>
      <c r="D333" s="5">
        <v>450000</v>
      </c>
      <c r="E333" s="6">
        <v>45379305</v>
      </c>
      <c r="F333" s="6">
        <v>4.1799999999999997E-2</v>
      </c>
      <c r="G333" s="4" t="s">
        <v>799</v>
      </c>
    </row>
    <row r="334" spans="1:7" ht="14.45" customHeight="1" x14ac:dyDescent="0.25">
      <c r="A334" s="4" t="s">
        <v>1533</v>
      </c>
      <c r="B334" s="4" t="s">
        <v>1534</v>
      </c>
      <c r="C334" s="4" t="s">
        <v>43</v>
      </c>
      <c r="D334" s="5">
        <v>1000000</v>
      </c>
      <c r="E334" s="6">
        <v>102128200</v>
      </c>
      <c r="F334" s="6">
        <v>9.4E-2</v>
      </c>
      <c r="G334" s="4" t="s">
        <v>916</v>
      </c>
    </row>
    <row r="335" spans="1:7" ht="23.45" customHeight="1" x14ac:dyDescent="0.25">
      <c r="A335" s="4" t="s">
        <v>1535</v>
      </c>
      <c r="B335" s="4" t="s">
        <v>1536</v>
      </c>
      <c r="C335" s="4" t="s">
        <v>43</v>
      </c>
      <c r="D335" s="5">
        <v>1500000</v>
      </c>
      <c r="E335" s="6">
        <v>152858100</v>
      </c>
      <c r="F335" s="6">
        <v>0.14069999999999999</v>
      </c>
      <c r="G335" s="4" t="s">
        <v>916</v>
      </c>
    </row>
    <row r="336" spans="1:7" ht="23.45" customHeight="1" x14ac:dyDescent="0.25">
      <c r="A336" s="4" t="s">
        <v>1537</v>
      </c>
      <c r="B336" s="4" t="s">
        <v>1538</v>
      </c>
      <c r="C336" s="4" t="s">
        <v>43</v>
      </c>
      <c r="D336" s="5">
        <v>500000</v>
      </c>
      <c r="E336" s="6">
        <v>50956550</v>
      </c>
      <c r="F336" s="6">
        <v>4.6899999999999997E-2</v>
      </c>
      <c r="G336" s="4" t="s">
        <v>916</v>
      </c>
    </row>
    <row r="337" spans="1:7" ht="23.45" customHeight="1" x14ac:dyDescent="0.25">
      <c r="A337" s="4" t="s">
        <v>1539</v>
      </c>
      <c r="B337" s="4" t="s">
        <v>1540</v>
      </c>
      <c r="C337" s="4" t="s">
        <v>43</v>
      </c>
      <c r="D337" s="5">
        <v>980000</v>
      </c>
      <c r="E337" s="6">
        <v>99923544</v>
      </c>
      <c r="F337" s="6">
        <v>9.1999999999999998E-2</v>
      </c>
      <c r="G337" s="4" t="s">
        <v>916</v>
      </c>
    </row>
    <row r="338" spans="1:7" ht="23.45" customHeight="1" x14ac:dyDescent="0.25">
      <c r="A338" s="4" t="s">
        <v>1541</v>
      </c>
      <c r="B338" s="4" t="s">
        <v>1542</v>
      </c>
      <c r="C338" s="4" t="s">
        <v>101</v>
      </c>
      <c r="D338" s="5">
        <v>160000</v>
      </c>
      <c r="E338" s="6">
        <v>16070208</v>
      </c>
      <c r="F338" s="6">
        <v>1.4800000000000001E-2</v>
      </c>
      <c r="G338" s="4" t="s">
        <v>916</v>
      </c>
    </row>
    <row r="339" spans="1:7" ht="23.45" customHeight="1" x14ac:dyDescent="0.25">
      <c r="A339" s="4" t="s">
        <v>1545</v>
      </c>
      <c r="B339" s="4" t="s">
        <v>1546</v>
      </c>
      <c r="C339" s="4" t="s">
        <v>43</v>
      </c>
      <c r="D339" s="5">
        <v>150000</v>
      </c>
      <c r="E339" s="6">
        <v>15126600</v>
      </c>
      <c r="F339" s="6">
        <v>1.3899999999999999E-2</v>
      </c>
      <c r="G339" s="4" t="s">
        <v>799</v>
      </c>
    </row>
    <row r="340" spans="1:7" ht="41.85" customHeight="1" x14ac:dyDescent="0.25">
      <c r="A340" s="4" t="s">
        <v>1547</v>
      </c>
      <c r="B340" s="4" t="s">
        <v>1548</v>
      </c>
      <c r="C340" s="4" t="s">
        <v>101</v>
      </c>
      <c r="D340" s="5">
        <v>200000</v>
      </c>
      <c r="E340" s="6">
        <v>20098440</v>
      </c>
      <c r="F340" s="6">
        <v>1.8499999999999999E-2</v>
      </c>
      <c r="G340" s="4" t="s">
        <v>885</v>
      </c>
    </row>
    <row r="341" spans="1:7" ht="23.45" customHeight="1" x14ac:dyDescent="0.25">
      <c r="A341" s="4" t="s">
        <v>1549</v>
      </c>
      <c r="B341" s="4" t="s">
        <v>1550</v>
      </c>
      <c r="C341" s="4" t="s">
        <v>101</v>
      </c>
      <c r="D341" s="5">
        <v>950000</v>
      </c>
      <c r="E341" s="6">
        <v>95635360</v>
      </c>
      <c r="F341" s="6">
        <v>8.7999999999999995E-2</v>
      </c>
      <c r="G341" s="4" t="s">
        <v>916</v>
      </c>
    </row>
    <row r="342" spans="1:7" ht="23.45" customHeight="1" x14ac:dyDescent="0.25">
      <c r="A342" s="4" t="s">
        <v>1551</v>
      </c>
      <c r="B342" s="4" t="s">
        <v>1552</v>
      </c>
      <c r="C342" s="4" t="s">
        <v>43</v>
      </c>
      <c r="D342" s="5">
        <v>210000</v>
      </c>
      <c r="E342" s="6">
        <v>21193389</v>
      </c>
      <c r="F342" s="6">
        <v>1.95E-2</v>
      </c>
      <c r="G342" s="4" t="s">
        <v>799</v>
      </c>
    </row>
    <row r="343" spans="1:7" ht="23.45" customHeight="1" x14ac:dyDescent="0.25">
      <c r="A343" s="4" t="s">
        <v>1555</v>
      </c>
      <c r="B343" s="4" t="s">
        <v>1556</v>
      </c>
      <c r="C343" s="4" t="s">
        <v>101</v>
      </c>
      <c r="D343" s="5">
        <v>10000</v>
      </c>
      <c r="E343" s="6">
        <v>1006849</v>
      </c>
      <c r="F343" s="6">
        <v>8.9999999999999998E-4</v>
      </c>
      <c r="G343" s="4" t="s">
        <v>885</v>
      </c>
    </row>
    <row r="344" spans="1:7" ht="23.45" customHeight="1" x14ac:dyDescent="0.25">
      <c r="A344" s="4" t="s">
        <v>1565</v>
      </c>
      <c r="B344" s="4" t="s">
        <v>1566</v>
      </c>
      <c r="C344" s="4" t="s">
        <v>43</v>
      </c>
      <c r="D344" s="5">
        <v>1000000</v>
      </c>
      <c r="E344" s="6">
        <v>103708900</v>
      </c>
      <c r="F344" s="6">
        <v>9.5500000000000002E-2</v>
      </c>
      <c r="G344" s="4" t="s">
        <v>916</v>
      </c>
    </row>
    <row r="345" spans="1:7" ht="23.45" customHeight="1" x14ac:dyDescent="0.25">
      <c r="A345" s="4" t="s">
        <v>2722</v>
      </c>
      <c r="B345" s="4" t="s">
        <v>2723</v>
      </c>
      <c r="C345" s="4" t="s">
        <v>101</v>
      </c>
      <c r="D345" s="5">
        <v>10000</v>
      </c>
      <c r="E345" s="6">
        <v>1013111</v>
      </c>
      <c r="F345" s="6">
        <v>8.9999999999999998E-4</v>
      </c>
      <c r="G345" s="4" t="s">
        <v>885</v>
      </c>
    </row>
    <row r="346" spans="1:7" ht="23.45" customHeight="1" x14ac:dyDescent="0.25">
      <c r="A346" s="4" t="s">
        <v>1569</v>
      </c>
      <c r="B346" s="4" t="s">
        <v>1570</v>
      </c>
      <c r="C346" s="4" t="s">
        <v>101</v>
      </c>
      <c r="D346" s="5">
        <v>1740000</v>
      </c>
      <c r="E346" s="6">
        <v>182781954</v>
      </c>
      <c r="F346" s="6">
        <v>0.16830000000000001</v>
      </c>
      <c r="G346" s="4" t="s">
        <v>916</v>
      </c>
    </row>
    <row r="347" spans="1:7" ht="23.45" customHeight="1" x14ac:dyDescent="0.25">
      <c r="A347" s="4" t="s">
        <v>1577</v>
      </c>
      <c r="B347" s="4" t="s">
        <v>1578</v>
      </c>
      <c r="C347" s="4" t="s">
        <v>43</v>
      </c>
      <c r="D347" s="5">
        <v>40000</v>
      </c>
      <c r="E347" s="6">
        <v>4232004</v>
      </c>
      <c r="F347" s="6">
        <v>3.8999999999999998E-3</v>
      </c>
      <c r="G347" s="4" t="s">
        <v>799</v>
      </c>
    </row>
    <row r="348" spans="1:7" ht="23.45" customHeight="1" x14ac:dyDescent="0.25">
      <c r="A348" s="4" t="s">
        <v>1583</v>
      </c>
      <c r="B348" s="4" t="s">
        <v>1584</v>
      </c>
      <c r="C348" s="4" t="s">
        <v>101</v>
      </c>
      <c r="D348" s="5">
        <v>30000</v>
      </c>
      <c r="E348" s="6">
        <v>3132378</v>
      </c>
      <c r="F348" s="6">
        <v>2.8999999999999998E-3</v>
      </c>
      <c r="G348" s="4" t="s">
        <v>885</v>
      </c>
    </row>
    <row r="349" spans="1:7" ht="32.65" customHeight="1" x14ac:dyDescent="0.25">
      <c r="A349" s="4" t="s">
        <v>2225</v>
      </c>
      <c r="B349" s="4" t="s">
        <v>2226</v>
      </c>
      <c r="C349" s="4" t="s">
        <v>157</v>
      </c>
      <c r="D349" s="5">
        <v>2500000</v>
      </c>
      <c r="E349" s="6">
        <v>249833500</v>
      </c>
      <c r="F349" s="6">
        <v>0.23</v>
      </c>
      <c r="G349" s="4" t="s">
        <v>778</v>
      </c>
    </row>
    <row r="350" spans="1:7" ht="41.85" customHeight="1" x14ac:dyDescent="0.25">
      <c r="A350" s="4" t="s">
        <v>1597</v>
      </c>
      <c r="B350" s="4" t="s">
        <v>1598</v>
      </c>
      <c r="C350" s="4" t="s">
        <v>157</v>
      </c>
      <c r="D350" s="5">
        <v>500000</v>
      </c>
      <c r="E350" s="6">
        <v>48746300</v>
      </c>
      <c r="F350" s="6">
        <v>4.4900000000000002E-2</v>
      </c>
      <c r="G350" s="4" t="s">
        <v>778</v>
      </c>
    </row>
    <row r="351" spans="1:7" ht="23.45" customHeight="1" x14ac:dyDescent="0.25">
      <c r="A351" s="4" t="s">
        <v>2257</v>
      </c>
      <c r="B351" s="4" t="s">
        <v>2258</v>
      </c>
      <c r="C351" s="4" t="s">
        <v>157</v>
      </c>
      <c r="D351" s="5">
        <v>12500000</v>
      </c>
      <c r="E351" s="6">
        <v>1196093750</v>
      </c>
      <c r="F351" s="6">
        <v>1.101</v>
      </c>
      <c r="G351" s="4" t="s">
        <v>778</v>
      </c>
    </row>
    <row r="352" spans="1:7" ht="23.45" customHeight="1" x14ac:dyDescent="0.25">
      <c r="A352" s="4" t="s">
        <v>2417</v>
      </c>
      <c r="B352" s="4" t="s">
        <v>2418</v>
      </c>
      <c r="C352" s="4" t="s">
        <v>825</v>
      </c>
      <c r="D352" s="5">
        <v>1700000</v>
      </c>
      <c r="E352" s="6">
        <v>165853870</v>
      </c>
      <c r="F352" s="6">
        <v>0.1527</v>
      </c>
      <c r="G352" s="4" t="s">
        <v>778</v>
      </c>
    </row>
    <row r="353" spans="1:7" ht="23.45" customHeight="1" x14ac:dyDescent="0.25">
      <c r="A353" s="4" t="s">
        <v>2259</v>
      </c>
      <c r="B353" s="4" t="s">
        <v>2260</v>
      </c>
      <c r="C353" s="4" t="s">
        <v>101</v>
      </c>
      <c r="D353" s="5">
        <v>750000</v>
      </c>
      <c r="E353" s="6">
        <v>73397100</v>
      </c>
      <c r="F353" s="6">
        <v>6.7599999999999993E-2</v>
      </c>
      <c r="G353" s="4" t="s">
        <v>778</v>
      </c>
    </row>
    <row r="354" spans="1:7" ht="23.45" customHeight="1" x14ac:dyDescent="0.25">
      <c r="A354" s="4" t="s">
        <v>2261</v>
      </c>
      <c r="B354" s="4" t="s">
        <v>2262</v>
      </c>
      <c r="C354" s="4" t="s">
        <v>101</v>
      </c>
      <c r="D354" s="5">
        <v>1000000</v>
      </c>
      <c r="E354" s="6">
        <v>96535600</v>
      </c>
      <c r="F354" s="6">
        <v>8.8900000000000007E-2</v>
      </c>
      <c r="G354" s="4" t="s">
        <v>778</v>
      </c>
    </row>
    <row r="355" spans="1:7" ht="23.45" customHeight="1" x14ac:dyDescent="0.25">
      <c r="A355" s="4" t="s">
        <v>2263</v>
      </c>
      <c r="B355" s="4" t="s">
        <v>2264</v>
      </c>
      <c r="C355" s="4" t="s">
        <v>101</v>
      </c>
      <c r="D355" s="5">
        <v>750000</v>
      </c>
      <c r="E355" s="6">
        <v>71471925</v>
      </c>
      <c r="F355" s="6">
        <v>6.5799999999999997E-2</v>
      </c>
      <c r="G355" s="4" t="s">
        <v>778</v>
      </c>
    </row>
    <row r="356" spans="1:7" ht="23.45" customHeight="1" x14ac:dyDescent="0.25">
      <c r="A356" s="4" t="s">
        <v>2772</v>
      </c>
      <c r="B356" s="4" t="s">
        <v>2773</v>
      </c>
      <c r="C356" s="4" t="s">
        <v>2243</v>
      </c>
      <c r="D356" s="5">
        <v>2500000</v>
      </c>
      <c r="E356" s="6">
        <v>244869750</v>
      </c>
      <c r="F356" s="6">
        <v>0.22539999999999999</v>
      </c>
      <c r="G356" s="4" t="s">
        <v>901</v>
      </c>
    </row>
    <row r="357" spans="1:7" ht="23.45" customHeight="1" x14ac:dyDescent="0.25">
      <c r="A357" s="4" t="s">
        <v>1617</v>
      </c>
      <c r="B357" s="4" t="s">
        <v>1618</v>
      </c>
      <c r="C357" s="4" t="s">
        <v>157</v>
      </c>
      <c r="D357" s="5">
        <v>2500000</v>
      </c>
      <c r="E357" s="6">
        <v>245529500</v>
      </c>
      <c r="F357" s="6">
        <v>0.22600000000000001</v>
      </c>
      <c r="G357" s="4" t="s">
        <v>778</v>
      </c>
    </row>
    <row r="358" spans="1:7" ht="23.45" customHeight="1" x14ac:dyDescent="0.25">
      <c r="A358" s="4" t="s">
        <v>1619</v>
      </c>
      <c r="B358" s="4" t="s">
        <v>1620</v>
      </c>
      <c r="C358" s="4" t="s">
        <v>825</v>
      </c>
      <c r="D358" s="5">
        <v>900000</v>
      </c>
      <c r="E358" s="6">
        <v>86105700</v>
      </c>
      <c r="F358" s="6">
        <v>7.9299999999999995E-2</v>
      </c>
      <c r="G358" s="4" t="s">
        <v>778</v>
      </c>
    </row>
    <row r="359" spans="1:7" ht="23.45" customHeight="1" x14ac:dyDescent="0.25">
      <c r="A359" s="4" t="s">
        <v>2269</v>
      </c>
      <c r="B359" s="4" t="s">
        <v>2270</v>
      </c>
      <c r="C359" s="4" t="s">
        <v>43</v>
      </c>
      <c r="D359" s="5">
        <v>2500000</v>
      </c>
      <c r="E359" s="6">
        <v>249072250</v>
      </c>
      <c r="F359" s="6">
        <v>0.2293</v>
      </c>
      <c r="G359" s="4" t="s">
        <v>778</v>
      </c>
    </row>
    <row r="360" spans="1:7" ht="41.85" customHeight="1" x14ac:dyDescent="0.25">
      <c r="A360" s="4" t="s">
        <v>1621</v>
      </c>
      <c r="B360" s="4" t="s">
        <v>1622</v>
      </c>
      <c r="C360" s="4" t="s">
        <v>43</v>
      </c>
      <c r="D360" s="5">
        <v>2500000</v>
      </c>
      <c r="E360" s="6">
        <v>248847500</v>
      </c>
      <c r="F360" s="6">
        <v>0.2291</v>
      </c>
      <c r="G360" s="4" t="s">
        <v>778</v>
      </c>
    </row>
    <row r="361" spans="1:7" ht="23.45" customHeight="1" x14ac:dyDescent="0.25">
      <c r="A361" s="4" t="s">
        <v>2421</v>
      </c>
      <c r="B361" s="4" t="s">
        <v>2422</v>
      </c>
      <c r="C361" s="4" t="s">
        <v>825</v>
      </c>
      <c r="D361" s="5">
        <v>500000</v>
      </c>
      <c r="E361" s="6">
        <v>49821850</v>
      </c>
      <c r="F361" s="6">
        <v>4.5900000000000003E-2</v>
      </c>
      <c r="G361" s="4" t="s">
        <v>778</v>
      </c>
    </row>
    <row r="362" spans="1:7" ht="23.45" customHeight="1" x14ac:dyDescent="0.25">
      <c r="A362" s="4" t="s">
        <v>1623</v>
      </c>
      <c r="B362" s="4" t="s">
        <v>1624</v>
      </c>
      <c r="C362" s="4" t="s">
        <v>157</v>
      </c>
      <c r="D362" s="5">
        <v>7500000</v>
      </c>
      <c r="E362" s="6">
        <v>743736000</v>
      </c>
      <c r="F362" s="6">
        <v>0.68459999999999999</v>
      </c>
      <c r="G362" s="4" t="s">
        <v>778</v>
      </c>
    </row>
    <row r="363" spans="1:7" ht="23.45" customHeight="1" x14ac:dyDescent="0.25">
      <c r="A363" s="4" t="s">
        <v>1628</v>
      </c>
      <c r="B363" s="4" t="s">
        <v>1629</v>
      </c>
      <c r="C363" s="4" t="s">
        <v>43</v>
      </c>
      <c r="D363" s="5">
        <v>2500000</v>
      </c>
      <c r="E363" s="6">
        <v>255503500</v>
      </c>
      <c r="F363" s="6">
        <v>0.23519999999999999</v>
      </c>
      <c r="G363" s="4" t="s">
        <v>799</v>
      </c>
    </row>
    <row r="364" spans="1:7" ht="14.45" customHeight="1" x14ac:dyDescent="0.25">
      <c r="A364" s="4" t="s">
        <v>1635</v>
      </c>
      <c r="B364" s="4" t="s">
        <v>1636</v>
      </c>
      <c r="C364" s="4" t="s">
        <v>157</v>
      </c>
      <c r="D364" s="5">
        <v>5000000</v>
      </c>
      <c r="E364" s="6">
        <v>500519000</v>
      </c>
      <c r="F364" s="6">
        <v>0.4607</v>
      </c>
      <c r="G364" s="4" t="s">
        <v>778</v>
      </c>
    </row>
    <row r="365" spans="1:7" ht="23.45" customHeight="1" x14ac:dyDescent="0.25">
      <c r="A365" s="4" t="s">
        <v>1643</v>
      </c>
      <c r="B365" s="4" t="s">
        <v>1644</v>
      </c>
      <c r="C365" s="4" t="s">
        <v>43</v>
      </c>
      <c r="D365" s="5">
        <v>2500000</v>
      </c>
      <c r="E365" s="6">
        <v>252614500</v>
      </c>
      <c r="F365" s="6">
        <v>0.23250000000000001</v>
      </c>
      <c r="G365" s="4" t="s">
        <v>778</v>
      </c>
    </row>
    <row r="366" spans="1:7" ht="23.45" customHeight="1" x14ac:dyDescent="0.25">
      <c r="A366" s="4" t="s">
        <v>1645</v>
      </c>
      <c r="B366" s="4" t="s">
        <v>1646</v>
      </c>
      <c r="C366" s="4" t="s">
        <v>825</v>
      </c>
      <c r="D366" s="5">
        <v>2500000</v>
      </c>
      <c r="E366" s="6">
        <v>248723750</v>
      </c>
      <c r="F366" s="6">
        <v>0.22900000000000001</v>
      </c>
      <c r="G366" s="4" t="s">
        <v>778</v>
      </c>
    </row>
    <row r="367" spans="1:7" ht="23.45" customHeight="1" x14ac:dyDescent="0.25">
      <c r="A367" s="4" t="s">
        <v>1649</v>
      </c>
      <c r="B367" s="4" t="s">
        <v>1650</v>
      </c>
      <c r="C367" s="4" t="s">
        <v>43</v>
      </c>
      <c r="D367" s="5">
        <v>2000000</v>
      </c>
      <c r="E367" s="6">
        <v>195277600</v>
      </c>
      <c r="F367" s="6">
        <v>0.17979999999999999</v>
      </c>
      <c r="G367" s="4" t="s">
        <v>901</v>
      </c>
    </row>
    <row r="368" spans="1:7" ht="23.45" customHeight="1" x14ac:dyDescent="0.25">
      <c r="A368" s="4" t="s">
        <v>1651</v>
      </c>
      <c r="B368" s="4" t="s">
        <v>1652</v>
      </c>
      <c r="C368" s="4" t="s">
        <v>825</v>
      </c>
      <c r="D368" s="5">
        <v>500000</v>
      </c>
      <c r="E368" s="6">
        <v>49980700</v>
      </c>
      <c r="F368" s="6">
        <v>4.5999999999999999E-2</v>
      </c>
      <c r="G368" s="4" t="s">
        <v>885</v>
      </c>
    </row>
    <row r="369" spans="1:7" ht="23.45" customHeight="1" x14ac:dyDescent="0.25">
      <c r="A369" s="4" t="s">
        <v>2295</v>
      </c>
      <c r="B369" s="4" t="s">
        <v>2296</v>
      </c>
      <c r="C369" s="4" t="s">
        <v>825</v>
      </c>
      <c r="D369" s="5">
        <v>500000</v>
      </c>
      <c r="E369" s="6">
        <v>49967100</v>
      </c>
      <c r="F369" s="6">
        <v>4.5999999999999999E-2</v>
      </c>
      <c r="G369" s="4" t="s">
        <v>885</v>
      </c>
    </row>
    <row r="370" spans="1:7" ht="23.45" customHeight="1" x14ac:dyDescent="0.25">
      <c r="A370" s="4" t="s">
        <v>977</v>
      </c>
      <c r="B370" s="4" t="s">
        <v>978</v>
      </c>
      <c r="C370" s="4" t="s">
        <v>825</v>
      </c>
      <c r="D370" s="5">
        <v>1000000</v>
      </c>
      <c r="E370" s="6">
        <v>100290500</v>
      </c>
      <c r="F370" s="6">
        <v>9.2299999999999993E-2</v>
      </c>
      <c r="G370" s="4" t="s">
        <v>778</v>
      </c>
    </row>
    <row r="371" spans="1:7" ht="23.45" customHeight="1" x14ac:dyDescent="0.25">
      <c r="A371" s="4" t="s">
        <v>981</v>
      </c>
      <c r="B371" s="4" t="s">
        <v>982</v>
      </c>
      <c r="C371" s="4" t="s">
        <v>43</v>
      </c>
      <c r="D371" s="5">
        <v>2500000</v>
      </c>
      <c r="E371" s="6">
        <v>251127000</v>
      </c>
      <c r="F371" s="6">
        <v>0.23119999999999999</v>
      </c>
      <c r="G371" s="4" t="s">
        <v>818</v>
      </c>
    </row>
    <row r="372" spans="1:7" ht="23.45" customHeight="1" x14ac:dyDescent="0.25">
      <c r="A372" s="4" t="s">
        <v>983</v>
      </c>
      <c r="B372" s="4" t="s">
        <v>984</v>
      </c>
      <c r="C372" s="4" t="s">
        <v>43</v>
      </c>
      <c r="D372" s="5">
        <v>2500000</v>
      </c>
      <c r="E372" s="6">
        <v>252101000</v>
      </c>
      <c r="F372" s="6">
        <v>0.2321</v>
      </c>
      <c r="G372" s="4" t="s">
        <v>818</v>
      </c>
    </row>
    <row r="373" spans="1:7" ht="23.45" customHeight="1" x14ac:dyDescent="0.25">
      <c r="A373" s="4" t="s">
        <v>2301</v>
      </c>
      <c r="B373" s="4" t="s">
        <v>2302</v>
      </c>
      <c r="C373" s="4" t="s">
        <v>101</v>
      </c>
      <c r="D373" s="5">
        <v>2000000</v>
      </c>
      <c r="E373" s="6">
        <v>204869800</v>
      </c>
      <c r="F373" s="6">
        <v>0.18859999999999999</v>
      </c>
      <c r="G373" s="4" t="s">
        <v>885</v>
      </c>
    </row>
    <row r="374" spans="1:7" ht="32.65" customHeight="1" x14ac:dyDescent="0.25">
      <c r="A374" s="4" t="s">
        <v>2303</v>
      </c>
      <c r="B374" s="4" t="s">
        <v>2304</v>
      </c>
      <c r="C374" s="4" t="s">
        <v>43</v>
      </c>
      <c r="D374" s="5">
        <v>150000</v>
      </c>
      <c r="E374" s="6">
        <v>15057810</v>
      </c>
      <c r="F374" s="6">
        <v>1.3899999999999999E-2</v>
      </c>
      <c r="G374" s="4" t="s">
        <v>885</v>
      </c>
    </row>
    <row r="375" spans="1:7" ht="32.65" customHeight="1" x14ac:dyDescent="0.25">
      <c r="A375" s="4" t="s">
        <v>991</v>
      </c>
      <c r="B375" s="4" t="s">
        <v>992</v>
      </c>
      <c r="C375" s="4" t="s">
        <v>43</v>
      </c>
      <c r="D375" s="5">
        <v>60000</v>
      </c>
      <c r="E375" s="6">
        <v>6029106</v>
      </c>
      <c r="F375" s="6">
        <v>5.4999999999999997E-3</v>
      </c>
      <c r="G375" s="4" t="s">
        <v>848</v>
      </c>
    </row>
    <row r="376" spans="1:7" ht="23.45" customHeight="1" x14ac:dyDescent="0.25">
      <c r="A376" s="4" t="s">
        <v>2307</v>
      </c>
      <c r="B376" s="4" t="s">
        <v>2308</v>
      </c>
      <c r="C376" s="4" t="s">
        <v>825</v>
      </c>
      <c r="D376" s="5">
        <v>280000</v>
      </c>
      <c r="E376" s="6">
        <v>28300692</v>
      </c>
      <c r="F376" s="6">
        <v>2.6100000000000002E-2</v>
      </c>
      <c r="G376" s="4" t="s">
        <v>885</v>
      </c>
    </row>
    <row r="377" spans="1:7" ht="23.45" customHeight="1" x14ac:dyDescent="0.25">
      <c r="A377" s="4" t="s">
        <v>2309</v>
      </c>
      <c r="B377" s="4" t="s">
        <v>2310</v>
      </c>
      <c r="C377" s="4" t="s">
        <v>825</v>
      </c>
      <c r="D377" s="5">
        <v>300000</v>
      </c>
      <c r="E377" s="6">
        <v>30334050</v>
      </c>
      <c r="F377" s="6">
        <v>2.7900000000000001E-2</v>
      </c>
      <c r="G377" s="4" t="s">
        <v>885</v>
      </c>
    </row>
    <row r="378" spans="1:7" ht="32.65" customHeight="1" x14ac:dyDescent="0.25">
      <c r="A378" s="4" t="s">
        <v>2427</v>
      </c>
      <c r="B378" s="4" t="s">
        <v>2428</v>
      </c>
      <c r="C378" s="4" t="s">
        <v>825</v>
      </c>
      <c r="D378" s="5">
        <v>300000</v>
      </c>
      <c r="E378" s="6">
        <v>30236730</v>
      </c>
      <c r="F378" s="6">
        <v>2.7799999999999998E-2</v>
      </c>
      <c r="G378" s="4" t="s">
        <v>885</v>
      </c>
    </row>
    <row r="379" spans="1:7" ht="41.85" customHeight="1" x14ac:dyDescent="0.25">
      <c r="A379" s="4" t="s">
        <v>993</v>
      </c>
      <c r="B379" s="4" t="s">
        <v>994</v>
      </c>
      <c r="C379" s="4" t="s">
        <v>43</v>
      </c>
      <c r="D379" s="5">
        <v>1200000</v>
      </c>
      <c r="E379" s="6">
        <v>120509880</v>
      </c>
      <c r="F379" s="6">
        <v>0.1109</v>
      </c>
      <c r="G379" s="4" t="s">
        <v>818</v>
      </c>
    </row>
    <row r="380" spans="1:7" ht="32.65" customHeight="1" x14ac:dyDescent="0.25">
      <c r="A380" s="4" t="s">
        <v>997</v>
      </c>
      <c r="B380" s="4" t="s">
        <v>998</v>
      </c>
      <c r="C380" s="4" t="s">
        <v>825</v>
      </c>
      <c r="D380" s="5">
        <v>30000</v>
      </c>
      <c r="E380" s="6">
        <v>3018159</v>
      </c>
      <c r="F380" s="6">
        <v>2.8E-3</v>
      </c>
      <c r="G380" s="4" t="s">
        <v>885</v>
      </c>
    </row>
    <row r="381" spans="1:7" ht="32.65" customHeight="1" x14ac:dyDescent="0.25">
      <c r="A381" s="4" t="s">
        <v>999</v>
      </c>
      <c r="B381" s="4" t="s">
        <v>1000</v>
      </c>
      <c r="C381" s="4" t="s">
        <v>825</v>
      </c>
      <c r="D381" s="5">
        <v>30000</v>
      </c>
      <c r="E381" s="6">
        <v>3026172</v>
      </c>
      <c r="F381" s="6">
        <v>2.8E-3</v>
      </c>
      <c r="G381" s="4" t="s">
        <v>885</v>
      </c>
    </row>
    <row r="382" spans="1:7" ht="23.45" customHeight="1" x14ac:dyDescent="0.25">
      <c r="A382" s="4" t="s">
        <v>1004</v>
      </c>
      <c r="B382" s="4" t="s">
        <v>1005</v>
      </c>
      <c r="C382" s="4" t="s">
        <v>825</v>
      </c>
      <c r="D382" s="5">
        <v>1000000</v>
      </c>
      <c r="E382" s="6">
        <v>101376000</v>
      </c>
      <c r="F382" s="6">
        <v>9.3299999999999994E-2</v>
      </c>
      <c r="G382" s="4" t="s">
        <v>885</v>
      </c>
    </row>
    <row r="383" spans="1:7" ht="23.45" customHeight="1" x14ac:dyDescent="0.25">
      <c r="A383" s="4" t="s">
        <v>1008</v>
      </c>
      <c r="B383" s="4" t="s">
        <v>1009</v>
      </c>
      <c r="C383" s="4" t="s">
        <v>825</v>
      </c>
      <c r="D383" s="5">
        <v>500000</v>
      </c>
      <c r="E383" s="6">
        <v>51559850</v>
      </c>
      <c r="F383" s="6">
        <v>4.7500000000000001E-2</v>
      </c>
      <c r="G383" s="4" t="s">
        <v>885</v>
      </c>
    </row>
    <row r="384" spans="1:7" ht="23.45" customHeight="1" x14ac:dyDescent="0.25">
      <c r="A384" s="4" t="s">
        <v>1010</v>
      </c>
      <c r="B384" s="4" t="s">
        <v>1011</v>
      </c>
      <c r="C384" s="4" t="s">
        <v>43</v>
      </c>
      <c r="D384" s="5">
        <v>1000000</v>
      </c>
      <c r="E384" s="6">
        <v>100978700</v>
      </c>
      <c r="F384" s="6">
        <v>9.2999999999999999E-2</v>
      </c>
      <c r="G384" s="4" t="s">
        <v>818</v>
      </c>
    </row>
    <row r="385" spans="1:7" ht="23.45" customHeight="1" x14ac:dyDescent="0.25">
      <c r="A385" s="4" t="s">
        <v>1012</v>
      </c>
      <c r="B385" s="4" t="s">
        <v>1013</v>
      </c>
      <c r="C385" s="4" t="s">
        <v>825</v>
      </c>
      <c r="D385" s="5">
        <v>500000</v>
      </c>
      <c r="E385" s="6">
        <v>51824200</v>
      </c>
      <c r="F385" s="6">
        <v>4.7699999999999999E-2</v>
      </c>
      <c r="G385" s="4" t="s">
        <v>885</v>
      </c>
    </row>
    <row r="386" spans="1:7" ht="23.45" customHeight="1" x14ac:dyDescent="0.25">
      <c r="A386" s="4" t="s">
        <v>1014</v>
      </c>
      <c r="B386" s="4" t="s">
        <v>1015</v>
      </c>
      <c r="C386" s="4" t="s">
        <v>162</v>
      </c>
      <c r="D386" s="5">
        <v>20000</v>
      </c>
      <c r="E386" s="6">
        <v>2011750</v>
      </c>
      <c r="F386" s="6">
        <v>1.9E-3</v>
      </c>
      <c r="G386" s="4" t="s">
        <v>1003</v>
      </c>
    </row>
    <row r="387" spans="1:7" ht="32.65" customHeight="1" x14ac:dyDescent="0.25">
      <c r="A387" s="4" t="s">
        <v>1016</v>
      </c>
      <c r="B387" s="4" t="s">
        <v>1017</v>
      </c>
      <c r="C387" s="4" t="s">
        <v>825</v>
      </c>
      <c r="D387" s="5">
        <v>1000000</v>
      </c>
      <c r="E387" s="6">
        <v>104289400</v>
      </c>
      <c r="F387" s="6">
        <v>9.6000000000000002E-2</v>
      </c>
      <c r="G387" s="4" t="s">
        <v>885</v>
      </c>
    </row>
    <row r="388" spans="1:7" ht="23.45" customHeight="1" x14ac:dyDescent="0.25">
      <c r="A388" s="4" t="s">
        <v>1024</v>
      </c>
      <c r="B388" s="4" t="s">
        <v>1025</v>
      </c>
      <c r="C388" s="4" t="s">
        <v>825</v>
      </c>
      <c r="D388" s="5">
        <v>40000</v>
      </c>
      <c r="E388" s="6">
        <v>4039488</v>
      </c>
      <c r="F388" s="6">
        <v>3.7000000000000002E-3</v>
      </c>
      <c r="G388" s="4" t="s">
        <v>885</v>
      </c>
    </row>
    <row r="389" spans="1:7" ht="51" customHeight="1" x14ac:dyDescent="0.25">
      <c r="A389" s="4" t="s">
        <v>773</v>
      </c>
      <c r="B389" s="4" t="s">
        <v>774</v>
      </c>
      <c r="C389" s="4" t="s">
        <v>89</v>
      </c>
      <c r="D389" s="5">
        <v>100000</v>
      </c>
      <c r="E389" s="6">
        <v>10115880</v>
      </c>
      <c r="F389" s="6">
        <v>9.2999999999999992E-3</v>
      </c>
      <c r="G389" s="4" t="s">
        <v>775</v>
      </c>
    </row>
    <row r="390" spans="1:7" ht="51" customHeight="1" x14ac:dyDescent="0.25">
      <c r="A390" s="4" t="s">
        <v>2123</v>
      </c>
      <c r="B390" s="4" t="s">
        <v>2124</v>
      </c>
      <c r="C390" s="4" t="s">
        <v>89</v>
      </c>
      <c r="D390" s="5">
        <v>100000</v>
      </c>
      <c r="E390" s="6">
        <v>10112860</v>
      </c>
      <c r="F390" s="6">
        <v>9.2999999999999992E-3</v>
      </c>
      <c r="G390" s="4" t="s">
        <v>775</v>
      </c>
    </row>
    <row r="391" spans="1:7" ht="14.45" customHeight="1" x14ac:dyDescent="0.25">
      <c r="A391" s="4" t="s">
        <v>797</v>
      </c>
      <c r="B391" s="4" t="s">
        <v>798</v>
      </c>
      <c r="C391" s="4" t="s">
        <v>32</v>
      </c>
      <c r="D391" s="5">
        <v>1000000</v>
      </c>
      <c r="E391" s="6">
        <v>98916800</v>
      </c>
      <c r="F391" s="6">
        <v>9.11E-2</v>
      </c>
      <c r="G391" s="4" t="s">
        <v>799</v>
      </c>
    </row>
    <row r="392" spans="1:7" ht="23.45" customHeight="1" x14ac:dyDescent="0.25">
      <c r="A392" s="4" t="s">
        <v>800</v>
      </c>
      <c r="B392" s="4" t="s">
        <v>801</v>
      </c>
      <c r="C392" s="4" t="s">
        <v>43</v>
      </c>
      <c r="D392" s="5">
        <v>1000000</v>
      </c>
      <c r="E392" s="6">
        <v>99312900</v>
      </c>
      <c r="F392" s="6">
        <v>9.1399999999999995E-2</v>
      </c>
      <c r="G392" s="4" t="s">
        <v>778</v>
      </c>
    </row>
    <row r="393" spans="1:7" ht="32.65" customHeight="1" x14ac:dyDescent="0.25">
      <c r="A393" s="4" t="s">
        <v>2353</v>
      </c>
      <c r="B393" s="4" t="s">
        <v>2354</v>
      </c>
      <c r="C393" s="4" t="s">
        <v>896</v>
      </c>
      <c r="D393" s="5">
        <v>1500000</v>
      </c>
      <c r="E393" s="6">
        <v>148715700</v>
      </c>
      <c r="F393" s="6">
        <v>0.13689999999999999</v>
      </c>
      <c r="G393" s="4" t="s">
        <v>778</v>
      </c>
    </row>
    <row r="394" spans="1:7" ht="23.45" customHeight="1" x14ac:dyDescent="0.25">
      <c r="A394" s="4" t="s">
        <v>812</v>
      </c>
      <c r="B394" s="4" t="s">
        <v>813</v>
      </c>
      <c r="C394" s="4" t="s">
        <v>48</v>
      </c>
      <c r="D394" s="5">
        <v>2500000</v>
      </c>
      <c r="E394" s="6">
        <v>247960000</v>
      </c>
      <c r="F394" s="6">
        <v>0.22819999999999999</v>
      </c>
      <c r="G394" s="4" t="s">
        <v>778</v>
      </c>
    </row>
    <row r="395" spans="1:7" ht="23.45" customHeight="1" x14ac:dyDescent="0.25">
      <c r="A395" s="4" t="s">
        <v>1210</v>
      </c>
      <c r="B395" s="4" t="s">
        <v>1211</v>
      </c>
      <c r="C395" s="4" t="s">
        <v>162</v>
      </c>
      <c r="D395" s="5">
        <v>3000000</v>
      </c>
      <c r="E395" s="6">
        <v>294729300</v>
      </c>
      <c r="F395" s="6">
        <v>0.27129999999999999</v>
      </c>
      <c r="G395" s="4" t="s">
        <v>848</v>
      </c>
    </row>
    <row r="396" spans="1:7" ht="32.65" customHeight="1" x14ac:dyDescent="0.25">
      <c r="A396" s="4" t="s">
        <v>821</v>
      </c>
      <c r="B396" s="4" t="s">
        <v>822</v>
      </c>
      <c r="C396" s="4" t="s">
        <v>48</v>
      </c>
      <c r="D396" s="5">
        <v>2500000</v>
      </c>
      <c r="E396" s="6">
        <v>249000750</v>
      </c>
      <c r="F396" s="6">
        <v>0.22919999999999999</v>
      </c>
      <c r="G396" s="4" t="s">
        <v>778</v>
      </c>
    </row>
    <row r="397" spans="1:7" ht="23.45" customHeight="1" x14ac:dyDescent="0.25">
      <c r="A397" s="4" t="s">
        <v>826</v>
      </c>
      <c r="B397" s="4" t="s">
        <v>827</v>
      </c>
      <c r="C397" s="4" t="s">
        <v>32</v>
      </c>
      <c r="D397" s="5">
        <v>3000000</v>
      </c>
      <c r="E397" s="6">
        <v>298254300</v>
      </c>
      <c r="F397" s="6">
        <v>0.27450000000000002</v>
      </c>
      <c r="G397" s="4" t="s">
        <v>778</v>
      </c>
    </row>
    <row r="398" spans="1:7" ht="23.45" customHeight="1" x14ac:dyDescent="0.25">
      <c r="A398" s="4" t="s">
        <v>832</v>
      </c>
      <c r="B398" s="4" t="s">
        <v>833</v>
      </c>
      <c r="C398" s="4" t="s">
        <v>83</v>
      </c>
      <c r="D398" s="5">
        <v>2000000</v>
      </c>
      <c r="E398" s="6">
        <v>199810000</v>
      </c>
      <c r="F398" s="6">
        <v>0.18390000000000001</v>
      </c>
      <c r="G398" s="4" t="s">
        <v>778</v>
      </c>
    </row>
    <row r="399" spans="1:7" ht="32.65" customHeight="1" x14ac:dyDescent="0.25">
      <c r="A399" s="4" t="s">
        <v>834</v>
      </c>
      <c r="B399" s="4" t="s">
        <v>835</v>
      </c>
      <c r="C399" s="4" t="s">
        <v>825</v>
      </c>
      <c r="D399" s="5">
        <v>5000000</v>
      </c>
      <c r="E399" s="6">
        <v>495741000</v>
      </c>
      <c r="F399" s="6">
        <v>0.45629999999999998</v>
      </c>
      <c r="G399" s="4" t="s">
        <v>778</v>
      </c>
    </row>
    <row r="400" spans="1:7" ht="32.65" customHeight="1" x14ac:dyDescent="0.25">
      <c r="A400" s="4" t="s">
        <v>836</v>
      </c>
      <c r="B400" s="4" t="s">
        <v>837</v>
      </c>
      <c r="C400" s="4" t="s">
        <v>83</v>
      </c>
      <c r="D400" s="5">
        <v>1500000</v>
      </c>
      <c r="E400" s="6">
        <v>149977350</v>
      </c>
      <c r="F400" s="6">
        <v>0.1381</v>
      </c>
      <c r="G400" s="4" t="s">
        <v>778</v>
      </c>
    </row>
    <row r="401" spans="1:7" ht="23.45" customHeight="1" x14ac:dyDescent="0.25">
      <c r="A401" s="4" t="s">
        <v>838</v>
      </c>
      <c r="B401" s="4" t="s">
        <v>839</v>
      </c>
      <c r="C401" s="4" t="s">
        <v>98</v>
      </c>
      <c r="D401" s="5">
        <v>5000000</v>
      </c>
      <c r="E401" s="6">
        <v>492816500</v>
      </c>
      <c r="F401" s="6">
        <v>0.4536</v>
      </c>
      <c r="G401" s="4" t="s">
        <v>778</v>
      </c>
    </row>
    <row r="402" spans="1:7" ht="23.45" customHeight="1" x14ac:dyDescent="0.25">
      <c r="A402" s="4" t="s">
        <v>840</v>
      </c>
      <c r="B402" s="4" t="s">
        <v>841</v>
      </c>
      <c r="C402" s="4" t="s">
        <v>43</v>
      </c>
      <c r="D402" s="5">
        <v>1000000</v>
      </c>
      <c r="E402" s="6">
        <v>99205800</v>
      </c>
      <c r="F402" s="6">
        <v>9.1300000000000006E-2</v>
      </c>
      <c r="G402" s="4" t="s">
        <v>818</v>
      </c>
    </row>
    <row r="403" spans="1:7" ht="23.45" customHeight="1" x14ac:dyDescent="0.25">
      <c r="A403" s="4" t="s">
        <v>851</v>
      </c>
      <c r="B403" s="4" t="s">
        <v>852</v>
      </c>
      <c r="C403" s="4" t="s">
        <v>98</v>
      </c>
      <c r="D403" s="5">
        <v>5000000</v>
      </c>
      <c r="E403" s="6">
        <v>495117500</v>
      </c>
      <c r="F403" s="6">
        <v>0.45579999999999998</v>
      </c>
      <c r="G403" s="4" t="s">
        <v>778</v>
      </c>
    </row>
    <row r="404" spans="1:7" ht="14.45" customHeight="1" x14ac:dyDescent="0.25">
      <c r="A404" s="4" t="s">
        <v>853</v>
      </c>
      <c r="B404" s="4" t="s">
        <v>854</v>
      </c>
      <c r="C404" s="4" t="s">
        <v>32</v>
      </c>
      <c r="D404" s="5">
        <v>2500000</v>
      </c>
      <c r="E404" s="6">
        <v>248575750</v>
      </c>
      <c r="F404" s="6">
        <v>0.2288</v>
      </c>
      <c r="G404" s="4" t="s">
        <v>778</v>
      </c>
    </row>
    <row r="405" spans="1:7" ht="32.65" customHeight="1" x14ac:dyDescent="0.25">
      <c r="A405" s="4" t="s">
        <v>855</v>
      </c>
      <c r="B405" s="4" t="s">
        <v>856</v>
      </c>
      <c r="C405" s="4" t="s">
        <v>157</v>
      </c>
      <c r="D405" s="5">
        <v>8000000</v>
      </c>
      <c r="E405" s="6">
        <v>404421600</v>
      </c>
      <c r="F405" s="6">
        <v>0.37230000000000002</v>
      </c>
      <c r="G405" s="4" t="s">
        <v>778</v>
      </c>
    </row>
    <row r="406" spans="1:7" ht="14.45" customHeight="1" x14ac:dyDescent="0.25">
      <c r="A406" s="4" t="s">
        <v>857</v>
      </c>
      <c r="B406" s="4" t="s">
        <v>858</v>
      </c>
      <c r="C406" s="4" t="s">
        <v>32</v>
      </c>
      <c r="D406" s="5">
        <v>2500000</v>
      </c>
      <c r="E406" s="6">
        <v>248635500</v>
      </c>
      <c r="F406" s="6">
        <v>0.22889999999999999</v>
      </c>
      <c r="G406" s="4" t="s">
        <v>778</v>
      </c>
    </row>
    <row r="407" spans="1:7" ht="23.45" customHeight="1" x14ac:dyDescent="0.25">
      <c r="A407" s="4" t="s">
        <v>859</v>
      </c>
      <c r="B407" s="4" t="s">
        <v>860</v>
      </c>
      <c r="C407" s="4" t="s">
        <v>32</v>
      </c>
      <c r="D407" s="5">
        <v>7500000</v>
      </c>
      <c r="E407" s="6">
        <v>745570500</v>
      </c>
      <c r="F407" s="6">
        <v>0.68630000000000002</v>
      </c>
      <c r="G407" s="4" t="s">
        <v>778</v>
      </c>
    </row>
    <row r="408" spans="1:7" ht="23.45" customHeight="1" x14ac:dyDescent="0.25">
      <c r="A408" s="4" t="s">
        <v>2183</v>
      </c>
      <c r="B408" s="4" t="s">
        <v>2184</v>
      </c>
      <c r="C408" s="4" t="s">
        <v>825</v>
      </c>
      <c r="D408" s="5">
        <v>2500000</v>
      </c>
      <c r="E408" s="6">
        <v>248190000</v>
      </c>
      <c r="F408" s="6">
        <v>0.22850000000000001</v>
      </c>
      <c r="G408" s="4" t="s">
        <v>778</v>
      </c>
    </row>
    <row r="409" spans="1:7" ht="23.45" customHeight="1" x14ac:dyDescent="0.25">
      <c r="A409" s="4" t="s">
        <v>863</v>
      </c>
      <c r="B409" s="4" t="s">
        <v>864</v>
      </c>
      <c r="C409" s="4" t="s">
        <v>98</v>
      </c>
      <c r="D409" s="5">
        <v>2500000</v>
      </c>
      <c r="E409" s="6">
        <v>248428250</v>
      </c>
      <c r="F409" s="6">
        <v>0.22869999999999999</v>
      </c>
      <c r="G409" s="4" t="s">
        <v>778</v>
      </c>
    </row>
    <row r="410" spans="1:7" ht="23.45" customHeight="1" x14ac:dyDescent="0.25">
      <c r="A410" s="4" t="s">
        <v>867</v>
      </c>
      <c r="B410" s="4" t="s">
        <v>868</v>
      </c>
      <c r="C410" s="4" t="s">
        <v>32</v>
      </c>
      <c r="D410" s="5">
        <v>10000000</v>
      </c>
      <c r="E410" s="6">
        <v>999364000</v>
      </c>
      <c r="F410" s="6">
        <v>0.91990000000000005</v>
      </c>
      <c r="G410" s="4" t="s">
        <v>778</v>
      </c>
    </row>
    <row r="411" spans="1:7" ht="23.45" customHeight="1" x14ac:dyDescent="0.25">
      <c r="A411" s="4" t="s">
        <v>869</v>
      </c>
      <c r="B411" s="4" t="s">
        <v>870</v>
      </c>
      <c r="C411" s="4" t="s">
        <v>32</v>
      </c>
      <c r="D411" s="5">
        <v>2500000</v>
      </c>
      <c r="E411" s="6">
        <v>250448750</v>
      </c>
      <c r="F411" s="6">
        <v>0.23050000000000001</v>
      </c>
      <c r="G411" s="4" t="s">
        <v>799</v>
      </c>
    </row>
    <row r="412" spans="1:7" ht="23.45" customHeight="1" x14ac:dyDescent="0.25">
      <c r="A412" s="4" t="s">
        <v>873</v>
      </c>
      <c r="B412" s="4" t="s">
        <v>874</v>
      </c>
      <c r="C412" s="4" t="s">
        <v>98</v>
      </c>
      <c r="D412" s="5">
        <v>5000000</v>
      </c>
      <c r="E412" s="6">
        <v>497862500</v>
      </c>
      <c r="F412" s="6">
        <v>0.45829999999999999</v>
      </c>
      <c r="G412" s="4" t="s">
        <v>778</v>
      </c>
    </row>
    <row r="413" spans="1:7" ht="41.85" customHeight="1" x14ac:dyDescent="0.25">
      <c r="A413" s="4" t="s">
        <v>875</v>
      </c>
      <c r="B413" s="4" t="s">
        <v>876</v>
      </c>
      <c r="C413" s="4" t="s">
        <v>157</v>
      </c>
      <c r="D413" s="5">
        <v>2500000</v>
      </c>
      <c r="E413" s="6">
        <v>249175750</v>
      </c>
      <c r="F413" s="6">
        <v>0.22939999999999999</v>
      </c>
      <c r="G413" s="4" t="s">
        <v>778</v>
      </c>
    </row>
    <row r="414" spans="1:7" ht="32.65" customHeight="1" x14ac:dyDescent="0.25">
      <c r="A414" s="4" t="s">
        <v>2369</v>
      </c>
      <c r="B414" s="4" t="s">
        <v>2370</v>
      </c>
      <c r="C414" s="4" t="s">
        <v>98</v>
      </c>
      <c r="D414" s="5">
        <v>2000000</v>
      </c>
      <c r="E414" s="6">
        <v>199017800</v>
      </c>
      <c r="F414" s="6">
        <v>0.1832</v>
      </c>
      <c r="G414" s="4" t="s">
        <v>778</v>
      </c>
    </row>
    <row r="415" spans="1:7" ht="23.45" customHeight="1" x14ac:dyDescent="0.25">
      <c r="A415" s="4" t="s">
        <v>879</v>
      </c>
      <c r="B415" s="4" t="s">
        <v>880</v>
      </c>
      <c r="C415" s="4" t="s">
        <v>32</v>
      </c>
      <c r="D415" s="5">
        <v>2500000</v>
      </c>
      <c r="E415" s="6">
        <v>251308000</v>
      </c>
      <c r="F415" s="6">
        <v>0.23130000000000001</v>
      </c>
      <c r="G415" s="4" t="s">
        <v>778</v>
      </c>
    </row>
    <row r="416" spans="1:7" ht="23.45" customHeight="1" x14ac:dyDescent="0.25">
      <c r="A416" s="4" t="s">
        <v>2371</v>
      </c>
      <c r="B416" s="4" t="s">
        <v>2372</v>
      </c>
      <c r="C416" s="4" t="s">
        <v>98</v>
      </c>
      <c r="D416" s="5">
        <v>2500000</v>
      </c>
      <c r="E416" s="6">
        <v>248880500</v>
      </c>
      <c r="F416" s="6">
        <v>0.2291</v>
      </c>
      <c r="G416" s="4" t="s">
        <v>778</v>
      </c>
    </row>
    <row r="417" spans="1:7" ht="23.45" customHeight="1" x14ac:dyDescent="0.25">
      <c r="A417" s="4" t="s">
        <v>1034</v>
      </c>
      <c r="B417" s="4" t="s">
        <v>1035</v>
      </c>
      <c r="C417" s="4" t="s">
        <v>98</v>
      </c>
      <c r="D417" s="5">
        <v>5000000</v>
      </c>
      <c r="E417" s="6">
        <v>499835500</v>
      </c>
      <c r="F417" s="6">
        <v>0.46010000000000001</v>
      </c>
      <c r="G417" s="4" t="s">
        <v>778</v>
      </c>
    </row>
    <row r="418" spans="1:7" ht="32.65" customHeight="1" x14ac:dyDescent="0.25">
      <c r="A418" s="4" t="s">
        <v>1040</v>
      </c>
      <c r="B418" s="4" t="s">
        <v>1041</v>
      </c>
      <c r="C418" s="4" t="s">
        <v>896</v>
      </c>
      <c r="D418" s="5">
        <v>2500000</v>
      </c>
      <c r="E418" s="6">
        <v>249457750</v>
      </c>
      <c r="F418" s="6">
        <v>0.2296</v>
      </c>
      <c r="G418" s="4" t="s">
        <v>778</v>
      </c>
    </row>
    <row r="419" spans="1:7" ht="32.65" customHeight="1" x14ac:dyDescent="0.25">
      <c r="A419" s="4" t="s">
        <v>1047</v>
      </c>
      <c r="B419" s="4" t="s">
        <v>1048</v>
      </c>
      <c r="C419" s="4" t="s">
        <v>1049</v>
      </c>
      <c r="D419" s="5">
        <v>320000</v>
      </c>
      <c r="E419" s="6">
        <v>31812576</v>
      </c>
      <c r="F419" s="6">
        <v>2.93E-2</v>
      </c>
      <c r="G419" s="4" t="s">
        <v>885</v>
      </c>
    </row>
    <row r="420" spans="1:7" ht="23.45" customHeight="1" x14ac:dyDescent="0.25">
      <c r="A420" s="4" t="s">
        <v>1050</v>
      </c>
      <c r="B420" s="4" t="s">
        <v>1051</v>
      </c>
      <c r="C420" s="4" t="s">
        <v>32</v>
      </c>
      <c r="D420" s="5">
        <v>2500000</v>
      </c>
      <c r="E420" s="6">
        <v>251525250</v>
      </c>
      <c r="F420" s="6">
        <v>0.23150000000000001</v>
      </c>
      <c r="G420" s="4" t="s">
        <v>778</v>
      </c>
    </row>
    <row r="421" spans="1:7" ht="23.45" customHeight="1" x14ac:dyDescent="0.25">
      <c r="A421" s="4" t="s">
        <v>1052</v>
      </c>
      <c r="B421" s="4" t="s">
        <v>1053</v>
      </c>
      <c r="C421" s="4" t="s">
        <v>117</v>
      </c>
      <c r="D421" s="5">
        <v>2500000</v>
      </c>
      <c r="E421" s="6">
        <v>248567750</v>
      </c>
      <c r="F421" s="6">
        <v>0.2288</v>
      </c>
      <c r="G421" s="4" t="s">
        <v>799</v>
      </c>
    </row>
    <row r="422" spans="1:7" ht="23.45" customHeight="1" x14ac:dyDescent="0.25">
      <c r="A422" s="4" t="s">
        <v>1054</v>
      </c>
      <c r="B422" s="4" t="s">
        <v>1055</v>
      </c>
      <c r="C422" s="4" t="s">
        <v>32</v>
      </c>
      <c r="D422" s="5">
        <v>1100000</v>
      </c>
      <c r="E422" s="6">
        <v>110591690</v>
      </c>
      <c r="F422" s="6">
        <v>0.1018</v>
      </c>
      <c r="G422" s="4" t="s">
        <v>799</v>
      </c>
    </row>
    <row r="423" spans="1:7" ht="32.65" customHeight="1" x14ac:dyDescent="0.25">
      <c r="A423" s="4" t="s">
        <v>1058</v>
      </c>
      <c r="B423" s="4" t="s">
        <v>1059</v>
      </c>
      <c r="C423" s="4" t="s">
        <v>32</v>
      </c>
      <c r="D423" s="5">
        <v>2500000</v>
      </c>
      <c r="E423" s="6">
        <v>250358250</v>
      </c>
      <c r="F423" s="6">
        <v>0.23050000000000001</v>
      </c>
      <c r="G423" s="4" t="s">
        <v>818</v>
      </c>
    </row>
    <row r="424" spans="1:7" ht="32.65" customHeight="1" x14ac:dyDescent="0.25">
      <c r="A424" s="4" t="s">
        <v>1062</v>
      </c>
      <c r="B424" s="4" t="s">
        <v>1063</v>
      </c>
      <c r="C424" s="4" t="s">
        <v>896</v>
      </c>
      <c r="D424" s="5">
        <v>500000</v>
      </c>
      <c r="E424" s="6">
        <v>50095150</v>
      </c>
      <c r="F424" s="6">
        <v>4.6100000000000002E-2</v>
      </c>
      <c r="G424" s="4" t="s">
        <v>885</v>
      </c>
    </row>
    <row r="425" spans="1:7" ht="23.45" customHeight="1" x14ac:dyDescent="0.25">
      <c r="A425" s="4" t="s">
        <v>2233</v>
      </c>
      <c r="B425" s="4" t="s">
        <v>2234</v>
      </c>
      <c r="C425" s="4" t="s">
        <v>32</v>
      </c>
      <c r="D425" s="5">
        <v>500000</v>
      </c>
      <c r="E425" s="6">
        <v>50436100</v>
      </c>
      <c r="F425" s="6">
        <v>4.6399999999999997E-2</v>
      </c>
      <c r="G425" s="4" t="s">
        <v>799</v>
      </c>
    </row>
    <row r="426" spans="1:7" ht="23.45" customHeight="1" x14ac:dyDescent="0.25">
      <c r="A426" s="4" t="s">
        <v>1074</v>
      </c>
      <c r="B426" s="4" t="s">
        <v>1075</v>
      </c>
      <c r="C426" s="4" t="s">
        <v>43</v>
      </c>
      <c r="D426" s="5">
        <v>1000000</v>
      </c>
      <c r="E426" s="6">
        <v>99686100</v>
      </c>
      <c r="F426" s="6">
        <v>9.1800000000000007E-2</v>
      </c>
      <c r="G426" s="4" t="s">
        <v>818</v>
      </c>
    </row>
    <row r="427" spans="1:7" ht="23.45" customHeight="1" x14ac:dyDescent="0.25">
      <c r="A427" s="4" t="s">
        <v>1082</v>
      </c>
      <c r="B427" s="4" t="s">
        <v>1083</v>
      </c>
      <c r="C427" s="4" t="s">
        <v>32</v>
      </c>
      <c r="D427" s="5">
        <v>2500000</v>
      </c>
      <c r="E427" s="6">
        <v>257551000</v>
      </c>
      <c r="F427" s="6">
        <v>0.23710000000000001</v>
      </c>
      <c r="G427" s="4" t="s">
        <v>778</v>
      </c>
    </row>
    <row r="428" spans="1:7" ht="32.65" customHeight="1" x14ac:dyDescent="0.25">
      <c r="A428" s="4" t="s">
        <v>1084</v>
      </c>
      <c r="B428" s="4" t="s">
        <v>1085</v>
      </c>
      <c r="C428" s="4" t="s">
        <v>157</v>
      </c>
      <c r="D428" s="5">
        <v>1500000</v>
      </c>
      <c r="E428" s="6">
        <v>155685600</v>
      </c>
      <c r="F428" s="6">
        <v>0.14330000000000001</v>
      </c>
      <c r="G428" s="4" t="s">
        <v>885</v>
      </c>
    </row>
    <row r="429" spans="1:7" ht="23.45" customHeight="1" x14ac:dyDescent="0.25">
      <c r="A429" s="4" t="s">
        <v>1088</v>
      </c>
      <c r="B429" s="4" t="s">
        <v>1089</v>
      </c>
      <c r="C429" s="4" t="s">
        <v>43</v>
      </c>
      <c r="D429" s="5">
        <v>2000000</v>
      </c>
      <c r="E429" s="6">
        <v>202135800</v>
      </c>
      <c r="F429" s="6">
        <v>0.18609999999999999</v>
      </c>
      <c r="G429" s="4" t="s">
        <v>818</v>
      </c>
    </row>
    <row r="430" spans="1:7" ht="23.45" customHeight="1" x14ac:dyDescent="0.25">
      <c r="A430" s="4" t="s">
        <v>2381</v>
      </c>
      <c r="B430" s="4" t="s">
        <v>2382</v>
      </c>
      <c r="C430" s="4" t="s">
        <v>89</v>
      </c>
      <c r="D430" s="5">
        <v>2000000</v>
      </c>
      <c r="E430" s="6">
        <v>199991800</v>
      </c>
      <c r="F430" s="6">
        <v>0.18410000000000001</v>
      </c>
      <c r="G430" s="4" t="s">
        <v>818</v>
      </c>
    </row>
    <row r="431" spans="1:7" ht="23.45" customHeight="1" x14ac:dyDescent="0.25">
      <c r="A431" s="4" t="s">
        <v>1216</v>
      </c>
      <c r="B431" s="4" t="s">
        <v>1217</v>
      </c>
      <c r="C431" s="4" t="s">
        <v>117</v>
      </c>
      <c r="D431" s="5">
        <v>1000000</v>
      </c>
      <c r="E431" s="6">
        <v>100479400</v>
      </c>
      <c r="F431" s="6">
        <v>9.2499999999999999E-2</v>
      </c>
      <c r="G431" s="4" t="s">
        <v>818</v>
      </c>
    </row>
    <row r="432" spans="1:7" ht="32.65" customHeight="1" x14ac:dyDescent="0.25">
      <c r="A432" s="4" t="s">
        <v>1653</v>
      </c>
      <c r="B432" s="4" t="s">
        <v>1654</v>
      </c>
      <c r="C432" s="4" t="s">
        <v>896</v>
      </c>
      <c r="D432" s="5">
        <v>1230000</v>
      </c>
      <c r="E432" s="6">
        <v>124352139</v>
      </c>
      <c r="F432" s="6">
        <v>0.1145</v>
      </c>
      <c r="G432" s="4" t="s">
        <v>799</v>
      </c>
    </row>
    <row r="433" spans="1:7" ht="23.45" customHeight="1" x14ac:dyDescent="0.25">
      <c r="A433" s="4" t="s">
        <v>886</v>
      </c>
      <c r="B433" s="4" t="s">
        <v>887</v>
      </c>
      <c r="C433" s="4" t="s">
        <v>43</v>
      </c>
      <c r="D433" s="5">
        <v>580000</v>
      </c>
      <c r="E433" s="6">
        <v>58631040</v>
      </c>
      <c r="F433" s="6">
        <v>5.3999999999999999E-2</v>
      </c>
      <c r="G433" s="4" t="s">
        <v>818</v>
      </c>
    </row>
    <row r="434" spans="1:7" ht="23.45" customHeight="1" x14ac:dyDescent="0.25">
      <c r="A434" s="4" t="s">
        <v>2383</v>
      </c>
      <c r="B434" s="4" t="s">
        <v>2384</v>
      </c>
      <c r="C434" s="4" t="s">
        <v>150</v>
      </c>
      <c r="D434" s="5">
        <v>3000000</v>
      </c>
      <c r="E434" s="6">
        <v>302643000</v>
      </c>
      <c r="F434" s="6">
        <v>0.27860000000000001</v>
      </c>
      <c r="G434" s="4" t="s">
        <v>1003</v>
      </c>
    </row>
    <row r="435" spans="1:7" ht="32.65" customHeight="1" x14ac:dyDescent="0.25">
      <c r="A435" s="4" t="s">
        <v>890</v>
      </c>
      <c r="B435" s="4" t="s">
        <v>891</v>
      </c>
      <c r="C435" s="4" t="s">
        <v>157</v>
      </c>
      <c r="D435" s="5">
        <v>500000</v>
      </c>
      <c r="E435" s="6">
        <v>52622750</v>
      </c>
      <c r="F435" s="6">
        <v>4.8399999999999999E-2</v>
      </c>
      <c r="G435" s="4" t="s">
        <v>885</v>
      </c>
    </row>
    <row r="436" spans="1:7" ht="23.45" customHeight="1" x14ac:dyDescent="0.25">
      <c r="A436" s="4" t="s">
        <v>904</v>
      </c>
      <c r="B436" s="4" t="s">
        <v>905</v>
      </c>
      <c r="C436" s="4" t="s">
        <v>32</v>
      </c>
      <c r="D436" s="5">
        <v>40000</v>
      </c>
      <c r="E436" s="6">
        <v>4034844</v>
      </c>
      <c r="F436" s="6">
        <v>3.7000000000000002E-3</v>
      </c>
      <c r="G436" s="4" t="s">
        <v>799</v>
      </c>
    </row>
    <row r="437" spans="1:7" ht="32.65" customHeight="1" x14ac:dyDescent="0.25">
      <c r="A437" s="4" t="s">
        <v>910</v>
      </c>
      <c r="B437" s="4" t="s">
        <v>911</v>
      </c>
      <c r="C437" s="4" t="s">
        <v>32</v>
      </c>
      <c r="D437" s="5">
        <v>300000</v>
      </c>
      <c r="E437" s="6">
        <v>30025170</v>
      </c>
      <c r="F437" s="6">
        <v>2.76E-2</v>
      </c>
      <c r="G437" s="4" t="s">
        <v>818</v>
      </c>
    </row>
    <row r="438" spans="1:7" ht="32.65" customHeight="1" x14ac:dyDescent="0.25">
      <c r="A438" s="4" t="s">
        <v>912</v>
      </c>
      <c r="B438" s="4" t="s">
        <v>913</v>
      </c>
      <c r="C438" s="4" t="s">
        <v>104</v>
      </c>
      <c r="D438" s="5">
        <v>19600</v>
      </c>
      <c r="E438" s="6">
        <v>561667.4</v>
      </c>
      <c r="F438" s="6">
        <v>5.0000000000000001E-4</v>
      </c>
      <c r="G438" s="4" t="s">
        <v>799</v>
      </c>
    </row>
    <row r="439" spans="1:7" ht="14.45" customHeight="1" x14ac:dyDescent="0.25">
      <c r="A439" s="4" t="s">
        <v>0</v>
      </c>
      <c r="B439" s="4" t="s">
        <v>0</v>
      </c>
      <c r="C439" s="7" t="s">
        <v>185</v>
      </c>
      <c r="D439" s="5">
        <v>355339334.13</v>
      </c>
      <c r="E439" s="6">
        <v>34923016542.769997</v>
      </c>
      <c r="F439" s="6">
        <v>32.147199999999998</v>
      </c>
      <c r="G439" s="8" t="s">
        <v>0</v>
      </c>
    </row>
    <row r="440" spans="1:7" ht="18.399999999999999" customHeight="1" x14ac:dyDescent="0.25">
      <c r="A440" s="25" t="s">
        <v>0</v>
      </c>
      <c r="B440" s="25"/>
      <c r="C440" s="25"/>
      <c r="D440" s="25"/>
      <c r="E440" s="25"/>
      <c r="F440" s="25"/>
      <c r="G440" s="25"/>
    </row>
    <row r="441" spans="1:7" ht="14.45" customHeight="1" x14ac:dyDescent="0.25">
      <c r="A441" s="26" t="s">
        <v>1661</v>
      </c>
      <c r="B441" s="26"/>
      <c r="C441" s="26"/>
      <c r="D441" s="1"/>
      <c r="E441" s="1"/>
      <c r="F441" s="1"/>
      <c r="G441" s="1"/>
    </row>
    <row r="442" spans="1:7" ht="14.45" customHeight="1" x14ac:dyDescent="0.25">
      <c r="A442" s="3" t="s">
        <v>1662</v>
      </c>
      <c r="B442" s="3" t="s">
        <v>9</v>
      </c>
      <c r="C442" s="3" t="s">
        <v>10</v>
      </c>
      <c r="D442" s="1"/>
      <c r="E442" s="1"/>
      <c r="F442" s="1"/>
      <c r="G442" s="1"/>
    </row>
    <row r="443" spans="1:7" ht="14.45" customHeight="1" x14ac:dyDescent="0.25">
      <c r="A443" s="4" t="s">
        <v>1666</v>
      </c>
      <c r="B443" s="6">
        <v>583695813.75</v>
      </c>
      <c r="C443" s="6">
        <v>0.54</v>
      </c>
      <c r="D443" s="1"/>
      <c r="E443" s="1"/>
      <c r="F443" s="1"/>
      <c r="G443" s="1"/>
    </row>
    <row r="444" spans="1:7" ht="23.45" customHeight="1" x14ac:dyDescent="0.25">
      <c r="A444" s="4" t="s">
        <v>1663</v>
      </c>
      <c r="B444" s="6">
        <v>2609915034.3299999</v>
      </c>
      <c r="C444" s="6">
        <v>2.4</v>
      </c>
      <c r="D444" s="1"/>
      <c r="E444" s="1"/>
      <c r="F444" s="1"/>
      <c r="G444" s="1"/>
    </row>
    <row r="445" spans="1:7" ht="14.45" customHeight="1" x14ac:dyDescent="0.25">
      <c r="A445" s="4" t="s">
        <v>1664</v>
      </c>
      <c r="B445" s="6">
        <v>983450825.60000002</v>
      </c>
      <c r="C445" s="6">
        <v>0.91</v>
      </c>
      <c r="D445" s="1"/>
      <c r="E445" s="1"/>
      <c r="F445" s="1"/>
      <c r="G445" s="1"/>
    </row>
    <row r="446" spans="1:7" ht="14.45" customHeight="1" x14ac:dyDescent="0.25">
      <c r="A446" s="4" t="s">
        <v>1665</v>
      </c>
      <c r="B446" s="6">
        <v>110562257.86</v>
      </c>
      <c r="C446" s="6">
        <v>0.1</v>
      </c>
      <c r="D446" s="1"/>
      <c r="E446" s="1"/>
      <c r="F446" s="1"/>
      <c r="G446" s="1"/>
    </row>
    <row r="447" spans="1:7" ht="14.45" customHeight="1" x14ac:dyDescent="0.25">
      <c r="A447" s="9" t="s">
        <v>1667</v>
      </c>
      <c r="B447" s="6">
        <v>4287623931.54</v>
      </c>
      <c r="C447" s="6">
        <v>3.95</v>
      </c>
      <c r="D447" s="1"/>
      <c r="E447" s="1"/>
      <c r="F447" s="1"/>
      <c r="G447" s="1"/>
    </row>
    <row r="448" spans="1:7" ht="18.399999999999999" customHeight="1" x14ac:dyDescent="0.25">
      <c r="A448" s="25" t="s">
        <v>0</v>
      </c>
      <c r="B448" s="25"/>
      <c r="C448" s="25"/>
      <c r="D448" s="25"/>
      <c r="E448" s="25"/>
      <c r="F448" s="25"/>
      <c r="G448" s="25"/>
    </row>
    <row r="449" spans="1:7" ht="23.65" customHeight="1" x14ac:dyDescent="0.25">
      <c r="A449" s="4" t="s">
        <v>1668</v>
      </c>
      <c r="B449" s="6">
        <v>13.71</v>
      </c>
      <c r="C449" s="1"/>
      <c r="D449" s="1"/>
      <c r="E449" s="1"/>
      <c r="F449" s="1"/>
      <c r="G449" s="1"/>
    </row>
    <row r="450" spans="1:7" ht="14.45" customHeight="1" x14ac:dyDescent="0.25">
      <c r="A450" s="4" t="s">
        <v>1669</v>
      </c>
      <c r="B450" s="6">
        <v>6.87</v>
      </c>
      <c r="C450" s="1"/>
      <c r="D450" s="1"/>
      <c r="E450" s="1"/>
      <c r="F450" s="1"/>
      <c r="G450" s="1"/>
    </row>
    <row r="451" spans="1:7" ht="32.65" customHeight="1" x14ac:dyDescent="0.25">
      <c r="A451" s="4" t="s">
        <v>1670</v>
      </c>
      <c r="B451" s="6">
        <v>7.71</v>
      </c>
      <c r="C451" s="1"/>
      <c r="D451" s="1"/>
      <c r="E451" s="1"/>
      <c r="F451" s="1"/>
      <c r="G451" s="1"/>
    </row>
    <row r="452" spans="1:7" ht="1.35" customHeight="1" x14ac:dyDescent="0.25">
      <c r="A452" s="1"/>
      <c r="B452" s="1"/>
      <c r="C452" s="1"/>
      <c r="D452" s="1"/>
      <c r="E452" s="1"/>
      <c r="F452" s="1"/>
      <c r="G452" s="1"/>
    </row>
    <row r="453" spans="1:7" ht="18.399999999999999" customHeight="1" x14ac:dyDescent="0.25">
      <c r="A453" s="25" t="s">
        <v>0</v>
      </c>
      <c r="B453" s="25"/>
      <c r="C453" s="25"/>
      <c r="D453" s="25"/>
      <c r="E453" s="25"/>
      <c r="F453" s="25"/>
      <c r="G453" s="25"/>
    </row>
    <row r="454" spans="1:7" ht="14.45" customHeight="1" x14ac:dyDescent="0.25">
      <c r="A454" s="26" t="s">
        <v>1671</v>
      </c>
      <c r="B454" s="26"/>
      <c r="C454" s="26"/>
      <c r="D454" s="1"/>
      <c r="E454" s="1"/>
      <c r="F454" s="1"/>
      <c r="G454" s="1"/>
    </row>
    <row r="455" spans="1:7" ht="14.45" customHeight="1" x14ac:dyDescent="0.25">
      <c r="A455" s="3" t="s">
        <v>1672</v>
      </c>
      <c r="B455" s="3" t="s">
        <v>9</v>
      </c>
      <c r="C455" s="3" t="s">
        <v>10</v>
      </c>
      <c r="D455" s="1"/>
      <c r="E455" s="1"/>
      <c r="F455" s="1"/>
      <c r="G455" s="1"/>
    </row>
    <row r="456" spans="1:7" ht="14.45" customHeight="1" x14ac:dyDescent="0.25">
      <c r="A456" s="4" t="s">
        <v>1673</v>
      </c>
      <c r="B456" s="6">
        <v>39877298418.18</v>
      </c>
      <c r="C456" s="6">
        <v>36.71</v>
      </c>
      <c r="D456" s="1"/>
      <c r="E456" s="1"/>
      <c r="F456" s="1"/>
      <c r="G456" s="1"/>
    </row>
    <row r="457" spans="1:7" ht="23.45" customHeight="1" x14ac:dyDescent="0.25">
      <c r="A457" s="4" t="s">
        <v>1674</v>
      </c>
      <c r="B457" s="6">
        <v>1828942940</v>
      </c>
      <c r="C457" s="6">
        <v>1.68</v>
      </c>
      <c r="D457" s="1"/>
      <c r="E457" s="1"/>
      <c r="F457" s="1"/>
      <c r="G457" s="1"/>
    </row>
    <row r="458" spans="1:7" ht="14.45" customHeight="1" x14ac:dyDescent="0.25">
      <c r="A458" s="4" t="s">
        <v>1675</v>
      </c>
      <c r="B458" s="6">
        <v>819200104.60000002</v>
      </c>
      <c r="C458" s="6">
        <v>0.75</v>
      </c>
      <c r="D458" s="1"/>
      <c r="E458" s="1"/>
      <c r="F458" s="1"/>
      <c r="G458" s="1"/>
    </row>
    <row r="459" spans="1:7" ht="23.45" customHeight="1" x14ac:dyDescent="0.25">
      <c r="A459" s="4" t="s">
        <v>1676</v>
      </c>
      <c r="B459" s="6">
        <v>11436764154.530001</v>
      </c>
      <c r="C459" s="6">
        <v>10.53</v>
      </c>
      <c r="D459" s="1"/>
      <c r="E459" s="1"/>
      <c r="F459" s="1"/>
      <c r="G459" s="1"/>
    </row>
    <row r="460" spans="1:7" ht="14.45" customHeight="1" x14ac:dyDescent="0.25">
      <c r="A460" s="4" t="s">
        <v>1677</v>
      </c>
      <c r="B460" s="6">
        <v>32042235156.77</v>
      </c>
      <c r="C460" s="6">
        <v>29.5</v>
      </c>
      <c r="D460" s="1"/>
      <c r="E460" s="1"/>
      <c r="F460" s="1"/>
      <c r="G460" s="1"/>
    </row>
    <row r="461" spans="1:7" ht="14.45" customHeight="1" x14ac:dyDescent="0.25">
      <c r="A461" s="4" t="s">
        <v>1678</v>
      </c>
      <c r="B461" s="6">
        <v>2576126636</v>
      </c>
      <c r="C461" s="6">
        <v>2.37</v>
      </c>
      <c r="D461" s="1"/>
      <c r="E461" s="1"/>
      <c r="F461" s="1"/>
      <c r="G461" s="1"/>
    </row>
    <row r="462" spans="1:7" ht="14.45" customHeight="1" x14ac:dyDescent="0.25">
      <c r="A462" s="4" t="s">
        <v>1679</v>
      </c>
      <c r="B462" s="6">
        <v>304654750</v>
      </c>
      <c r="C462" s="6">
        <v>0.28000000000000003</v>
      </c>
      <c r="D462" s="1"/>
      <c r="E462" s="1"/>
      <c r="F462" s="1"/>
      <c r="G462" s="1"/>
    </row>
    <row r="463" spans="1:7" ht="14.45" customHeight="1" x14ac:dyDescent="0.25">
      <c r="A463" s="7" t="s">
        <v>185</v>
      </c>
      <c r="B463" s="6">
        <v>88885222160.080002</v>
      </c>
      <c r="C463" s="6">
        <v>81.819999999999993</v>
      </c>
      <c r="D463" s="1"/>
      <c r="E463" s="1"/>
      <c r="F463" s="1"/>
      <c r="G463" s="1"/>
    </row>
    <row r="464" spans="1:7" ht="18.399999999999999" customHeight="1" x14ac:dyDescent="0.25">
      <c r="A464" s="25" t="s">
        <v>0</v>
      </c>
      <c r="B464" s="25"/>
      <c r="C464" s="25"/>
      <c r="D464" s="25"/>
      <c r="E464" s="25"/>
      <c r="F464" s="25"/>
      <c r="G464" s="25"/>
    </row>
    <row r="465" spans="1:7" ht="14.45" customHeight="1" x14ac:dyDescent="0.25">
      <c r="A465" s="26" t="s">
        <v>0</v>
      </c>
      <c r="B465" s="26"/>
      <c r="C465" s="26"/>
      <c r="D465" s="1"/>
      <c r="E465" s="1"/>
      <c r="F465" s="1"/>
      <c r="G465" s="1"/>
    </row>
    <row r="466" spans="1:7" ht="14.65" customHeight="1" x14ac:dyDescent="0.25">
      <c r="A466" s="4" t="s">
        <v>1666</v>
      </c>
      <c r="B466" s="6">
        <v>583695813.75</v>
      </c>
      <c r="C466" s="6">
        <v>0.54</v>
      </c>
      <c r="D466" s="1"/>
      <c r="E466" s="1"/>
      <c r="F466" s="1"/>
      <c r="G466" s="1"/>
    </row>
    <row r="467" spans="1:7" ht="23.45" customHeight="1" x14ac:dyDescent="0.25">
      <c r="A467" s="4" t="s">
        <v>1663</v>
      </c>
      <c r="B467" s="6">
        <v>2609915034.3299999</v>
      </c>
      <c r="C467" s="6">
        <v>2.4</v>
      </c>
      <c r="D467" s="1"/>
      <c r="E467" s="1"/>
      <c r="F467" s="1"/>
      <c r="G467" s="1"/>
    </row>
    <row r="468" spans="1:7" ht="14.45" customHeight="1" x14ac:dyDescent="0.25">
      <c r="A468" s="4" t="s">
        <v>1681</v>
      </c>
      <c r="B468" s="6">
        <v>15193690737.799999</v>
      </c>
      <c r="C468" s="6">
        <v>13.99</v>
      </c>
      <c r="D468" s="1"/>
      <c r="E468" s="1"/>
      <c r="F468" s="1"/>
      <c r="G468" s="1"/>
    </row>
    <row r="469" spans="1:7" ht="14.45" customHeight="1" x14ac:dyDescent="0.25">
      <c r="A469" s="4" t="s">
        <v>1664</v>
      </c>
      <c r="B469" s="6">
        <v>983450825.60000002</v>
      </c>
      <c r="C469" s="6">
        <v>0.91</v>
      </c>
      <c r="D469" s="1"/>
      <c r="E469" s="1"/>
      <c r="F469" s="1"/>
      <c r="G469" s="1"/>
    </row>
    <row r="470" spans="1:7" ht="14.45" customHeight="1" x14ac:dyDescent="0.25">
      <c r="A470" s="4" t="s">
        <v>1665</v>
      </c>
      <c r="B470" s="6">
        <v>110562257.86</v>
      </c>
      <c r="C470" s="6">
        <v>0.1</v>
      </c>
      <c r="D470" s="1"/>
      <c r="E470" s="1"/>
      <c r="F470" s="1"/>
      <c r="G470" s="1"/>
    </row>
    <row r="471" spans="1:7" ht="14.45" customHeight="1" x14ac:dyDescent="0.25">
      <c r="A471" s="9" t="s">
        <v>1667</v>
      </c>
      <c r="B471" s="6">
        <f>+B463+B466+B467+B468+B469+B470+E82</f>
        <v>108635443632.42001</v>
      </c>
      <c r="C471" s="6">
        <v>17.940000000000001</v>
      </c>
      <c r="D471" s="1"/>
      <c r="E471" s="1"/>
      <c r="F471" s="1"/>
      <c r="G471" s="1"/>
    </row>
    <row r="472" spans="1:7" ht="18.399999999999999" customHeight="1" x14ac:dyDescent="0.25">
      <c r="A472" s="25" t="s">
        <v>0</v>
      </c>
      <c r="B472" s="25"/>
      <c r="C472" s="25"/>
      <c r="D472" s="25"/>
      <c r="E472" s="25"/>
      <c r="F472" s="25"/>
      <c r="G472" s="25"/>
    </row>
    <row r="473" spans="1:7" ht="14.45" customHeight="1" x14ac:dyDescent="0.25">
      <c r="A473" s="26" t="s">
        <v>1682</v>
      </c>
      <c r="B473" s="26"/>
      <c r="C473" s="1"/>
      <c r="D473" s="1"/>
      <c r="E473" s="1"/>
      <c r="F473" s="1"/>
      <c r="G473" s="1"/>
    </row>
    <row r="474" spans="1:7" ht="14.65" customHeight="1" x14ac:dyDescent="0.25">
      <c r="A474" s="4" t="s">
        <v>1683</v>
      </c>
      <c r="B474" s="6">
        <v>14532110518.370001</v>
      </c>
      <c r="C474" s="1"/>
      <c r="D474" s="1"/>
      <c r="E474" s="1"/>
      <c r="F474" s="1"/>
      <c r="G474" s="1"/>
    </row>
    <row r="475" spans="1:7" ht="14.45" customHeight="1" x14ac:dyDescent="0.25">
      <c r="A475" s="4" t="s">
        <v>10</v>
      </c>
      <c r="B475" s="6">
        <v>13.377000000000001</v>
      </c>
      <c r="C475" s="1"/>
      <c r="D475" s="1"/>
      <c r="E475" s="1"/>
      <c r="F475" s="1"/>
      <c r="G475" s="1"/>
    </row>
    <row r="476" spans="1:7" ht="14.45" customHeight="1" x14ac:dyDescent="0.25">
      <c r="A476" s="10" t="s">
        <v>0</v>
      </c>
      <c r="B476" s="11" t="s">
        <v>0</v>
      </c>
      <c r="C476" s="1"/>
      <c r="D476" s="1"/>
      <c r="E476" s="1"/>
      <c r="F476" s="1"/>
      <c r="G476" s="1"/>
    </row>
    <row r="477" spans="1:7" ht="23.65" customHeight="1" x14ac:dyDescent="0.25">
      <c r="A477" s="4" t="s">
        <v>1684</v>
      </c>
      <c r="B477" s="12">
        <v>19.859500000000001</v>
      </c>
      <c r="C477" s="1"/>
      <c r="D477" s="1"/>
      <c r="E477" s="1"/>
      <c r="F477" s="1"/>
      <c r="G477" s="1"/>
    </row>
    <row r="478" spans="1:7" ht="23.45" customHeight="1" x14ac:dyDescent="0.25">
      <c r="A478" s="4" t="s">
        <v>1685</v>
      </c>
      <c r="B478" s="12">
        <v>20.154199999999999</v>
      </c>
      <c r="C478" s="1"/>
      <c r="D478" s="1"/>
      <c r="E478" s="1"/>
      <c r="F478" s="1"/>
      <c r="G478" s="1"/>
    </row>
    <row r="479" spans="1:7" ht="14.1" customHeight="1" x14ac:dyDescent="0.25">
      <c r="A479" s="10" t="s">
        <v>0</v>
      </c>
      <c r="B479" s="11" t="s">
        <v>0</v>
      </c>
      <c r="C479" s="1"/>
      <c r="D479" s="1"/>
      <c r="E479" s="1"/>
      <c r="F479" s="1"/>
      <c r="G479" s="1"/>
    </row>
    <row r="480" spans="1:7" ht="23.65" customHeight="1" x14ac:dyDescent="0.25">
      <c r="A480" s="4" t="s">
        <v>1686</v>
      </c>
      <c r="B480" s="8" t="s">
        <v>1687</v>
      </c>
      <c r="C480" s="1"/>
      <c r="D480" s="1"/>
      <c r="E480" s="1"/>
      <c r="F480" s="1"/>
      <c r="G480" s="1"/>
    </row>
  </sheetData>
  <mergeCells count="23">
    <mergeCell ref="A4:G4"/>
    <mergeCell ref="A3:G3"/>
    <mergeCell ref="A2:G2"/>
    <mergeCell ref="A1:B1"/>
    <mergeCell ref="C1:D1"/>
    <mergeCell ref="E1:G1"/>
    <mergeCell ref="A83:G83"/>
    <mergeCell ref="A79:F79"/>
    <mergeCell ref="A78:G78"/>
    <mergeCell ref="A6:F6"/>
    <mergeCell ref="A5:G5"/>
    <mergeCell ref="A441:C441"/>
    <mergeCell ref="A440:G440"/>
    <mergeCell ref="A209:F209"/>
    <mergeCell ref="A208:G208"/>
    <mergeCell ref="A84:F84"/>
    <mergeCell ref="A464:G464"/>
    <mergeCell ref="A454:C454"/>
    <mergeCell ref="A453:G453"/>
    <mergeCell ref="A448:G448"/>
    <mergeCell ref="A473:B473"/>
    <mergeCell ref="A472:G472"/>
    <mergeCell ref="A465:C465"/>
  </mergeCells>
  <pageMargins left="0.25" right="0.25" top="0.25" bottom="0.2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8"/>
  <sheetViews>
    <sheetView showGridLines="0" topLeftCell="A36" workbookViewId="0">
      <selection activeCell="A64" sqref="A64:G6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2774</v>
      </c>
      <c r="B4" s="27"/>
      <c r="C4" s="27"/>
      <c r="D4" s="27"/>
      <c r="E4" s="27"/>
      <c r="F4" s="27"/>
      <c r="G4" s="27"/>
    </row>
    <row r="5" spans="1:7" ht="14.8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8.399999999999999" customHeight="1" x14ac:dyDescent="0.25">
      <c r="A6" s="25" t="s">
        <v>0</v>
      </c>
      <c r="B6" s="25"/>
      <c r="C6" s="25"/>
      <c r="D6" s="25"/>
      <c r="E6" s="25"/>
      <c r="F6" s="25"/>
      <c r="G6" s="25"/>
    </row>
    <row r="7" spans="1:7" ht="14.45" customHeight="1" x14ac:dyDescent="0.25">
      <c r="A7" s="26" t="s">
        <v>186</v>
      </c>
      <c r="B7" s="26"/>
      <c r="C7" s="26"/>
      <c r="D7" s="26"/>
      <c r="E7" s="26"/>
      <c r="F7" s="26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 x14ac:dyDescent="0.25">
      <c r="A9" s="4" t="s">
        <v>190</v>
      </c>
      <c r="B9" s="4" t="s">
        <v>191</v>
      </c>
      <c r="C9" s="4" t="s">
        <v>189</v>
      </c>
      <c r="D9" s="5">
        <v>400000</v>
      </c>
      <c r="E9" s="6">
        <v>47600000</v>
      </c>
      <c r="F9" s="6">
        <v>7.3394000000000004</v>
      </c>
      <c r="G9" s="1"/>
    </row>
    <row r="10" spans="1:7" ht="23.45" customHeight="1" x14ac:dyDescent="0.25">
      <c r="A10" s="4" t="s">
        <v>2775</v>
      </c>
      <c r="B10" s="4" t="s">
        <v>2776</v>
      </c>
      <c r="C10" s="4" t="s">
        <v>189</v>
      </c>
      <c r="D10" s="5">
        <v>183092</v>
      </c>
      <c r="E10" s="6">
        <v>58986749.640000001</v>
      </c>
      <c r="F10" s="6">
        <v>9.0951000000000004</v>
      </c>
      <c r="G10" s="1"/>
    </row>
    <row r="11" spans="1:7" ht="23.45" customHeight="1" x14ac:dyDescent="0.25">
      <c r="A11" s="4" t="s">
        <v>2777</v>
      </c>
      <c r="B11" s="4" t="s">
        <v>2778</v>
      </c>
      <c r="C11" s="4" t="s">
        <v>189</v>
      </c>
      <c r="D11" s="5">
        <v>276942</v>
      </c>
      <c r="E11" s="6">
        <v>88632517.680000007</v>
      </c>
      <c r="F11" s="6">
        <v>13.6661</v>
      </c>
      <c r="G11" s="1"/>
    </row>
    <row r="12" spans="1:7" ht="14.45" customHeight="1" x14ac:dyDescent="0.25">
      <c r="A12" s="4" t="s">
        <v>187</v>
      </c>
      <c r="B12" s="4" t="s">
        <v>188</v>
      </c>
      <c r="C12" s="4" t="s">
        <v>189</v>
      </c>
      <c r="D12" s="5">
        <v>150000</v>
      </c>
      <c r="E12" s="6">
        <v>19717500</v>
      </c>
      <c r="F12" s="6">
        <v>3.0402</v>
      </c>
      <c r="G12" s="1"/>
    </row>
    <row r="13" spans="1:7" ht="23.45" customHeight="1" x14ac:dyDescent="0.25">
      <c r="A13" s="4" t="s">
        <v>2779</v>
      </c>
      <c r="B13" s="4" t="s">
        <v>2780</v>
      </c>
      <c r="C13" s="4" t="s">
        <v>150</v>
      </c>
      <c r="D13" s="5">
        <v>358000</v>
      </c>
      <c r="E13" s="6">
        <v>46432600</v>
      </c>
      <c r="F13" s="6">
        <v>7.1593999999999998</v>
      </c>
      <c r="G13" s="1"/>
    </row>
    <row r="14" spans="1:7" ht="23.45" customHeight="1" x14ac:dyDescent="0.25">
      <c r="A14" s="4" t="s">
        <v>192</v>
      </c>
      <c r="B14" s="4" t="s">
        <v>193</v>
      </c>
      <c r="C14" s="4" t="s">
        <v>150</v>
      </c>
      <c r="D14" s="5">
        <v>104500</v>
      </c>
      <c r="E14" s="6">
        <v>9928545</v>
      </c>
      <c r="F14" s="6">
        <v>1.5308999999999999</v>
      </c>
      <c r="G14" s="1"/>
    </row>
    <row r="15" spans="1:7" ht="14.45" customHeight="1" x14ac:dyDescent="0.25">
      <c r="A15" s="4" t="s">
        <v>0</v>
      </c>
      <c r="B15" s="4" t="s">
        <v>0</v>
      </c>
      <c r="C15" s="7" t="s">
        <v>185</v>
      </c>
      <c r="D15" s="5">
        <v>1472534</v>
      </c>
      <c r="E15" s="6">
        <v>271297912.31999999</v>
      </c>
      <c r="F15" s="6">
        <v>41.831099999999999</v>
      </c>
      <c r="G15" s="1"/>
    </row>
    <row r="16" spans="1:7" ht="14.65" customHeight="1" x14ac:dyDescent="0.25">
      <c r="A16" s="25" t="s">
        <v>0</v>
      </c>
      <c r="B16" s="25"/>
      <c r="C16" s="25"/>
      <c r="D16" s="25"/>
      <c r="E16" s="25"/>
      <c r="F16" s="25"/>
      <c r="G16" s="25"/>
    </row>
    <row r="17" spans="1:7" ht="18.399999999999999" customHeight="1" x14ac:dyDescent="0.25">
      <c r="A17" s="25" t="s">
        <v>0</v>
      </c>
      <c r="B17" s="25"/>
      <c r="C17" s="25"/>
      <c r="D17" s="25"/>
      <c r="E17" s="25"/>
      <c r="F17" s="25"/>
      <c r="G17" s="25"/>
    </row>
    <row r="18" spans="1:7" ht="14.45" customHeight="1" x14ac:dyDescent="0.25">
      <c r="A18" s="26" t="s">
        <v>771</v>
      </c>
      <c r="B18" s="26"/>
      <c r="C18" s="26"/>
      <c r="D18" s="26"/>
      <c r="E18" s="26"/>
      <c r="F18" s="26"/>
      <c r="G18" s="2" t="s">
        <v>0</v>
      </c>
    </row>
    <row r="19" spans="1:7" ht="23.45" customHeight="1" x14ac:dyDescent="0.25">
      <c r="A19" s="3" t="s">
        <v>5</v>
      </c>
      <c r="B19" s="3" t="s">
        <v>6</v>
      </c>
      <c r="C19" s="3" t="s">
        <v>7</v>
      </c>
      <c r="D19" s="3" t="s">
        <v>8</v>
      </c>
      <c r="E19" s="3" t="s">
        <v>9</v>
      </c>
      <c r="F19" s="3" t="s">
        <v>10</v>
      </c>
      <c r="G19" s="3" t="s">
        <v>772</v>
      </c>
    </row>
    <row r="20" spans="1:7" ht="14.45" customHeight="1" x14ac:dyDescent="0.25">
      <c r="A20" s="4" t="s">
        <v>2734</v>
      </c>
      <c r="B20" s="4" t="s">
        <v>2735</v>
      </c>
      <c r="C20" s="4" t="s">
        <v>43</v>
      </c>
      <c r="D20" s="5">
        <v>70000</v>
      </c>
      <c r="E20" s="6">
        <v>7071855</v>
      </c>
      <c r="F20" s="6">
        <v>1.0904</v>
      </c>
      <c r="G20" s="4" t="s">
        <v>818</v>
      </c>
    </row>
    <row r="21" spans="1:7" ht="14.45" customHeight="1" x14ac:dyDescent="0.25">
      <c r="A21" s="4" t="s">
        <v>842</v>
      </c>
      <c r="B21" s="4" t="s">
        <v>843</v>
      </c>
      <c r="C21" s="4" t="s">
        <v>43</v>
      </c>
      <c r="D21" s="5">
        <v>60000</v>
      </c>
      <c r="E21" s="6">
        <v>5966604</v>
      </c>
      <c r="F21" s="6">
        <v>0.92</v>
      </c>
      <c r="G21" s="4" t="s">
        <v>818</v>
      </c>
    </row>
    <row r="22" spans="1:7" ht="32.65" customHeight="1" x14ac:dyDescent="0.25">
      <c r="A22" s="4" t="s">
        <v>861</v>
      </c>
      <c r="B22" s="4" t="s">
        <v>862</v>
      </c>
      <c r="C22" s="4" t="s">
        <v>32</v>
      </c>
      <c r="D22" s="5">
        <v>600000</v>
      </c>
      <c r="E22" s="6">
        <v>58883700</v>
      </c>
      <c r="F22" s="6">
        <v>9.0792000000000002</v>
      </c>
      <c r="G22" s="4" t="s">
        <v>818</v>
      </c>
    </row>
    <row r="23" spans="1:7" ht="23.45" customHeight="1" x14ac:dyDescent="0.25">
      <c r="A23" s="4" t="s">
        <v>1074</v>
      </c>
      <c r="B23" s="4" t="s">
        <v>1075</v>
      </c>
      <c r="C23" s="4" t="s">
        <v>43</v>
      </c>
      <c r="D23" s="5">
        <v>100000</v>
      </c>
      <c r="E23" s="6">
        <v>9968610</v>
      </c>
      <c r="F23" s="6">
        <v>1.5369999999999999</v>
      </c>
      <c r="G23" s="4" t="s">
        <v>818</v>
      </c>
    </row>
    <row r="24" spans="1:7" ht="32.65" customHeight="1" x14ac:dyDescent="0.25">
      <c r="A24" s="4" t="s">
        <v>1076</v>
      </c>
      <c r="B24" s="4" t="s">
        <v>1077</v>
      </c>
      <c r="C24" s="4" t="s">
        <v>43</v>
      </c>
      <c r="D24" s="5">
        <v>40000</v>
      </c>
      <c r="E24" s="6">
        <v>4156424</v>
      </c>
      <c r="F24" s="6">
        <v>0.64090000000000003</v>
      </c>
      <c r="G24" s="4" t="s">
        <v>818</v>
      </c>
    </row>
    <row r="25" spans="1:7" ht="23.45" customHeight="1" x14ac:dyDescent="0.25">
      <c r="A25" s="4" t="s">
        <v>886</v>
      </c>
      <c r="B25" s="4" t="s">
        <v>887</v>
      </c>
      <c r="C25" s="4" t="s">
        <v>43</v>
      </c>
      <c r="D25" s="5">
        <v>90000</v>
      </c>
      <c r="E25" s="6">
        <v>9097920</v>
      </c>
      <c r="F25" s="6">
        <v>1.4028</v>
      </c>
      <c r="G25" s="4" t="s">
        <v>818</v>
      </c>
    </row>
    <row r="26" spans="1:7" ht="32.65" customHeight="1" x14ac:dyDescent="0.25">
      <c r="A26" s="4" t="s">
        <v>910</v>
      </c>
      <c r="B26" s="4" t="s">
        <v>911</v>
      </c>
      <c r="C26" s="4" t="s">
        <v>32</v>
      </c>
      <c r="D26" s="5">
        <v>200000</v>
      </c>
      <c r="E26" s="6">
        <v>20016780</v>
      </c>
      <c r="F26" s="6">
        <v>3.0863999999999998</v>
      </c>
      <c r="G26" s="4" t="s">
        <v>818</v>
      </c>
    </row>
    <row r="27" spans="1:7" ht="23.45" customHeight="1" x14ac:dyDescent="0.25">
      <c r="A27" s="4" t="s">
        <v>1649</v>
      </c>
      <c r="B27" s="4" t="s">
        <v>1650</v>
      </c>
      <c r="C27" s="4" t="s">
        <v>43</v>
      </c>
      <c r="D27" s="5">
        <v>100000</v>
      </c>
      <c r="E27" s="6">
        <v>9763880</v>
      </c>
      <c r="F27" s="6">
        <v>1.5055000000000001</v>
      </c>
      <c r="G27" s="4" t="s">
        <v>901</v>
      </c>
    </row>
    <row r="28" spans="1:7" ht="41.85" customHeight="1" x14ac:dyDescent="0.25">
      <c r="A28" s="4" t="s">
        <v>1657</v>
      </c>
      <c r="B28" s="4" t="s">
        <v>1658</v>
      </c>
      <c r="C28" s="4" t="s">
        <v>43</v>
      </c>
      <c r="D28" s="5">
        <v>100000</v>
      </c>
      <c r="E28" s="6">
        <v>9816310</v>
      </c>
      <c r="F28" s="6">
        <v>1.5136000000000001</v>
      </c>
      <c r="G28" s="4" t="s">
        <v>818</v>
      </c>
    </row>
    <row r="29" spans="1:7" ht="23.45" customHeight="1" x14ac:dyDescent="0.25">
      <c r="A29" s="4" t="s">
        <v>2781</v>
      </c>
      <c r="B29" s="4" t="s">
        <v>2782</v>
      </c>
      <c r="C29" s="4" t="s">
        <v>43</v>
      </c>
      <c r="D29" s="5">
        <v>200000</v>
      </c>
      <c r="E29" s="6">
        <v>19378700</v>
      </c>
      <c r="F29" s="6">
        <v>2.988</v>
      </c>
      <c r="G29" s="4" t="s">
        <v>818</v>
      </c>
    </row>
    <row r="30" spans="1:7" ht="41.85" customHeight="1" x14ac:dyDescent="0.25">
      <c r="A30" s="4" t="s">
        <v>2297</v>
      </c>
      <c r="B30" s="4" t="s">
        <v>2298</v>
      </c>
      <c r="C30" s="4" t="s">
        <v>43</v>
      </c>
      <c r="D30" s="5">
        <v>100000</v>
      </c>
      <c r="E30" s="6">
        <v>9900830</v>
      </c>
      <c r="F30" s="6">
        <v>1.5266</v>
      </c>
      <c r="G30" s="4" t="s">
        <v>818</v>
      </c>
    </row>
    <row r="31" spans="1:7" ht="23.45" customHeight="1" x14ac:dyDescent="0.25">
      <c r="A31" s="4" t="s">
        <v>983</v>
      </c>
      <c r="B31" s="4" t="s">
        <v>984</v>
      </c>
      <c r="C31" s="4" t="s">
        <v>43</v>
      </c>
      <c r="D31" s="5">
        <v>100000</v>
      </c>
      <c r="E31" s="6">
        <v>10084040</v>
      </c>
      <c r="F31" s="6">
        <v>1.5548</v>
      </c>
      <c r="G31" s="4" t="s">
        <v>818</v>
      </c>
    </row>
    <row r="32" spans="1:7" ht="23.45" customHeight="1" x14ac:dyDescent="0.25">
      <c r="A32" s="4" t="s">
        <v>985</v>
      </c>
      <c r="B32" s="4" t="s">
        <v>986</v>
      </c>
      <c r="C32" s="4" t="s">
        <v>43</v>
      </c>
      <c r="D32" s="5">
        <v>100000</v>
      </c>
      <c r="E32" s="6">
        <v>10025200</v>
      </c>
      <c r="F32" s="6">
        <v>1.5458000000000001</v>
      </c>
      <c r="G32" s="4" t="s">
        <v>818</v>
      </c>
    </row>
    <row r="33" spans="1:7" ht="32.65" customHeight="1" x14ac:dyDescent="0.25">
      <c r="A33" s="4" t="s">
        <v>2783</v>
      </c>
      <c r="B33" s="4" t="s">
        <v>2784</v>
      </c>
      <c r="C33" s="4" t="s">
        <v>43</v>
      </c>
      <c r="D33" s="5">
        <v>80000</v>
      </c>
      <c r="E33" s="6">
        <v>8038472</v>
      </c>
      <c r="F33" s="6">
        <v>1.2394000000000001</v>
      </c>
      <c r="G33" s="4" t="s">
        <v>848</v>
      </c>
    </row>
    <row r="34" spans="1:7" ht="32.65" customHeight="1" x14ac:dyDescent="0.25">
      <c r="A34" s="4" t="s">
        <v>991</v>
      </c>
      <c r="B34" s="4" t="s">
        <v>992</v>
      </c>
      <c r="C34" s="4" t="s">
        <v>43</v>
      </c>
      <c r="D34" s="5">
        <v>370000</v>
      </c>
      <c r="E34" s="6">
        <v>37179487</v>
      </c>
      <c r="F34" s="6">
        <v>5.7325999999999997</v>
      </c>
      <c r="G34" s="4" t="s">
        <v>848</v>
      </c>
    </row>
    <row r="35" spans="1:7" ht="41.85" customHeight="1" x14ac:dyDescent="0.25">
      <c r="A35" s="4" t="s">
        <v>993</v>
      </c>
      <c r="B35" s="4" t="s">
        <v>994</v>
      </c>
      <c r="C35" s="4" t="s">
        <v>43</v>
      </c>
      <c r="D35" s="5">
        <v>360000</v>
      </c>
      <c r="E35" s="6">
        <v>36152964</v>
      </c>
      <c r="F35" s="6">
        <v>5.5743999999999998</v>
      </c>
      <c r="G35" s="4" t="s">
        <v>818</v>
      </c>
    </row>
    <row r="36" spans="1:7" ht="23.45" customHeight="1" x14ac:dyDescent="0.25">
      <c r="A36" s="4" t="s">
        <v>2738</v>
      </c>
      <c r="B36" s="4" t="s">
        <v>2739</v>
      </c>
      <c r="C36" s="4" t="s">
        <v>43</v>
      </c>
      <c r="D36" s="5">
        <v>100000</v>
      </c>
      <c r="E36" s="6">
        <v>9953940</v>
      </c>
      <c r="F36" s="6">
        <v>1.5347999999999999</v>
      </c>
      <c r="G36" s="4" t="s">
        <v>848</v>
      </c>
    </row>
    <row r="37" spans="1:7" ht="32.65" customHeight="1" x14ac:dyDescent="0.25">
      <c r="A37" s="4" t="s">
        <v>1001</v>
      </c>
      <c r="B37" s="4" t="s">
        <v>1002</v>
      </c>
      <c r="C37" s="4" t="s">
        <v>43</v>
      </c>
      <c r="D37" s="5">
        <v>120000</v>
      </c>
      <c r="E37" s="6">
        <v>12480216</v>
      </c>
      <c r="F37" s="6">
        <v>1.9242999999999999</v>
      </c>
      <c r="G37" s="4" t="s">
        <v>1003</v>
      </c>
    </row>
    <row r="38" spans="1:7" ht="32.65" customHeight="1" x14ac:dyDescent="0.25">
      <c r="A38" s="4" t="s">
        <v>2785</v>
      </c>
      <c r="B38" s="4" t="s">
        <v>2786</v>
      </c>
      <c r="C38" s="4" t="s">
        <v>43</v>
      </c>
      <c r="D38" s="5">
        <v>400000</v>
      </c>
      <c r="E38" s="6">
        <v>40160040</v>
      </c>
      <c r="F38" s="6">
        <v>6.1921999999999997</v>
      </c>
      <c r="G38" s="4" t="s">
        <v>848</v>
      </c>
    </row>
    <row r="39" spans="1:7" ht="14.45" customHeight="1" x14ac:dyDescent="0.25">
      <c r="A39" s="4" t="s">
        <v>0</v>
      </c>
      <c r="B39" s="4" t="s">
        <v>0</v>
      </c>
      <c r="C39" s="7" t="s">
        <v>185</v>
      </c>
      <c r="D39" s="5">
        <v>3290000</v>
      </c>
      <c r="E39" s="6">
        <v>328095972</v>
      </c>
      <c r="F39" s="6">
        <v>50.588700000000003</v>
      </c>
      <c r="G39" s="8" t="s">
        <v>0</v>
      </c>
    </row>
    <row r="40" spans="1:7" ht="18.399999999999999" customHeight="1" x14ac:dyDescent="0.25">
      <c r="A40" s="25" t="s">
        <v>0</v>
      </c>
      <c r="B40" s="25"/>
      <c r="C40" s="25"/>
      <c r="D40" s="25"/>
      <c r="E40" s="25"/>
      <c r="F40" s="25"/>
      <c r="G40" s="25"/>
    </row>
    <row r="41" spans="1:7" ht="14.45" customHeight="1" x14ac:dyDescent="0.25">
      <c r="A41" s="26" t="s">
        <v>1661</v>
      </c>
      <c r="B41" s="26"/>
      <c r="C41" s="26"/>
      <c r="D41" s="1"/>
      <c r="E41" s="1"/>
      <c r="F41" s="1"/>
      <c r="G41" s="1"/>
    </row>
    <row r="42" spans="1:7" ht="14.45" customHeight="1" x14ac:dyDescent="0.25">
      <c r="A42" s="3" t="s">
        <v>1662</v>
      </c>
      <c r="B42" s="3" t="s">
        <v>9</v>
      </c>
      <c r="C42" s="3" t="s">
        <v>10</v>
      </c>
      <c r="D42" s="1"/>
      <c r="E42" s="1"/>
      <c r="F42" s="1"/>
      <c r="G42" s="1"/>
    </row>
    <row r="43" spans="1:7" ht="14.45" customHeight="1" x14ac:dyDescent="0.25">
      <c r="A43" s="4" t="s">
        <v>1664</v>
      </c>
      <c r="B43" s="6">
        <v>31598419.359999999</v>
      </c>
      <c r="C43" s="6">
        <v>4.87</v>
      </c>
      <c r="D43" s="1"/>
      <c r="E43" s="1"/>
      <c r="F43" s="1"/>
      <c r="G43" s="1"/>
    </row>
    <row r="44" spans="1:7" ht="23.45" customHeight="1" x14ac:dyDescent="0.25">
      <c r="A44" s="4" t="s">
        <v>1663</v>
      </c>
      <c r="B44" s="6">
        <v>17464756.190000001</v>
      </c>
      <c r="C44" s="6">
        <v>2.69</v>
      </c>
      <c r="D44" s="1"/>
      <c r="E44" s="1"/>
      <c r="F44" s="1"/>
      <c r="G44" s="1"/>
    </row>
    <row r="45" spans="1:7" ht="14.45" customHeight="1" x14ac:dyDescent="0.25">
      <c r="A45" s="4" t="s">
        <v>1665</v>
      </c>
      <c r="B45" s="6">
        <v>99891.71</v>
      </c>
      <c r="C45" s="6">
        <v>0.02</v>
      </c>
      <c r="D45" s="1"/>
      <c r="E45" s="1"/>
      <c r="F45" s="1"/>
      <c r="G45" s="1"/>
    </row>
    <row r="46" spans="1:7" ht="14.45" customHeight="1" x14ac:dyDescent="0.25">
      <c r="A46" s="9" t="s">
        <v>1667</v>
      </c>
      <c r="B46" s="6">
        <v>49163067.259999998</v>
      </c>
      <c r="C46" s="6">
        <v>7.58</v>
      </c>
      <c r="D46" s="1"/>
      <c r="E46" s="1"/>
      <c r="F46" s="1"/>
      <c r="G46" s="1"/>
    </row>
    <row r="47" spans="1:7" ht="18.399999999999999" customHeight="1" x14ac:dyDescent="0.25">
      <c r="A47" s="25" t="s">
        <v>0</v>
      </c>
      <c r="B47" s="25"/>
      <c r="C47" s="25"/>
      <c r="D47" s="25"/>
      <c r="E47" s="25"/>
      <c r="F47" s="25"/>
      <c r="G47" s="25"/>
    </row>
    <row r="48" spans="1:7" ht="23.65" customHeight="1" x14ac:dyDescent="0.25">
      <c r="A48" s="4" t="s">
        <v>1668</v>
      </c>
      <c r="B48" s="6">
        <v>32.78</v>
      </c>
      <c r="C48" s="1"/>
      <c r="D48" s="1"/>
      <c r="E48" s="1"/>
      <c r="F48" s="1"/>
      <c r="G48" s="1"/>
    </row>
    <row r="49" spans="1:7" ht="14.45" customHeight="1" x14ac:dyDescent="0.25">
      <c r="A49" s="4" t="s">
        <v>1669</v>
      </c>
      <c r="B49" s="6">
        <v>5.75</v>
      </c>
      <c r="C49" s="1"/>
      <c r="D49" s="1"/>
      <c r="E49" s="1"/>
      <c r="F49" s="1"/>
      <c r="G49" s="1"/>
    </row>
    <row r="50" spans="1:7" ht="32.65" customHeight="1" x14ac:dyDescent="0.25">
      <c r="A50" s="4" t="s">
        <v>1670</v>
      </c>
      <c r="B50" s="6">
        <v>8.27</v>
      </c>
      <c r="C50" s="1"/>
      <c r="D50" s="1"/>
      <c r="E50" s="1"/>
      <c r="F50" s="1"/>
      <c r="G50" s="1"/>
    </row>
    <row r="51" spans="1:7" ht="1.35" customHeight="1" x14ac:dyDescent="0.25">
      <c r="A51" s="1"/>
      <c r="B51" s="1"/>
      <c r="C51" s="1"/>
      <c r="D51" s="1"/>
      <c r="E51" s="1"/>
      <c r="F51" s="1"/>
      <c r="G51" s="1"/>
    </row>
    <row r="52" spans="1:7" ht="18.399999999999999" customHeight="1" x14ac:dyDescent="0.25">
      <c r="A52" s="25" t="s">
        <v>0</v>
      </c>
      <c r="B52" s="25"/>
      <c r="C52" s="25"/>
      <c r="D52" s="25"/>
      <c r="E52" s="25"/>
      <c r="F52" s="25"/>
      <c r="G52" s="25"/>
    </row>
    <row r="53" spans="1:7" ht="14.45" customHeight="1" x14ac:dyDescent="0.25">
      <c r="A53" s="26" t="s">
        <v>1671</v>
      </c>
      <c r="B53" s="26"/>
      <c r="C53" s="26"/>
      <c r="D53" s="1"/>
      <c r="E53" s="1"/>
      <c r="F53" s="1"/>
      <c r="G53" s="1"/>
    </row>
    <row r="54" spans="1:7" ht="14.45" customHeight="1" x14ac:dyDescent="0.25">
      <c r="A54" s="3" t="s">
        <v>1672</v>
      </c>
      <c r="B54" s="3" t="s">
        <v>9</v>
      </c>
      <c r="C54" s="3" t="s">
        <v>10</v>
      </c>
      <c r="D54" s="1"/>
      <c r="E54" s="1"/>
      <c r="F54" s="1"/>
      <c r="G54" s="1"/>
    </row>
    <row r="55" spans="1:7" ht="14.45" customHeight="1" x14ac:dyDescent="0.25">
      <c r="A55" s="4" t="s">
        <v>1678</v>
      </c>
      <c r="B55" s="6">
        <v>315615756</v>
      </c>
      <c r="C55" s="6">
        <v>48.66</v>
      </c>
      <c r="D55" s="1"/>
      <c r="E55" s="1"/>
      <c r="F55" s="1"/>
      <c r="G55" s="1"/>
    </row>
    <row r="56" spans="1:7" ht="14.45" customHeight="1" x14ac:dyDescent="0.25">
      <c r="A56" s="4" t="s">
        <v>1679</v>
      </c>
      <c r="B56" s="6">
        <v>12480216</v>
      </c>
      <c r="C56" s="6">
        <v>1.92</v>
      </c>
      <c r="D56" s="1"/>
      <c r="E56" s="1"/>
      <c r="F56" s="1"/>
      <c r="G56" s="1"/>
    </row>
    <row r="57" spans="1:7" ht="14.45" customHeight="1" x14ac:dyDescent="0.25">
      <c r="A57" s="7" t="s">
        <v>185</v>
      </c>
      <c r="B57" s="6">
        <v>328095972</v>
      </c>
      <c r="C57" s="6">
        <v>50.58</v>
      </c>
      <c r="D57" s="1"/>
      <c r="E57" s="1"/>
      <c r="F57" s="1"/>
      <c r="G57" s="1"/>
    </row>
    <row r="58" spans="1:7" ht="18.399999999999999" customHeight="1" x14ac:dyDescent="0.25">
      <c r="A58" s="25" t="s">
        <v>0</v>
      </c>
      <c r="B58" s="25"/>
      <c r="C58" s="25"/>
      <c r="D58" s="25"/>
      <c r="E58" s="25"/>
      <c r="F58" s="25"/>
      <c r="G58" s="25"/>
    </row>
    <row r="59" spans="1:7" ht="14.45" customHeight="1" x14ac:dyDescent="0.25">
      <c r="A59" s="26" t="s">
        <v>0</v>
      </c>
      <c r="B59" s="26"/>
      <c r="C59" s="26"/>
      <c r="D59" s="1"/>
      <c r="E59" s="1"/>
      <c r="F59" s="1"/>
      <c r="G59" s="1"/>
    </row>
    <row r="60" spans="1:7" ht="14.65" customHeight="1" x14ac:dyDescent="0.25">
      <c r="A60" s="4" t="s">
        <v>1664</v>
      </c>
      <c r="B60" s="6">
        <v>31598419.359999999</v>
      </c>
      <c r="C60" s="6">
        <v>4.87</v>
      </c>
      <c r="D60" s="1"/>
      <c r="E60" s="1"/>
      <c r="F60" s="1"/>
      <c r="G60" s="1"/>
    </row>
    <row r="61" spans="1:7" ht="23.45" customHeight="1" x14ac:dyDescent="0.25">
      <c r="A61" s="4" t="s">
        <v>1663</v>
      </c>
      <c r="B61" s="6">
        <v>17464756.190000001</v>
      </c>
      <c r="C61" s="6">
        <v>2.69</v>
      </c>
      <c r="D61" s="1"/>
      <c r="E61" s="1"/>
      <c r="F61" s="1"/>
      <c r="G61" s="1"/>
    </row>
    <row r="62" spans="1:7" ht="14.45" customHeight="1" x14ac:dyDescent="0.25">
      <c r="A62" s="4" t="s">
        <v>1665</v>
      </c>
      <c r="B62" s="6">
        <v>99891.71</v>
      </c>
      <c r="C62" s="6">
        <v>0.02</v>
      </c>
      <c r="D62" s="1"/>
      <c r="E62" s="1"/>
      <c r="F62" s="1"/>
      <c r="G62" s="1"/>
    </row>
    <row r="63" spans="1:7" ht="14.45" customHeight="1" x14ac:dyDescent="0.25">
      <c r="A63" s="9" t="s">
        <v>1667</v>
      </c>
      <c r="B63" s="6">
        <f>+B57+B60+B61+B62+E15</f>
        <v>648556951.57999992</v>
      </c>
      <c r="C63" s="6">
        <v>7.58</v>
      </c>
      <c r="D63" s="1"/>
      <c r="E63" s="1"/>
      <c r="F63" s="1"/>
      <c r="G63" s="1"/>
    </row>
    <row r="64" spans="1:7" ht="18.600000000000001" customHeight="1" x14ac:dyDescent="0.25">
      <c r="A64" s="25" t="s">
        <v>0</v>
      </c>
      <c r="B64" s="25"/>
      <c r="C64" s="25"/>
      <c r="D64" s="25"/>
      <c r="E64" s="25"/>
      <c r="F64" s="25"/>
      <c r="G64" s="25"/>
    </row>
    <row r="65" spans="1:7" ht="23.65" customHeight="1" x14ac:dyDescent="0.25">
      <c r="A65" s="4" t="s">
        <v>1684</v>
      </c>
      <c r="B65" s="12">
        <v>17.4191</v>
      </c>
      <c r="C65" s="1"/>
      <c r="D65" s="1"/>
      <c r="E65" s="1"/>
      <c r="F65" s="1"/>
      <c r="G65" s="1"/>
    </row>
    <row r="66" spans="1:7" ht="23.45" customHeight="1" x14ac:dyDescent="0.25">
      <c r="A66" s="4" t="s">
        <v>1685</v>
      </c>
      <c r="B66" s="12">
        <v>17.7361</v>
      </c>
      <c r="C66" s="1"/>
      <c r="D66" s="1"/>
      <c r="E66" s="1"/>
      <c r="F66" s="1"/>
      <c r="G66" s="1"/>
    </row>
    <row r="67" spans="1:7" ht="14.1" customHeight="1" x14ac:dyDescent="0.25">
      <c r="A67" s="13" t="s">
        <v>0</v>
      </c>
      <c r="B67" s="14" t="s">
        <v>0</v>
      </c>
      <c r="C67" s="1"/>
      <c r="D67" s="1"/>
      <c r="E67" s="1"/>
      <c r="F67" s="1"/>
      <c r="G67" s="1"/>
    </row>
    <row r="68" spans="1:7" ht="23.65" customHeight="1" x14ac:dyDescent="0.25">
      <c r="A68" s="4" t="s">
        <v>1686</v>
      </c>
      <c r="B68" s="8" t="s">
        <v>1687</v>
      </c>
      <c r="C68" s="1"/>
      <c r="D68" s="1"/>
      <c r="E68" s="1"/>
      <c r="F68" s="1"/>
      <c r="G68" s="1"/>
    </row>
  </sheetData>
  <mergeCells count="20">
    <mergeCell ref="A1:B1"/>
    <mergeCell ref="C1:D1"/>
    <mergeCell ref="E1:G1"/>
    <mergeCell ref="A6:G6"/>
    <mergeCell ref="A5:G5"/>
    <mergeCell ref="A4:G4"/>
    <mergeCell ref="A3:G3"/>
    <mergeCell ref="A2:G2"/>
    <mergeCell ref="A40:G40"/>
    <mergeCell ref="A18:F18"/>
    <mergeCell ref="A17:G17"/>
    <mergeCell ref="A16:G16"/>
    <mergeCell ref="A7:F7"/>
    <mergeCell ref="A53:C53"/>
    <mergeCell ref="A52:G52"/>
    <mergeCell ref="A47:G47"/>
    <mergeCell ref="A41:C41"/>
    <mergeCell ref="A64:G64"/>
    <mergeCell ref="A59:C59"/>
    <mergeCell ref="A58:G58"/>
  </mergeCells>
  <pageMargins left="0.25" right="0.25" top="0.25" bottom="0.2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4"/>
  <sheetViews>
    <sheetView showGridLines="0" topLeftCell="A97" workbookViewId="0">
      <selection activeCell="B109" sqref="B109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2787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26" t="s">
        <v>4</v>
      </c>
      <c r="B6" s="26"/>
      <c r="C6" s="26"/>
      <c r="D6" s="26"/>
      <c r="E6" s="26"/>
      <c r="F6" s="26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101</v>
      </c>
      <c r="E8" s="6">
        <v>52080.65</v>
      </c>
      <c r="F8" s="6">
        <v>0.1201</v>
      </c>
      <c r="G8" s="1"/>
    </row>
    <row r="9" spans="1:7" ht="14.45" customHeight="1" x14ac:dyDescent="0.25">
      <c r="A9" s="4" t="s">
        <v>19</v>
      </c>
      <c r="B9" s="4" t="s">
        <v>20</v>
      </c>
      <c r="C9" s="4" t="s">
        <v>16</v>
      </c>
      <c r="D9" s="5">
        <v>88</v>
      </c>
      <c r="E9" s="6">
        <v>62163.199999999997</v>
      </c>
      <c r="F9" s="6">
        <v>0.14330000000000001</v>
      </c>
      <c r="G9" s="1"/>
    </row>
    <row r="10" spans="1:7" ht="14.45" customHeight="1" x14ac:dyDescent="0.25">
      <c r="A10" s="4" t="s">
        <v>14</v>
      </c>
      <c r="B10" s="4" t="s">
        <v>15</v>
      </c>
      <c r="C10" s="4" t="s">
        <v>16</v>
      </c>
      <c r="D10" s="5">
        <v>227</v>
      </c>
      <c r="E10" s="6">
        <v>41575.050000000003</v>
      </c>
      <c r="F10" s="6">
        <v>9.5799999999999996E-2</v>
      </c>
      <c r="G10" s="1"/>
    </row>
    <row r="11" spans="1:7" ht="23.45" customHeight="1" x14ac:dyDescent="0.25">
      <c r="A11" s="4" t="s">
        <v>17</v>
      </c>
      <c r="B11" s="4" t="s">
        <v>18</v>
      </c>
      <c r="C11" s="4" t="s">
        <v>16</v>
      </c>
      <c r="D11" s="5">
        <v>13</v>
      </c>
      <c r="E11" s="6">
        <v>50659.7</v>
      </c>
      <c r="F11" s="6">
        <v>0.1168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13</v>
      </c>
      <c r="E12" s="6">
        <v>137913.1</v>
      </c>
      <c r="F12" s="6">
        <v>0.318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6</v>
      </c>
      <c r="E13" s="6">
        <v>36543.300000000003</v>
      </c>
      <c r="F13" s="6">
        <v>8.4199999999999997E-2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76</v>
      </c>
      <c r="E14" s="6">
        <v>125229</v>
      </c>
      <c r="F14" s="6">
        <v>0.28870000000000001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165</v>
      </c>
      <c r="E15" s="6">
        <v>177251.25</v>
      </c>
      <c r="F15" s="6">
        <v>0.40860000000000002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298</v>
      </c>
      <c r="E16" s="6">
        <v>464522.4</v>
      </c>
      <c r="F16" s="6">
        <v>1.0709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480</v>
      </c>
      <c r="E17" s="6">
        <v>448776</v>
      </c>
      <c r="F17" s="6">
        <v>1.0346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48</v>
      </c>
      <c r="E18" s="6">
        <v>70372.800000000003</v>
      </c>
      <c r="F18" s="6">
        <v>0.16220000000000001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100</v>
      </c>
      <c r="E19" s="6">
        <v>175545</v>
      </c>
      <c r="F19" s="6">
        <v>0.4047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225</v>
      </c>
      <c r="E20" s="6">
        <v>44347.5</v>
      </c>
      <c r="F20" s="6">
        <v>0.1022</v>
      </c>
      <c r="G20" s="1"/>
    </row>
    <row r="21" spans="1:7" ht="14.45" customHeight="1" x14ac:dyDescent="0.25">
      <c r="A21" s="4" t="s">
        <v>2339</v>
      </c>
      <c r="B21" s="4" t="s">
        <v>2340</v>
      </c>
      <c r="C21" s="4" t="s">
        <v>43</v>
      </c>
      <c r="D21" s="5">
        <v>22</v>
      </c>
      <c r="E21" s="6">
        <v>8867.1</v>
      </c>
      <c r="F21" s="6">
        <v>2.0400000000000001E-2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351</v>
      </c>
      <c r="E22" s="6">
        <v>198227.25</v>
      </c>
      <c r="F22" s="6">
        <v>0.45700000000000002</v>
      </c>
      <c r="G22" s="1"/>
    </row>
    <row r="23" spans="1:7" ht="23.45" customHeight="1" x14ac:dyDescent="0.25">
      <c r="A23" s="4" t="s">
        <v>51</v>
      </c>
      <c r="B23" s="4" t="s">
        <v>52</v>
      </c>
      <c r="C23" s="4" t="s">
        <v>48</v>
      </c>
      <c r="D23" s="5">
        <v>19</v>
      </c>
      <c r="E23" s="6">
        <v>171069.35</v>
      </c>
      <c r="F23" s="6">
        <v>0.39439999999999997</v>
      </c>
      <c r="G23" s="1"/>
    </row>
    <row r="24" spans="1:7" ht="23.45" customHeight="1" x14ac:dyDescent="0.25">
      <c r="A24" s="4" t="s">
        <v>49</v>
      </c>
      <c r="B24" s="4" t="s">
        <v>50</v>
      </c>
      <c r="C24" s="4" t="s">
        <v>48</v>
      </c>
      <c r="D24" s="5">
        <v>53</v>
      </c>
      <c r="E24" s="6">
        <v>23280.25</v>
      </c>
      <c r="F24" s="6">
        <v>5.3699999999999998E-2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569</v>
      </c>
      <c r="E25" s="6">
        <v>247970.2</v>
      </c>
      <c r="F25" s="6">
        <v>0.57169999999999999</v>
      </c>
      <c r="G25" s="1"/>
    </row>
    <row r="26" spans="1:7" ht="23.45" customHeight="1" x14ac:dyDescent="0.25">
      <c r="A26" s="4" t="s">
        <v>63</v>
      </c>
      <c r="B26" s="4" t="s">
        <v>64</v>
      </c>
      <c r="C26" s="4" t="s">
        <v>58</v>
      </c>
      <c r="D26" s="5">
        <v>52</v>
      </c>
      <c r="E26" s="6">
        <v>181355.2</v>
      </c>
      <c r="F26" s="6">
        <v>0.41810000000000003</v>
      </c>
      <c r="G26" s="1"/>
    </row>
    <row r="27" spans="1:7" ht="23.45" customHeight="1" x14ac:dyDescent="0.25">
      <c r="A27" s="4" t="s">
        <v>65</v>
      </c>
      <c r="B27" s="4" t="s">
        <v>66</v>
      </c>
      <c r="C27" s="4" t="s">
        <v>58</v>
      </c>
      <c r="D27" s="5">
        <v>31</v>
      </c>
      <c r="E27" s="6">
        <v>37849.449999999997</v>
      </c>
      <c r="F27" s="6">
        <v>8.7300000000000003E-2</v>
      </c>
      <c r="G27" s="1"/>
    </row>
    <row r="28" spans="1:7" ht="23.45" customHeight="1" x14ac:dyDescent="0.25">
      <c r="A28" s="4" t="s">
        <v>56</v>
      </c>
      <c r="B28" s="4" t="s">
        <v>57</v>
      </c>
      <c r="C28" s="4" t="s">
        <v>58</v>
      </c>
      <c r="D28" s="5">
        <v>61</v>
      </c>
      <c r="E28" s="6">
        <v>81794.899999999994</v>
      </c>
      <c r="F28" s="6">
        <v>0.18859999999999999</v>
      </c>
      <c r="G28" s="1"/>
    </row>
    <row r="29" spans="1:7" ht="23.45" customHeight="1" x14ac:dyDescent="0.25">
      <c r="A29" s="4" t="s">
        <v>59</v>
      </c>
      <c r="B29" s="4" t="s">
        <v>60</v>
      </c>
      <c r="C29" s="4" t="s">
        <v>58</v>
      </c>
      <c r="D29" s="5">
        <v>187</v>
      </c>
      <c r="E29" s="6">
        <v>272113.05</v>
      </c>
      <c r="F29" s="6">
        <v>0.62729999999999997</v>
      </c>
      <c r="G29" s="1"/>
    </row>
    <row r="30" spans="1:7" ht="23.45" customHeight="1" x14ac:dyDescent="0.25">
      <c r="A30" s="4" t="s">
        <v>61</v>
      </c>
      <c r="B30" s="4" t="s">
        <v>62</v>
      </c>
      <c r="C30" s="4" t="s">
        <v>58</v>
      </c>
      <c r="D30" s="5">
        <v>4</v>
      </c>
      <c r="E30" s="6">
        <v>22146.799999999999</v>
      </c>
      <c r="F30" s="6">
        <v>5.11E-2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31</v>
      </c>
      <c r="E31" s="6">
        <v>32514.35</v>
      </c>
      <c r="F31" s="6">
        <v>7.4999999999999997E-2</v>
      </c>
      <c r="G31" s="1"/>
    </row>
    <row r="32" spans="1:7" ht="23.45" customHeight="1" x14ac:dyDescent="0.25">
      <c r="A32" s="4" t="s">
        <v>2343</v>
      </c>
      <c r="B32" s="4" t="s">
        <v>2344</v>
      </c>
      <c r="C32" s="4" t="s">
        <v>72</v>
      </c>
      <c r="D32" s="5">
        <v>4</v>
      </c>
      <c r="E32" s="6">
        <v>10140</v>
      </c>
      <c r="F32" s="6">
        <v>2.3400000000000001E-2</v>
      </c>
      <c r="G32" s="1"/>
    </row>
    <row r="33" spans="1:7" ht="23.45" customHeight="1" x14ac:dyDescent="0.25">
      <c r="A33" s="4" t="s">
        <v>70</v>
      </c>
      <c r="B33" s="4" t="s">
        <v>71</v>
      </c>
      <c r="C33" s="4" t="s">
        <v>72</v>
      </c>
      <c r="D33" s="5">
        <v>11</v>
      </c>
      <c r="E33" s="6">
        <v>40233.599999999999</v>
      </c>
      <c r="F33" s="6">
        <v>9.2799999999999994E-2</v>
      </c>
      <c r="G33" s="1"/>
    </row>
    <row r="34" spans="1:7" ht="23.45" customHeight="1" x14ac:dyDescent="0.25">
      <c r="A34" s="4" t="s">
        <v>73</v>
      </c>
      <c r="B34" s="4" t="s">
        <v>74</v>
      </c>
      <c r="C34" s="4" t="s">
        <v>75</v>
      </c>
      <c r="D34" s="5">
        <v>26</v>
      </c>
      <c r="E34" s="6">
        <v>33868.9</v>
      </c>
      <c r="F34" s="6">
        <v>7.8100000000000003E-2</v>
      </c>
      <c r="G34" s="1"/>
    </row>
    <row r="35" spans="1:7" ht="23.45" customHeight="1" x14ac:dyDescent="0.25">
      <c r="A35" s="4" t="s">
        <v>76</v>
      </c>
      <c r="B35" s="4" t="s">
        <v>77</v>
      </c>
      <c r="C35" s="4" t="s">
        <v>75</v>
      </c>
      <c r="D35" s="5">
        <v>1</v>
      </c>
      <c r="E35" s="6">
        <v>5267.9</v>
      </c>
      <c r="F35" s="6">
        <v>1.21E-2</v>
      </c>
      <c r="G35" s="1"/>
    </row>
    <row r="36" spans="1:7" ht="23.45" customHeight="1" x14ac:dyDescent="0.25">
      <c r="A36" s="4" t="s">
        <v>78</v>
      </c>
      <c r="B36" s="4" t="s">
        <v>79</v>
      </c>
      <c r="C36" s="4" t="s">
        <v>80</v>
      </c>
      <c r="D36" s="5">
        <v>350</v>
      </c>
      <c r="E36" s="6">
        <v>51065</v>
      </c>
      <c r="F36" s="6">
        <v>0.1177</v>
      </c>
      <c r="G36" s="1"/>
    </row>
    <row r="37" spans="1:7" ht="23.45" customHeight="1" x14ac:dyDescent="0.25">
      <c r="A37" s="4" t="s">
        <v>81</v>
      </c>
      <c r="B37" s="4" t="s">
        <v>82</v>
      </c>
      <c r="C37" s="4" t="s">
        <v>83</v>
      </c>
      <c r="D37" s="5">
        <v>79</v>
      </c>
      <c r="E37" s="6">
        <v>245626.8</v>
      </c>
      <c r="F37" s="6">
        <v>0.56630000000000003</v>
      </c>
      <c r="G37" s="1"/>
    </row>
    <row r="38" spans="1:7" ht="14.45" customHeight="1" x14ac:dyDescent="0.25">
      <c r="A38" s="4" t="s">
        <v>84</v>
      </c>
      <c r="B38" s="4" t="s">
        <v>85</v>
      </c>
      <c r="C38" s="4" t="s">
        <v>86</v>
      </c>
      <c r="D38" s="5">
        <v>30</v>
      </c>
      <c r="E38" s="6">
        <v>57273</v>
      </c>
      <c r="F38" s="6">
        <v>0.13200000000000001</v>
      </c>
      <c r="G38" s="1"/>
    </row>
    <row r="39" spans="1:7" ht="14.45" customHeight="1" x14ac:dyDescent="0.25">
      <c r="A39" s="4" t="s">
        <v>87</v>
      </c>
      <c r="B39" s="4" t="s">
        <v>88</v>
      </c>
      <c r="C39" s="4" t="s">
        <v>89</v>
      </c>
      <c r="D39" s="5">
        <v>35</v>
      </c>
      <c r="E39" s="6">
        <v>58572.5</v>
      </c>
      <c r="F39" s="6">
        <v>0.13500000000000001</v>
      </c>
      <c r="G39" s="1"/>
    </row>
    <row r="40" spans="1:7" ht="41.85" customHeight="1" x14ac:dyDescent="0.25">
      <c r="A40" s="4" t="s">
        <v>90</v>
      </c>
      <c r="B40" s="4" t="s">
        <v>91</v>
      </c>
      <c r="C40" s="4" t="s">
        <v>89</v>
      </c>
      <c r="D40" s="5">
        <v>23</v>
      </c>
      <c r="E40" s="6">
        <v>25701.35</v>
      </c>
      <c r="F40" s="6">
        <v>5.9299999999999999E-2</v>
      </c>
      <c r="G40" s="1"/>
    </row>
    <row r="41" spans="1:7" ht="14.45" customHeight="1" x14ac:dyDescent="0.25">
      <c r="A41" s="4" t="s">
        <v>92</v>
      </c>
      <c r="B41" s="4" t="s">
        <v>93</v>
      </c>
      <c r="C41" s="4" t="s">
        <v>89</v>
      </c>
      <c r="D41" s="5">
        <v>11</v>
      </c>
      <c r="E41" s="6">
        <v>16300.9</v>
      </c>
      <c r="F41" s="6">
        <v>3.7600000000000001E-2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19</v>
      </c>
      <c r="E42" s="6">
        <v>135316.1</v>
      </c>
      <c r="F42" s="6">
        <v>0.312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153</v>
      </c>
      <c r="E43" s="6">
        <v>53351.1</v>
      </c>
      <c r="F43" s="6">
        <v>0.123</v>
      </c>
      <c r="G43" s="1"/>
    </row>
    <row r="44" spans="1:7" ht="23.45" customHeight="1" x14ac:dyDescent="0.25">
      <c r="A44" s="4" t="s">
        <v>107</v>
      </c>
      <c r="B44" s="4" t="s">
        <v>108</v>
      </c>
      <c r="C44" s="4" t="s">
        <v>104</v>
      </c>
      <c r="D44" s="5">
        <v>20</v>
      </c>
      <c r="E44" s="6">
        <v>18815</v>
      </c>
      <c r="F44" s="6">
        <v>4.3400000000000001E-2</v>
      </c>
      <c r="G44" s="1"/>
    </row>
    <row r="45" spans="1:7" ht="23.45" customHeight="1" x14ac:dyDescent="0.25">
      <c r="A45" s="4" t="s">
        <v>102</v>
      </c>
      <c r="B45" s="4" t="s">
        <v>103</v>
      </c>
      <c r="C45" s="4" t="s">
        <v>104</v>
      </c>
      <c r="D45" s="5">
        <v>11</v>
      </c>
      <c r="E45" s="6">
        <v>53379.15</v>
      </c>
      <c r="F45" s="6">
        <v>0.1231</v>
      </c>
      <c r="G45" s="1"/>
    </row>
    <row r="46" spans="1:7" ht="23.45" customHeight="1" x14ac:dyDescent="0.25">
      <c r="A46" s="4" t="s">
        <v>105</v>
      </c>
      <c r="B46" s="4" t="s">
        <v>106</v>
      </c>
      <c r="C46" s="4" t="s">
        <v>104</v>
      </c>
      <c r="D46" s="5">
        <v>2</v>
      </c>
      <c r="E46" s="6">
        <v>48472.3</v>
      </c>
      <c r="F46" s="6">
        <v>0.1118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40</v>
      </c>
      <c r="E47" s="6">
        <v>44810</v>
      </c>
      <c r="F47" s="6">
        <v>0.1033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77</v>
      </c>
      <c r="E48" s="6">
        <v>10156.299999999999</v>
      </c>
      <c r="F48" s="6">
        <v>2.3400000000000001E-2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86</v>
      </c>
      <c r="E49" s="6">
        <v>59404.5</v>
      </c>
      <c r="F49" s="6">
        <v>0.13700000000000001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18</v>
      </c>
      <c r="E50" s="6">
        <v>25834.5</v>
      </c>
      <c r="F50" s="6">
        <v>5.96E-2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186</v>
      </c>
      <c r="E51" s="6">
        <v>36260.699999999997</v>
      </c>
      <c r="F51" s="6">
        <v>8.3599999999999994E-2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26</v>
      </c>
      <c r="E52" s="6">
        <v>81117.399999999994</v>
      </c>
      <c r="F52" s="6">
        <v>0.187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86</v>
      </c>
      <c r="E53" s="6">
        <v>46272.3</v>
      </c>
      <c r="F53" s="6">
        <v>0.1067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34</v>
      </c>
      <c r="E54" s="6">
        <v>34278.800000000003</v>
      </c>
      <c r="F54" s="6">
        <v>7.9000000000000001E-2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74</v>
      </c>
      <c r="E55" s="6">
        <v>188370.7</v>
      </c>
      <c r="F55" s="6">
        <v>0.43430000000000002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9</v>
      </c>
      <c r="E56" s="6">
        <v>33938.1</v>
      </c>
      <c r="F56" s="6">
        <v>7.8200000000000006E-2</v>
      </c>
      <c r="G56" s="1"/>
    </row>
    <row r="57" spans="1:7" ht="23.45" customHeight="1" x14ac:dyDescent="0.25">
      <c r="A57" s="4" t="s">
        <v>144</v>
      </c>
      <c r="B57" s="4" t="s">
        <v>145</v>
      </c>
      <c r="C57" s="4" t="s">
        <v>139</v>
      </c>
      <c r="D57" s="5">
        <v>103</v>
      </c>
      <c r="E57" s="6">
        <v>126262.55</v>
      </c>
      <c r="F57" s="6">
        <v>0.29110000000000003</v>
      </c>
      <c r="G57" s="1"/>
    </row>
    <row r="58" spans="1:7" ht="23.45" customHeight="1" x14ac:dyDescent="0.25">
      <c r="A58" s="4" t="s">
        <v>146</v>
      </c>
      <c r="B58" s="4" t="s">
        <v>147</v>
      </c>
      <c r="C58" s="4" t="s">
        <v>139</v>
      </c>
      <c r="D58" s="5">
        <v>15</v>
      </c>
      <c r="E58" s="6">
        <v>31898.25</v>
      </c>
      <c r="F58" s="6">
        <v>7.3499999999999996E-2</v>
      </c>
      <c r="G58" s="1"/>
    </row>
    <row r="59" spans="1:7" ht="23.45" customHeight="1" x14ac:dyDescent="0.25">
      <c r="A59" s="4" t="s">
        <v>137</v>
      </c>
      <c r="B59" s="4" t="s">
        <v>138</v>
      </c>
      <c r="C59" s="4" t="s">
        <v>139</v>
      </c>
      <c r="D59" s="5">
        <v>9</v>
      </c>
      <c r="E59" s="6">
        <v>49760.55</v>
      </c>
      <c r="F59" s="6">
        <v>0.1147</v>
      </c>
      <c r="G59" s="1"/>
    </row>
    <row r="60" spans="1:7" ht="23.45" customHeight="1" x14ac:dyDescent="0.25">
      <c r="A60" s="4" t="s">
        <v>140</v>
      </c>
      <c r="B60" s="4" t="s">
        <v>141</v>
      </c>
      <c r="C60" s="4" t="s">
        <v>139</v>
      </c>
      <c r="D60" s="5">
        <v>42</v>
      </c>
      <c r="E60" s="6">
        <v>50916.6</v>
      </c>
      <c r="F60" s="6">
        <v>0.1174</v>
      </c>
      <c r="G60" s="1"/>
    </row>
    <row r="61" spans="1:7" ht="23.45" customHeight="1" x14ac:dyDescent="0.25">
      <c r="A61" s="4" t="s">
        <v>142</v>
      </c>
      <c r="B61" s="4" t="s">
        <v>143</v>
      </c>
      <c r="C61" s="4" t="s">
        <v>139</v>
      </c>
      <c r="D61" s="5">
        <v>10</v>
      </c>
      <c r="E61" s="6">
        <v>57881.5</v>
      </c>
      <c r="F61" s="6">
        <v>0.13339999999999999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805</v>
      </c>
      <c r="E62" s="6">
        <v>43792</v>
      </c>
      <c r="F62" s="6">
        <v>0.10100000000000001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545</v>
      </c>
      <c r="E63" s="6">
        <v>142408.5</v>
      </c>
      <c r="F63" s="6">
        <v>0.32829999999999998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241</v>
      </c>
      <c r="E64" s="6">
        <v>50356.95</v>
      </c>
      <c r="F64" s="6">
        <v>0.11609999999999999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137</v>
      </c>
      <c r="E65" s="6">
        <v>59690.9</v>
      </c>
      <c r="F65" s="6">
        <v>0.1376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175</v>
      </c>
      <c r="E66" s="6">
        <v>416053.75</v>
      </c>
      <c r="F66" s="6">
        <v>0.95920000000000005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493</v>
      </c>
      <c r="E67" s="6">
        <v>63054.7</v>
      </c>
      <c r="F67" s="6">
        <v>0.1454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10</v>
      </c>
      <c r="E68" s="6">
        <v>6708</v>
      </c>
      <c r="F68" s="6">
        <v>1.55E-2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186</v>
      </c>
      <c r="E69" s="6">
        <v>188734.2</v>
      </c>
      <c r="F69" s="6">
        <v>0.43509999999999999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17</v>
      </c>
      <c r="E70" s="6">
        <v>59340.2</v>
      </c>
      <c r="F70" s="6">
        <v>0.1368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12</v>
      </c>
      <c r="E71" s="6">
        <v>23396.400000000001</v>
      </c>
      <c r="F71" s="6">
        <v>5.3900000000000003E-2</v>
      </c>
      <c r="G71" s="1"/>
    </row>
    <row r="72" spans="1:7" ht="23.45" customHeight="1" x14ac:dyDescent="0.25">
      <c r="A72" s="4" t="s">
        <v>2345</v>
      </c>
      <c r="B72" s="4" t="s">
        <v>2346</v>
      </c>
      <c r="C72" s="4" t="s">
        <v>2347</v>
      </c>
      <c r="D72" s="5">
        <v>14</v>
      </c>
      <c r="E72" s="6">
        <v>19186.3</v>
      </c>
      <c r="F72" s="6">
        <v>4.4200000000000003E-2</v>
      </c>
      <c r="G72" s="1"/>
    </row>
    <row r="73" spans="1:7" ht="14.45" customHeight="1" x14ac:dyDescent="0.25">
      <c r="A73" s="4" t="s">
        <v>181</v>
      </c>
      <c r="B73" s="4" t="s">
        <v>182</v>
      </c>
      <c r="C73" s="4"/>
      <c r="D73" s="5">
        <v>18</v>
      </c>
      <c r="E73" s="6">
        <v>42613.2</v>
      </c>
      <c r="F73" s="6">
        <v>9.8199999999999996E-2</v>
      </c>
      <c r="G73" s="1"/>
    </row>
    <row r="74" spans="1:7" ht="32.65" customHeight="1" x14ac:dyDescent="0.25">
      <c r="A74" s="4" t="s">
        <v>175</v>
      </c>
      <c r="B74" s="4" t="s">
        <v>176</v>
      </c>
      <c r="C74" s="4"/>
      <c r="D74" s="5">
        <v>23</v>
      </c>
      <c r="E74" s="6">
        <v>17848</v>
      </c>
      <c r="F74" s="6">
        <v>4.1099999999999998E-2</v>
      </c>
      <c r="G74" s="1"/>
    </row>
    <row r="75" spans="1:7" ht="23.45" customHeight="1" x14ac:dyDescent="0.25">
      <c r="A75" s="4" t="s">
        <v>2348</v>
      </c>
      <c r="B75" s="4" t="s">
        <v>2349</v>
      </c>
      <c r="C75" s="4"/>
      <c r="D75" s="5">
        <v>55</v>
      </c>
      <c r="E75" s="6">
        <v>30846.75</v>
      </c>
      <c r="F75" s="6">
        <v>7.1099999999999997E-2</v>
      </c>
      <c r="G75" s="1"/>
    </row>
    <row r="76" spans="1:7" ht="14.45" customHeight="1" x14ac:dyDescent="0.25">
      <c r="A76" s="4" t="s">
        <v>177</v>
      </c>
      <c r="B76" s="4" t="s">
        <v>178</v>
      </c>
      <c r="C76" s="4"/>
      <c r="D76" s="5">
        <v>58</v>
      </c>
      <c r="E76" s="6">
        <v>31241.7</v>
      </c>
      <c r="F76" s="6">
        <v>7.1999999999999995E-2</v>
      </c>
      <c r="G76" s="1"/>
    </row>
    <row r="77" spans="1:7" ht="14.45" customHeight="1" x14ac:dyDescent="0.25">
      <c r="A77" s="4" t="s">
        <v>179</v>
      </c>
      <c r="B77" s="4" t="s">
        <v>180</v>
      </c>
      <c r="C77" s="4"/>
      <c r="D77" s="5">
        <v>1</v>
      </c>
      <c r="E77" s="6">
        <v>37259.4</v>
      </c>
      <c r="F77" s="6">
        <v>8.5900000000000004E-2</v>
      </c>
      <c r="G77" s="1"/>
    </row>
    <row r="78" spans="1:7" ht="14.45" customHeight="1" x14ac:dyDescent="0.25">
      <c r="A78" s="4" t="s">
        <v>0</v>
      </c>
      <c r="B78" s="4" t="s">
        <v>0</v>
      </c>
      <c r="C78" s="7" t="s">
        <v>185</v>
      </c>
      <c r="D78" s="5">
        <v>7600</v>
      </c>
      <c r="E78" s="6">
        <v>6127244.1500000004</v>
      </c>
      <c r="F78" s="6">
        <v>14.1259</v>
      </c>
      <c r="G78" s="1"/>
    </row>
    <row r="79" spans="1:7" ht="14.45" customHeight="1" x14ac:dyDescent="0.25">
      <c r="A79" s="25" t="s">
        <v>0</v>
      </c>
      <c r="B79" s="25"/>
      <c r="C79" s="25"/>
      <c r="D79" s="25"/>
      <c r="E79" s="25"/>
      <c r="F79" s="25"/>
      <c r="G79" s="25"/>
    </row>
    <row r="80" spans="1:7" ht="14.45" customHeight="1" x14ac:dyDescent="0.25">
      <c r="A80" s="26" t="s">
        <v>194</v>
      </c>
      <c r="B80" s="26"/>
      <c r="C80" s="26"/>
      <c r="D80" s="26"/>
      <c r="E80" s="26"/>
      <c r="F80" s="26"/>
      <c r="G80" s="1"/>
    </row>
    <row r="81" spans="1:7" ht="23.45" customHeight="1" x14ac:dyDescent="0.25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32.65" customHeight="1" x14ac:dyDescent="0.25">
      <c r="A82" s="4" t="s">
        <v>373</v>
      </c>
      <c r="B82" s="4" t="s">
        <v>374</v>
      </c>
      <c r="C82" s="4" t="s">
        <v>197</v>
      </c>
      <c r="D82" s="5">
        <v>50000</v>
      </c>
      <c r="E82" s="6">
        <v>4646720</v>
      </c>
      <c r="F82" s="6">
        <v>10.7128</v>
      </c>
      <c r="G82" s="1"/>
    </row>
    <row r="83" spans="1:7" ht="32.65" customHeight="1" x14ac:dyDescent="0.25">
      <c r="A83" s="4" t="s">
        <v>447</v>
      </c>
      <c r="B83" s="4" t="s">
        <v>448</v>
      </c>
      <c r="C83" s="4" t="s">
        <v>197</v>
      </c>
      <c r="D83" s="5">
        <v>240000</v>
      </c>
      <c r="E83" s="6">
        <v>22833672</v>
      </c>
      <c r="F83" s="6">
        <v>52.642000000000003</v>
      </c>
      <c r="G83" s="1"/>
    </row>
    <row r="84" spans="1:7" ht="32.65" customHeight="1" x14ac:dyDescent="0.25">
      <c r="A84" s="4" t="s">
        <v>2437</v>
      </c>
      <c r="B84" s="4" t="s">
        <v>2438</v>
      </c>
      <c r="C84" s="4" t="s">
        <v>197</v>
      </c>
      <c r="D84" s="5">
        <v>20000</v>
      </c>
      <c r="E84" s="6">
        <v>1989000</v>
      </c>
      <c r="F84" s="6">
        <v>4.5854999999999997</v>
      </c>
      <c r="G84" s="1"/>
    </row>
    <row r="85" spans="1:7" ht="32.65" customHeight="1" x14ac:dyDescent="0.25">
      <c r="A85" s="4" t="s">
        <v>491</v>
      </c>
      <c r="B85" s="4" t="s">
        <v>492</v>
      </c>
      <c r="C85" s="4" t="s">
        <v>197</v>
      </c>
      <c r="D85" s="5">
        <v>60000</v>
      </c>
      <c r="E85" s="6">
        <v>5811690</v>
      </c>
      <c r="F85" s="6">
        <v>13.3986</v>
      </c>
      <c r="G85" s="1"/>
    </row>
    <row r="86" spans="1:7" ht="14.45" customHeight="1" x14ac:dyDescent="0.25">
      <c r="A86" s="4" t="s">
        <v>0</v>
      </c>
      <c r="B86" s="4" t="s">
        <v>0</v>
      </c>
      <c r="C86" s="7" t="s">
        <v>185</v>
      </c>
      <c r="D86" s="5">
        <v>370000</v>
      </c>
      <c r="E86" s="6">
        <v>35281082</v>
      </c>
      <c r="F86" s="6">
        <v>81.338899999999995</v>
      </c>
      <c r="G86" s="1"/>
    </row>
    <row r="87" spans="1:7" ht="18.399999999999999" customHeight="1" x14ac:dyDescent="0.25">
      <c r="A87" s="25" t="s">
        <v>0</v>
      </c>
      <c r="B87" s="25"/>
      <c r="C87" s="25"/>
      <c r="D87" s="25"/>
      <c r="E87" s="25"/>
      <c r="F87" s="25"/>
      <c r="G87" s="25"/>
    </row>
    <row r="88" spans="1:7" ht="14.45" customHeight="1" x14ac:dyDescent="0.25">
      <c r="A88" s="26" t="s">
        <v>1661</v>
      </c>
      <c r="B88" s="26"/>
      <c r="C88" s="26"/>
      <c r="D88" s="1"/>
      <c r="E88" s="1"/>
      <c r="F88" s="1"/>
      <c r="G88" s="1"/>
    </row>
    <row r="89" spans="1:7" ht="14.45" customHeight="1" x14ac:dyDescent="0.25">
      <c r="A89" s="3" t="s">
        <v>1662</v>
      </c>
      <c r="B89" s="3" t="s">
        <v>9</v>
      </c>
      <c r="C89" s="3" t="s">
        <v>10</v>
      </c>
      <c r="D89" s="1"/>
      <c r="E89" s="1"/>
      <c r="F89" s="1"/>
      <c r="G89" s="1"/>
    </row>
    <row r="90" spans="1:7" ht="14.45" customHeight="1" x14ac:dyDescent="0.25">
      <c r="A90" s="4" t="s">
        <v>1664</v>
      </c>
      <c r="B90" s="6">
        <v>1023209.57</v>
      </c>
      <c r="C90" s="6">
        <v>2.36</v>
      </c>
      <c r="D90" s="1"/>
      <c r="E90" s="1"/>
      <c r="F90" s="1"/>
      <c r="G90" s="1"/>
    </row>
    <row r="91" spans="1:7" ht="23.45" customHeight="1" x14ac:dyDescent="0.25">
      <c r="A91" s="4" t="s">
        <v>1663</v>
      </c>
      <c r="B91" s="6">
        <v>924635.02</v>
      </c>
      <c r="C91" s="6">
        <v>2.13</v>
      </c>
      <c r="D91" s="1"/>
      <c r="E91" s="1"/>
      <c r="F91" s="1"/>
      <c r="G91" s="1"/>
    </row>
    <row r="92" spans="1:7" ht="14.45" customHeight="1" x14ac:dyDescent="0.25">
      <c r="A92" s="4" t="s">
        <v>1665</v>
      </c>
      <c r="B92" s="6">
        <v>19218.650000000001</v>
      </c>
      <c r="C92" s="6">
        <v>0.04</v>
      </c>
      <c r="D92" s="1"/>
      <c r="E92" s="1"/>
      <c r="F92" s="1"/>
      <c r="G92" s="1"/>
    </row>
    <row r="93" spans="1:7" ht="14.45" customHeight="1" x14ac:dyDescent="0.25">
      <c r="A93" s="9" t="s">
        <v>1667</v>
      </c>
      <c r="B93" s="6">
        <v>1967063.24</v>
      </c>
      <c r="C93" s="6">
        <v>4.53</v>
      </c>
      <c r="D93" s="1"/>
      <c r="E93" s="1"/>
      <c r="F93" s="1"/>
      <c r="G93" s="1"/>
    </row>
    <row r="94" spans="1:7" ht="14.45" customHeight="1" x14ac:dyDescent="0.25">
      <c r="A94" s="26" t="s">
        <v>0</v>
      </c>
      <c r="B94" s="26"/>
      <c r="C94" s="1"/>
      <c r="D94" s="1"/>
      <c r="E94" s="1"/>
      <c r="F94" s="1"/>
      <c r="G94" s="1"/>
    </row>
    <row r="95" spans="1:7" ht="23.65" customHeight="1" x14ac:dyDescent="0.25">
      <c r="A95" s="4" t="s">
        <v>1668</v>
      </c>
      <c r="B95" s="6">
        <v>12.92</v>
      </c>
      <c r="C95" s="1"/>
      <c r="D95" s="1"/>
      <c r="E95" s="1"/>
      <c r="F95" s="1"/>
      <c r="G95" s="1"/>
    </row>
    <row r="96" spans="1:7" ht="14.45" customHeight="1" x14ac:dyDescent="0.25">
      <c r="A96" s="4" t="s">
        <v>1669</v>
      </c>
      <c r="B96" s="6">
        <v>6.82</v>
      </c>
      <c r="C96" s="1"/>
      <c r="D96" s="1"/>
      <c r="E96" s="1"/>
      <c r="F96" s="1"/>
      <c r="G96" s="1"/>
    </row>
    <row r="97" spans="1:7" ht="32.65" customHeight="1" x14ac:dyDescent="0.25">
      <c r="A97" s="4" t="s">
        <v>1670</v>
      </c>
      <c r="B97" s="6">
        <v>7.5</v>
      </c>
      <c r="C97" s="1"/>
      <c r="D97" s="1"/>
      <c r="E97" s="1"/>
      <c r="F97" s="1"/>
      <c r="G97" s="1"/>
    </row>
    <row r="98" spans="1:7" ht="1.35" customHeight="1" x14ac:dyDescent="0.25">
      <c r="A98" s="1"/>
      <c r="B98" s="1"/>
      <c r="C98" s="1"/>
      <c r="D98" s="1"/>
      <c r="E98" s="1"/>
      <c r="F98" s="1"/>
      <c r="G98" s="1"/>
    </row>
    <row r="99" spans="1:7" ht="18.399999999999999" customHeight="1" x14ac:dyDescent="0.25">
      <c r="A99" s="25" t="s">
        <v>0</v>
      </c>
      <c r="B99" s="25"/>
      <c r="C99" s="25"/>
      <c r="D99" s="25"/>
      <c r="E99" s="25"/>
      <c r="F99" s="25"/>
      <c r="G99" s="25"/>
    </row>
    <row r="100" spans="1:7" ht="14.45" customHeight="1" x14ac:dyDescent="0.25">
      <c r="A100" s="26" t="s">
        <v>1671</v>
      </c>
      <c r="B100" s="26"/>
      <c r="C100" s="26"/>
      <c r="D100" s="1"/>
      <c r="E100" s="1"/>
      <c r="F100" s="1"/>
      <c r="G100" s="1"/>
    </row>
    <row r="101" spans="1:7" ht="14.45" customHeight="1" x14ac:dyDescent="0.25">
      <c r="A101" s="3" t="s">
        <v>1672</v>
      </c>
      <c r="B101" s="3" t="s">
        <v>9</v>
      </c>
      <c r="C101" s="3" t="s">
        <v>10</v>
      </c>
      <c r="D101" s="1"/>
      <c r="E101" s="1"/>
      <c r="F101" s="1"/>
      <c r="G101" s="1"/>
    </row>
    <row r="102" spans="1:7" ht="14.45" customHeight="1" x14ac:dyDescent="0.25">
      <c r="A102" s="4" t="s">
        <v>1673</v>
      </c>
      <c r="B102" s="6">
        <v>35281082</v>
      </c>
      <c r="C102" s="6">
        <v>81.34</v>
      </c>
      <c r="D102" s="1"/>
      <c r="E102" s="1"/>
      <c r="F102" s="1"/>
      <c r="G102" s="1"/>
    </row>
    <row r="103" spans="1:7" ht="14.45" customHeight="1" x14ac:dyDescent="0.25">
      <c r="A103" s="7" t="s">
        <v>185</v>
      </c>
      <c r="B103" s="6">
        <v>35281082</v>
      </c>
      <c r="C103" s="6">
        <v>81.34</v>
      </c>
      <c r="D103" s="1"/>
      <c r="E103" s="1"/>
      <c r="F103" s="1"/>
      <c r="G103" s="1"/>
    </row>
    <row r="104" spans="1:7" ht="18.399999999999999" customHeight="1" x14ac:dyDescent="0.25">
      <c r="A104" s="25" t="s">
        <v>0</v>
      </c>
      <c r="B104" s="25"/>
      <c r="C104" s="25"/>
      <c r="D104" s="25"/>
      <c r="E104" s="25"/>
      <c r="F104" s="25"/>
      <c r="G104" s="25"/>
    </row>
    <row r="105" spans="1:7" ht="14.65" customHeight="1" x14ac:dyDescent="0.25">
      <c r="A105" s="4" t="s">
        <v>1664</v>
      </c>
      <c r="B105" s="6">
        <v>1023209.57</v>
      </c>
      <c r="C105" s="6">
        <v>2.36</v>
      </c>
      <c r="D105" s="1"/>
      <c r="E105" s="1"/>
      <c r="F105" s="1"/>
      <c r="G105" s="1"/>
    </row>
    <row r="106" spans="1:7" ht="14.45" customHeight="1" x14ac:dyDescent="0.25">
      <c r="A106" s="4" t="s">
        <v>1681</v>
      </c>
      <c r="B106" s="6">
        <v>6127244.1500000004</v>
      </c>
      <c r="C106" s="6">
        <v>14.13</v>
      </c>
      <c r="D106" s="1"/>
      <c r="E106" s="1"/>
      <c r="F106" s="1"/>
      <c r="G106" s="1"/>
    </row>
    <row r="107" spans="1:7" ht="23.45" customHeight="1" x14ac:dyDescent="0.25">
      <c r="A107" s="4" t="s">
        <v>1663</v>
      </c>
      <c r="B107" s="6">
        <v>924635.02</v>
      </c>
      <c r="C107" s="6">
        <v>2.13</v>
      </c>
      <c r="D107" s="1"/>
      <c r="E107" s="1"/>
      <c r="F107" s="1"/>
      <c r="G107" s="1"/>
    </row>
    <row r="108" spans="1:7" ht="14.45" customHeight="1" x14ac:dyDescent="0.25">
      <c r="A108" s="4" t="s">
        <v>1665</v>
      </c>
      <c r="B108" s="6">
        <v>19218.650000000001</v>
      </c>
      <c r="C108" s="6">
        <v>0.04</v>
      </c>
      <c r="D108" s="1"/>
      <c r="E108" s="1"/>
      <c r="F108" s="1"/>
      <c r="G108" s="1"/>
    </row>
    <row r="109" spans="1:7" ht="14.45" customHeight="1" x14ac:dyDescent="0.25">
      <c r="A109" s="9" t="s">
        <v>1667</v>
      </c>
      <c r="B109" s="6">
        <f>+B103+B105+B106+B107+B108</f>
        <v>43375389.390000001</v>
      </c>
      <c r="C109" s="6">
        <v>18.66</v>
      </c>
      <c r="D109" s="1"/>
      <c r="E109" s="1"/>
      <c r="F109" s="1"/>
      <c r="G109" s="1"/>
    </row>
    <row r="110" spans="1:7" ht="14.45" customHeight="1" x14ac:dyDescent="0.25">
      <c r="A110" s="26" t="s">
        <v>0</v>
      </c>
      <c r="B110" s="26"/>
      <c r="C110" s="1"/>
      <c r="D110" s="1"/>
      <c r="E110" s="1"/>
      <c r="F110" s="1"/>
      <c r="G110" s="1"/>
    </row>
    <row r="111" spans="1:7" ht="23.65" customHeight="1" x14ac:dyDescent="0.25">
      <c r="A111" s="4" t="s">
        <v>1684</v>
      </c>
      <c r="B111" s="12">
        <v>11.3446</v>
      </c>
      <c r="C111" s="1"/>
      <c r="D111" s="1"/>
      <c r="E111" s="1"/>
      <c r="F111" s="1"/>
      <c r="G111" s="1"/>
    </row>
    <row r="112" spans="1:7" ht="23.45" customHeight="1" x14ac:dyDescent="0.25">
      <c r="A112" s="4" t="s">
        <v>1685</v>
      </c>
      <c r="B112" s="12">
        <v>11.53</v>
      </c>
      <c r="C112" s="1"/>
      <c r="D112" s="1"/>
      <c r="E112" s="1"/>
      <c r="F112" s="1"/>
      <c r="G112" s="1"/>
    </row>
    <row r="113" spans="1:7" ht="14.1" customHeight="1" x14ac:dyDescent="0.25">
      <c r="A113" s="13" t="s">
        <v>0</v>
      </c>
      <c r="B113" s="14" t="s">
        <v>0</v>
      </c>
      <c r="C113" s="1"/>
      <c r="D113" s="1"/>
      <c r="E113" s="1"/>
      <c r="F113" s="1"/>
      <c r="G113" s="1"/>
    </row>
    <row r="114" spans="1:7" ht="23.65" customHeight="1" x14ac:dyDescent="0.25">
      <c r="A114" s="4" t="s">
        <v>1686</v>
      </c>
      <c r="B114" s="8" t="s">
        <v>1687</v>
      </c>
      <c r="C114" s="1"/>
      <c r="D114" s="1"/>
      <c r="E114" s="1"/>
      <c r="F114" s="1"/>
      <c r="G114" s="1"/>
    </row>
  </sheetData>
  <mergeCells count="17">
    <mergeCell ref="A1:B1"/>
    <mergeCell ref="C1:D1"/>
    <mergeCell ref="E1:G1"/>
    <mergeCell ref="A6:F6"/>
    <mergeCell ref="A5:G5"/>
    <mergeCell ref="A4:G4"/>
    <mergeCell ref="A3:G3"/>
    <mergeCell ref="A2:G2"/>
    <mergeCell ref="A110:B110"/>
    <mergeCell ref="A104:G104"/>
    <mergeCell ref="A87:G87"/>
    <mergeCell ref="A80:F80"/>
    <mergeCell ref="A79:G79"/>
    <mergeCell ref="A100:C100"/>
    <mergeCell ref="A99:G99"/>
    <mergeCell ref="A94:B94"/>
    <mergeCell ref="A88:C88"/>
  </mergeCells>
  <pageMargins left="0.25" right="0.25" top="0.2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51"/>
  <sheetViews>
    <sheetView showGridLines="0" topLeftCell="A1022" workbookViewId="0">
      <selection activeCell="F1051" sqref="F105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1688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26" t="s">
        <v>4</v>
      </c>
      <c r="B6" s="26"/>
      <c r="C6" s="26"/>
      <c r="D6" s="26"/>
      <c r="E6" s="26"/>
      <c r="F6" s="26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2186379</v>
      </c>
      <c r="E8" s="6">
        <v>1127406331.3499999</v>
      </c>
      <c r="F8" s="6">
        <v>6.3399999999999998E-2</v>
      </c>
      <c r="G8" s="1"/>
    </row>
    <row r="9" spans="1:7" ht="14.45" customHeight="1" x14ac:dyDescent="0.25">
      <c r="A9" s="4" t="s">
        <v>19</v>
      </c>
      <c r="B9" s="4" t="s">
        <v>20</v>
      </c>
      <c r="C9" s="4" t="s">
        <v>16</v>
      </c>
      <c r="D9" s="5">
        <v>3244192</v>
      </c>
      <c r="E9" s="6">
        <v>2291697228.8000002</v>
      </c>
      <c r="F9" s="6">
        <v>0.12889999999999999</v>
      </c>
      <c r="G9" s="1"/>
    </row>
    <row r="10" spans="1:7" ht="14.45" customHeight="1" x14ac:dyDescent="0.25">
      <c r="A10" s="4" t="s">
        <v>14</v>
      </c>
      <c r="B10" s="4" t="s">
        <v>15</v>
      </c>
      <c r="C10" s="4" t="s">
        <v>16</v>
      </c>
      <c r="D10" s="5">
        <v>6236236</v>
      </c>
      <c r="E10" s="6">
        <v>1142166623.4000001</v>
      </c>
      <c r="F10" s="6">
        <v>6.4199999999999993E-2</v>
      </c>
      <c r="G10" s="1"/>
    </row>
    <row r="11" spans="1:7" ht="23.45" customHeight="1" x14ac:dyDescent="0.25">
      <c r="A11" s="4" t="s">
        <v>17</v>
      </c>
      <c r="B11" s="4" t="s">
        <v>18</v>
      </c>
      <c r="C11" s="4" t="s">
        <v>16</v>
      </c>
      <c r="D11" s="5">
        <v>613104</v>
      </c>
      <c r="E11" s="6">
        <v>2389204977.5999999</v>
      </c>
      <c r="F11" s="6">
        <v>0.1343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395037</v>
      </c>
      <c r="E12" s="6">
        <v>4190829021.9000001</v>
      </c>
      <c r="F12" s="6">
        <v>0.2356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314809</v>
      </c>
      <c r="E13" s="6">
        <v>1917359954.95</v>
      </c>
      <c r="F13" s="6">
        <v>0.10780000000000001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2786404</v>
      </c>
      <c r="E14" s="6">
        <v>4591297191</v>
      </c>
      <c r="F14" s="6">
        <v>0.2581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8337367</v>
      </c>
      <c r="E15" s="6">
        <v>8956416499.75</v>
      </c>
      <c r="F15" s="6">
        <v>0.50360000000000005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12667234</v>
      </c>
      <c r="E16" s="6">
        <v>19745684359.200001</v>
      </c>
      <c r="F16" s="6">
        <v>1.1102000000000001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21894212</v>
      </c>
      <c r="E17" s="6">
        <v>20469993509.400002</v>
      </c>
      <c r="F17" s="6">
        <v>1.1509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2126323</v>
      </c>
      <c r="E18" s="6">
        <v>3117402150.3000002</v>
      </c>
      <c r="F18" s="6">
        <v>0.17530000000000001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4504605</v>
      </c>
      <c r="E19" s="6">
        <v>7907608847.25</v>
      </c>
      <c r="F19" s="6">
        <v>0.4446</v>
      </c>
      <c r="G19" s="1"/>
    </row>
    <row r="20" spans="1:7" ht="23.45" customHeight="1" x14ac:dyDescent="0.25">
      <c r="A20" s="4" t="s">
        <v>44</v>
      </c>
      <c r="B20" s="4" t="s">
        <v>45</v>
      </c>
      <c r="C20" s="4" t="s">
        <v>43</v>
      </c>
      <c r="D20" s="5">
        <v>17306186</v>
      </c>
      <c r="E20" s="6">
        <v>9773668543.5</v>
      </c>
      <c r="F20" s="6">
        <v>0.54949999999999999</v>
      </c>
      <c r="G20" s="1"/>
    </row>
    <row r="21" spans="1:7" ht="14.45" customHeight="1" x14ac:dyDescent="0.25">
      <c r="A21" s="4" t="s">
        <v>41</v>
      </c>
      <c r="B21" s="4" t="s">
        <v>42</v>
      </c>
      <c r="C21" s="4" t="s">
        <v>43</v>
      </c>
      <c r="D21" s="5">
        <v>10292310</v>
      </c>
      <c r="E21" s="6">
        <v>2028614301</v>
      </c>
      <c r="F21" s="6">
        <v>0.11409999999999999</v>
      </c>
      <c r="G21" s="1"/>
    </row>
    <row r="22" spans="1:7" ht="23.45" customHeight="1" x14ac:dyDescent="0.25">
      <c r="A22" s="4" t="s">
        <v>51</v>
      </c>
      <c r="B22" s="4" t="s">
        <v>52</v>
      </c>
      <c r="C22" s="4" t="s">
        <v>48</v>
      </c>
      <c r="D22" s="5">
        <v>490842</v>
      </c>
      <c r="E22" s="6">
        <v>4419369573.3000002</v>
      </c>
      <c r="F22" s="6">
        <v>0.2485</v>
      </c>
      <c r="G22" s="1"/>
    </row>
    <row r="23" spans="1:7" ht="23.45" customHeight="1" x14ac:dyDescent="0.25">
      <c r="A23" s="4" t="s">
        <v>46</v>
      </c>
      <c r="B23" s="4" t="s">
        <v>47</v>
      </c>
      <c r="C23" s="4" t="s">
        <v>48</v>
      </c>
      <c r="D23" s="5">
        <v>483100</v>
      </c>
      <c r="E23" s="6">
        <v>906078205</v>
      </c>
      <c r="F23" s="6">
        <v>5.0900000000000001E-2</v>
      </c>
      <c r="G23" s="1"/>
    </row>
    <row r="24" spans="1:7" ht="23.45" customHeight="1" x14ac:dyDescent="0.25">
      <c r="A24" s="4" t="s">
        <v>49</v>
      </c>
      <c r="B24" s="4" t="s">
        <v>50</v>
      </c>
      <c r="C24" s="4" t="s">
        <v>48</v>
      </c>
      <c r="D24" s="5">
        <v>3228146</v>
      </c>
      <c r="E24" s="6">
        <v>1417963130.5</v>
      </c>
      <c r="F24" s="6">
        <v>7.9699999999999993E-2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18977749</v>
      </c>
      <c r="E25" s="6">
        <v>8270503014.1999998</v>
      </c>
      <c r="F25" s="6">
        <v>0.46500000000000002</v>
      </c>
      <c r="G25" s="1"/>
    </row>
    <row r="26" spans="1:7" ht="23.45" customHeight="1" x14ac:dyDescent="0.25">
      <c r="A26" s="4" t="s">
        <v>63</v>
      </c>
      <c r="B26" s="4" t="s">
        <v>64</v>
      </c>
      <c r="C26" s="4" t="s">
        <v>58</v>
      </c>
      <c r="D26" s="5">
        <v>2335322</v>
      </c>
      <c r="E26" s="6">
        <v>8144669007.1999998</v>
      </c>
      <c r="F26" s="6">
        <v>0.45789999999999997</v>
      </c>
      <c r="G26" s="1"/>
    </row>
    <row r="27" spans="1:7" ht="23.45" customHeight="1" x14ac:dyDescent="0.25">
      <c r="A27" s="4" t="s">
        <v>65</v>
      </c>
      <c r="B27" s="4" t="s">
        <v>66</v>
      </c>
      <c r="C27" s="4" t="s">
        <v>58</v>
      </c>
      <c r="D27" s="5">
        <v>1619466</v>
      </c>
      <c r="E27" s="6">
        <v>1977287012.7</v>
      </c>
      <c r="F27" s="6">
        <v>0.11119999999999999</v>
      </c>
      <c r="G27" s="1"/>
    </row>
    <row r="28" spans="1:7" ht="23.45" customHeight="1" x14ac:dyDescent="0.25">
      <c r="A28" s="4" t="s">
        <v>56</v>
      </c>
      <c r="B28" s="4" t="s">
        <v>57</v>
      </c>
      <c r="C28" s="4" t="s">
        <v>58</v>
      </c>
      <c r="D28" s="5">
        <v>2780136</v>
      </c>
      <c r="E28" s="6">
        <v>3727884362.4000001</v>
      </c>
      <c r="F28" s="6">
        <v>0.20960000000000001</v>
      </c>
      <c r="G28" s="1"/>
    </row>
    <row r="29" spans="1:7" ht="23.45" customHeight="1" x14ac:dyDescent="0.25">
      <c r="A29" s="4" t="s">
        <v>59</v>
      </c>
      <c r="B29" s="4" t="s">
        <v>60</v>
      </c>
      <c r="C29" s="4" t="s">
        <v>58</v>
      </c>
      <c r="D29" s="5">
        <v>8667878</v>
      </c>
      <c r="E29" s="6">
        <v>12613062671.700001</v>
      </c>
      <c r="F29" s="6">
        <v>0.70920000000000005</v>
      </c>
      <c r="G29" s="1"/>
    </row>
    <row r="30" spans="1:7" ht="23.45" customHeight="1" x14ac:dyDescent="0.25">
      <c r="A30" s="4" t="s">
        <v>61</v>
      </c>
      <c r="B30" s="4" t="s">
        <v>62</v>
      </c>
      <c r="C30" s="4" t="s">
        <v>58</v>
      </c>
      <c r="D30" s="5">
        <v>112530</v>
      </c>
      <c r="E30" s="6">
        <v>623044851</v>
      </c>
      <c r="F30" s="6">
        <v>3.5000000000000003E-2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1233440</v>
      </c>
      <c r="E31" s="6">
        <v>1293693544</v>
      </c>
      <c r="F31" s="6">
        <v>7.2700000000000001E-2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492920</v>
      </c>
      <c r="E32" s="6">
        <v>1802904192</v>
      </c>
      <c r="F32" s="6">
        <v>0.1014</v>
      </c>
      <c r="G32" s="1"/>
    </row>
    <row r="33" spans="1:7" ht="23.45" customHeight="1" x14ac:dyDescent="0.25">
      <c r="A33" s="4" t="s">
        <v>76</v>
      </c>
      <c r="B33" s="4" t="s">
        <v>77</v>
      </c>
      <c r="C33" s="4" t="s">
        <v>75</v>
      </c>
      <c r="D33" s="5">
        <v>79865</v>
      </c>
      <c r="E33" s="6">
        <v>420720833.5</v>
      </c>
      <c r="F33" s="6">
        <v>2.3699999999999999E-2</v>
      </c>
      <c r="G33" s="1"/>
    </row>
    <row r="34" spans="1:7" ht="23.45" customHeight="1" x14ac:dyDescent="0.25">
      <c r="A34" s="4" t="s">
        <v>73</v>
      </c>
      <c r="B34" s="4" t="s">
        <v>74</v>
      </c>
      <c r="C34" s="4" t="s">
        <v>75</v>
      </c>
      <c r="D34" s="5">
        <v>1583302</v>
      </c>
      <c r="E34" s="6">
        <v>2062488350.3</v>
      </c>
      <c r="F34" s="6">
        <v>0.11600000000000001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14909973</v>
      </c>
      <c r="E35" s="6">
        <v>2175365060.6999998</v>
      </c>
      <c r="F35" s="6">
        <v>0.12230000000000001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3390472</v>
      </c>
      <c r="E36" s="6">
        <v>10541655542.4</v>
      </c>
      <c r="F36" s="6">
        <v>0.5927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760141</v>
      </c>
      <c r="E37" s="6">
        <v>1451185183.0999999</v>
      </c>
      <c r="F37" s="6">
        <v>8.1600000000000006E-2</v>
      </c>
      <c r="G37" s="1"/>
    </row>
    <row r="38" spans="1:7" ht="14.45" customHeight="1" x14ac:dyDescent="0.25">
      <c r="A38" s="4" t="s">
        <v>94</v>
      </c>
      <c r="B38" s="4" t="s">
        <v>95</v>
      </c>
      <c r="C38" s="4" t="s">
        <v>89</v>
      </c>
      <c r="D38" s="5">
        <v>3665845</v>
      </c>
      <c r="E38" s="6">
        <v>840944843</v>
      </c>
      <c r="F38" s="6">
        <v>4.7300000000000002E-2</v>
      </c>
      <c r="G38" s="1"/>
    </row>
    <row r="39" spans="1:7" ht="14.45" customHeight="1" x14ac:dyDescent="0.25">
      <c r="A39" s="4" t="s">
        <v>87</v>
      </c>
      <c r="B39" s="4" t="s">
        <v>88</v>
      </c>
      <c r="C39" s="4" t="s">
        <v>89</v>
      </c>
      <c r="D39" s="5">
        <v>1941559</v>
      </c>
      <c r="E39" s="6">
        <v>3249198986.5</v>
      </c>
      <c r="F39" s="6">
        <v>0.1827</v>
      </c>
      <c r="G39" s="1"/>
    </row>
    <row r="40" spans="1:7" ht="41.85" customHeight="1" x14ac:dyDescent="0.25">
      <c r="A40" s="4" t="s">
        <v>90</v>
      </c>
      <c r="B40" s="4" t="s">
        <v>91</v>
      </c>
      <c r="C40" s="4" t="s">
        <v>89</v>
      </c>
      <c r="D40" s="5">
        <v>1340473</v>
      </c>
      <c r="E40" s="6">
        <v>1497911553.8499999</v>
      </c>
      <c r="F40" s="6">
        <v>8.4199999999999997E-2</v>
      </c>
      <c r="G40" s="1"/>
    </row>
    <row r="41" spans="1:7" ht="14.45" customHeight="1" x14ac:dyDescent="0.25">
      <c r="A41" s="4" t="s">
        <v>92</v>
      </c>
      <c r="B41" s="4" t="s">
        <v>93</v>
      </c>
      <c r="C41" s="4" t="s">
        <v>89</v>
      </c>
      <c r="D41" s="5">
        <v>526282</v>
      </c>
      <c r="E41" s="6">
        <v>779897295.79999995</v>
      </c>
      <c r="F41" s="6">
        <v>4.3900000000000002E-2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712783</v>
      </c>
      <c r="E42" s="6">
        <v>5076369247.6999998</v>
      </c>
      <c r="F42" s="6">
        <v>0.28539999999999999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2777475</v>
      </c>
      <c r="E43" s="6">
        <v>968505532.5</v>
      </c>
      <c r="F43" s="6">
        <v>5.45E-2</v>
      </c>
      <c r="G43" s="1"/>
    </row>
    <row r="44" spans="1:7" ht="23.45" customHeight="1" x14ac:dyDescent="0.25">
      <c r="A44" s="4" t="s">
        <v>107</v>
      </c>
      <c r="B44" s="4" t="s">
        <v>108</v>
      </c>
      <c r="C44" s="4" t="s">
        <v>104</v>
      </c>
      <c r="D44" s="5">
        <v>816766</v>
      </c>
      <c r="E44" s="6">
        <v>768372614.5</v>
      </c>
      <c r="F44" s="6">
        <v>4.3200000000000002E-2</v>
      </c>
      <c r="G44" s="1"/>
    </row>
    <row r="45" spans="1:7" ht="23.45" customHeight="1" x14ac:dyDescent="0.25">
      <c r="A45" s="4" t="s">
        <v>102</v>
      </c>
      <c r="B45" s="4" t="s">
        <v>103</v>
      </c>
      <c r="C45" s="4" t="s">
        <v>104</v>
      </c>
      <c r="D45" s="5">
        <v>331411</v>
      </c>
      <c r="E45" s="6">
        <v>1608221589.1500001</v>
      </c>
      <c r="F45" s="6">
        <v>9.0399999999999994E-2</v>
      </c>
      <c r="G45" s="1"/>
    </row>
    <row r="46" spans="1:7" ht="23.45" customHeight="1" x14ac:dyDescent="0.25">
      <c r="A46" s="4" t="s">
        <v>105</v>
      </c>
      <c r="B46" s="4" t="s">
        <v>106</v>
      </c>
      <c r="C46" s="4" t="s">
        <v>104</v>
      </c>
      <c r="D46" s="5">
        <v>58075</v>
      </c>
      <c r="E46" s="6">
        <v>1407514411.25</v>
      </c>
      <c r="F46" s="6">
        <v>7.9100000000000004E-2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1943120</v>
      </c>
      <c r="E47" s="6">
        <v>2176780180</v>
      </c>
      <c r="F47" s="6">
        <v>0.12239999999999999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9073842</v>
      </c>
      <c r="E48" s="6">
        <v>1196839759.8</v>
      </c>
      <c r="F48" s="6">
        <v>6.7299999999999999E-2</v>
      </c>
      <c r="G48" s="1"/>
    </row>
    <row r="49" spans="1:7" ht="23.45" customHeight="1" x14ac:dyDescent="0.25">
      <c r="A49" s="4" t="s">
        <v>118</v>
      </c>
      <c r="B49" s="4" t="s">
        <v>119</v>
      </c>
      <c r="C49" s="4" t="s">
        <v>117</v>
      </c>
      <c r="D49" s="5">
        <v>530793</v>
      </c>
      <c r="E49" s="6">
        <v>761820653.25</v>
      </c>
      <c r="F49" s="6">
        <v>4.2799999999999998E-2</v>
      </c>
      <c r="G49" s="1"/>
    </row>
    <row r="50" spans="1:7" ht="23.45" customHeight="1" x14ac:dyDescent="0.25">
      <c r="A50" s="4" t="s">
        <v>115</v>
      </c>
      <c r="B50" s="4" t="s">
        <v>116</v>
      </c>
      <c r="C50" s="4" t="s">
        <v>117</v>
      </c>
      <c r="D50" s="5">
        <v>3207318</v>
      </c>
      <c r="E50" s="6">
        <v>2215454908.5</v>
      </c>
      <c r="F50" s="6">
        <v>0.1246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9249090</v>
      </c>
      <c r="E51" s="6">
        <v>1803110095.5</v>
      </c>
      <c r="F51" s="6">
        <v>0.1014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1007099</v>
      </c>
      <c r="E52" s="6">
        <v>3142048170.0999999</v>
      </c>
      <c r="F52" s="6">
        <v>0.1767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3756735</v>
      </c>
      <c r="E53" s="6">
        <v>2021311266.75</v>
      </c>
      <c r="F53" s="6">
        <v>0.11360000000000001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1115318</v>
      </c>
      <c r="E54" s="6">
        <v>1124463607.5999999</v>
      </c>
      <c r="F54" s="6">
        <v>6.3200000000000006E-2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2728530</v>
      </c>
      <c r="E55" s="6">
        <v>6945609541.5</v>
      </c>
      <c r="F55" s="6">
        <v>0.39050000000000001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77301</v>
      </c>
      <c r="E56" s="6">
        <v>291494340.89999998</v>
      </c>
      <c r="F56" s="6">
        <v>1.6400000000000001E-2</v>
      </c>
      <c r="G56" s="1"/>
    </row>
    <row r="57" spans="1:7" ht="23.45" customHeight="1" x14ac:dyDescent="0.25">
      <c r="A57" s="4" t="s">
        <v>144</v>
      </c>
      <c r="B57" s="4" t="s">
        <v>145</v>
      </c>
      <c r="C57" s="4" t="s">
        <v>139</v>
      </c>
      <c r="D57" s="5">
        <v>4315614</v>
      </c>
      <c r="E57" s="6">
        <v>5290295421.8999996</v>
      </c>
      <c r="F57" s="6">
        <v>0.2974</v>
      </c>
      <c r="G57" s="1"/>
    </row>
    <row r="58" spans="1:7" ht="23.45" customHeight="1" x14ac:dyDescent="0.25">
      <c r="A58" s="4" t="s">
        <v>146</v>
      </c>
      <c r="B58" s="4" t="s">
        <v>147</v>
      </c>
      <c r="C58" s="4" t="s">
        <v>139</v>
      </c>
      <c r="D58" s="5">
        <v>772761</v>
      </c>
      <c r="E58" s="6">
        <v>1643314904.55</v>
      </c>
      <c r="F58" s="6">
        <v>9.2399999999999996E-2</v>
      </c>
      <c r="G58" s="1"/>
    </row>
    <row r="59" spans="1:7" ht="23.45" customHeight="1" x14ac:dyDescent="0.25">
      <c r="A59" s="4" t="s">
        <v>137</v>
      </c>
      <c r="B59" s="4" t="s">
        <v>138</v>
      </c>
      <c r="C59" s="4" t="s">
        <v>139</v>
      </c>
      <c r="D59" s="5">
        <v>367315</v>
      </c>
      <c r="E59" s="6">
        <v>2030866269.25</v>
      </c>
      <c r="F59" s="6">
        <v>0.1142</v>
      </c>
      <c r="G59" s="1"/>
    </row>
    <row r="60" spans="1:7" ht="23.45" customHeight="1" x14ac:dyDescent="0.25">
      <c r="A60" s="4" t="s">
        <v>140</v>
      </c>
      <c r="B60" s="4" t="s">
        <v>141</v>
      </c>
      <c r="C60" s="4" t="s">
        <v>139</v>
      </c>
      <c r="D60" s="5">
        <v>1764770</v>
      </c>
      <c r="E60" s="6">
        <v>2139430671</v>
      </c>
      <c r="F60" s="6">
        <v>0.1203</v>
      </c>
      <c r="G60" s="1"/>
    </row>
    <row r="61" spans="1:7" ht="23.45" customHeight="1" x14ac:dyDescent="0.25">
      <c r="A61" s="4" t="s">
        <v>142</v>
      </c>
      <c r="B61" s="4" t="s">
        <v>143</v>
      </c>
      <c r="C61" s="4" t="s">
        <v>139</v>
      </c>
      <c r="D61" s="5">
        <v>423827</v>
      </c>
      <c r="E61" s="6">
        <v>2453174250.0500002</v>
      </c>
      <c r="F61" s="6">
        <v>0.13789999999999999</v>
      </c>
      <c r="G61" s="1"/>
    </row>
    <row r="62" spans="1:7" ht="23.45" customHeight="1" x14ac:dyDescent="0.25">
      <c r="A62" s="4" t="s">
        <v>153</v>
      </c>
      <c r="B62" s="4" t="s">
        <v>154</v>
      </c>
      <c r="C62" s="4" t="s">
        <v>150</v>
      </c>
      <c r="D62" s="5">
        <v>12061977</v>
      </c>
      <c r="E62" s="6">
        <v>2520350094.1500001</v>
      </c>
      <c r="F62" s="6">
        <v>0.14169999999999999</v>
      </c>
      <c r="G62" s="1"/>
    </row>
    <row r="63" spans="1:7" ht="23.45" customHeight="1" x14ac:dyDescent="0.25">
      <c r="A63" s="4" t="s">
        <v>148</v>
      </c>
      <c r="B63" s="4" t="s">
        <v>149</v>
      </c>
      <c r="C63" s="4" t="s">
        <v>150</v>
      </c>
      <c r="D63" s="5">
        <v>18143740</v>
      </c>
      <c r="E63" s="6">
        <v>987019456</v>
      </c>
      <c r="F63" s="6">
        <v>5.5500000000000001E-2</v>
      </c>
      <c r="G63" s="1"/>
    </row>
    <row r="64" spans="1:7" ht="23.45" customHeight="1" x14ac:dyDescent="0.25">
      <c r="A64" s="4" t="s">
        <v>151</v>
      </c>
      <c r="B64" s="4" t="s">
        <v>152</v>
      </c>
      <c r="C64" s="4" t="s">
        <v>150</v>
      </c>
      <c r="D64" s="5">
        <v>15569610</v>
      </c>
      <c r="E64" s="6">
        <v>4068339093</v>
      </c>
      <c r="F64" s="6">
        <v>0.22869999999999999</v>
      </c>
      <c r="G64" s="1"/>
    </row>
    <row r="65" spans="1:7" ht="23.45" customHeight="1" x14ac:dyDescent="0.25">
      <c r="A65" s="4" t="s">
        <v>158</v>
      </c>
      <c r="B65" s="4" t="s">
        <v>159</v>
      </c>
      <c r="C65" s="4" t="s">
        <v>157</v>
      </c>
      <c r="D65" s="5">
        <v>7865022</v>
      </c>
      <c r="E65" s="6">
        <v>18698696553.900002</v>
      </c>
      <c r="F65" s="6">
        <v>1.0512999999999999</v>
      </c>
      <c r="G65" s="1"/>
    </row>
    <row r="66" spans="1:7" ht="23.45" customHeight="1" x14ac:dyDescent="0.25">
      <c r="A66" s="4" t="s">
        <v>155</v>
      </c>
      <c r="B66" s="4" t="s">
        <v>156</v>
      </c>
      <c r="C66" s="4" t="s">
        <v>157</v>
      </c>
      <c r="D66" s="5">
        <v>4333012</v>
      </c>
      <c r="E66" s="6">
        <v>1887893328.4000001</v>
      </c>
      <c r="F66" s="6">
        <v>0.1061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18233000</v>
      </c>
      <c r="E67" s="6">
        <v>2332000700</v>
      </c>
      <c r="F67" s="6">
        <v>0.13109999999999999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534557</v>
      </c>
      <c r="E68" s="6">
        <v>358580835.60000002</v>
      </c>
      <c r="F68" s="6">
        <v>2.0199999999999999E-2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8240297</v>
      </c>
      <c r="E69" s="6">
        <v>8361429365.8999996</v>
      </c>
      <c r="F69" s="6">
        <v>0.47010000000000002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927034</v>
      </c>
      <c r="E70" s="6">
        <v>3235904880.4000001</v>
      </c>
      <c r="F70" s="6">
        <v>0.18190000000000001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353687</v>
      </c>
      <c r="E71" s="6">
        <v>689583543.89999998</v>
      </c>
      <c r="F71" s="6">
        <v>3.8800000000000001E-2</v>
      </c>
      <c r="G71" s="1"/>
    </row>
    <row r="72" spans="1:7" ht="14.45" customHeight="1" x14ac:dyDescent="0.25">
      <c r="A72" s="4" t="s">
        <v>181</v>
      </c>
      <c r="B72" s="4" t="s">
        <v>182</v>
      </c>
      <c r="C72" s="4"/>
      <c r="D72" s="5">
        <v>855631</v>
      </c>
      <c r="E72" s="6">
        <v>2025620829.4000001</v>
      </c>
      <c r="F72" s="6">
        <v>0.1139</v>
      </c>
      <c r="G72" s="1"/>
    </row>
    <row r="73" spans="1:7" ht="14.45" customHeight="1" x14ac:dyDescent="0.25">
      <c r="A73" s="4" t="s">
        <v>183</v>
      </c>
      <c r="B73" s="4" t="s">
        <v>184</v>
      </c>
      <c r="C73" s="4"/>
      <c r="D73" s="5">
        <v>771021</v>
      </c>
      <c r="E73" s="6">
        <v>638366836.95000005</v>
      </c>
      <c r="F73" s="6">
        <v>3.5900000000000001E-2</v>
      </c>
      <c r="G73" s="1"/>
    </row>
    <row r="74" spans="1:7" ht="32.65" customHeight="1" x14ac:dyDescent="0.25">
      <c r="A74" s="4" t="s">
        <v>175</v>
      </c>
      <c r="B74" s="4" t="s">
        <v>176</v>
      </c>
      <c r="C74" s="4"/>
      <c r="D74" s="5">
        <v>762059</v>
      </c>
      <c r="E74" s="6">
        <v>591357784</v>
      </c>
      <c r="F74" s="6">
        <v>3.32E-2</v>
      </c>
      <c r="G74" s="1"/>
    </row>
    <row r="75" spans="1:7" ht="14.45" customHeight="1" x14ac:dyDescent="0.25">
      <c r="A75" s="4" t="s">
        <v>177</v>
      </c>
      <c r="B75" s="4" t="s">
        <v>178</v>
      </c>
      <c r="C75" s="4"/>
      <c r="D75" s="5">
        <v>2880233</v>
      </c>
      <c r="E75" s="6">
        <v>1551437505.45</v>
      </c>
      <c r="F75" s="6">
        <v>8.72E-2</v>
      </c>
      <c r="G75" s="1"/>
    </row>
    <row r="76" spans="1:7" ht="14.45" customHeight="1" x14ac:dyDescent="0.25">
      <c r="A76" s="4" t="s">
        <v>179</v>
      </c>
      <c r="B76" s="4" t="s">
        <v>180</v>
      </c>
      <c r="C76" s="4"/>
      <c r="D76" s="5">
        <v>18462</v>
      </c>
      <c r="E76" s="6">
        <v>687883042.79999995</v>
      </c>
      <c r="F76" s="6">
        <v>3.8699999999999998E-2</v>
      </c>
      <c r="G76" s="1"/>
    </row>
    <row r="77" spans="1:7" ht="14.45" customHeight="1" x14ac:dyDescent="0.25">
      <c r="A77" s="4" t="s">
        <v>0</v>
      </c>
      <c r="B77" s="4" t="s">
        <v>0</v>
      </c>
      <c r="C77" s="7" t="s">
        <v>185</v>
      </c>
      <c r="D77" s="5">
        <v>298103124</v>
      </c>
      <c r="E77" s="6">
        <v>251564638038.14999</v>
      </c>
      <c r="F77" s="6">
        <v>14.144</v>
      </c>
      <c r="G77" s="1"/>
    </row>
    <row r="78" spans="1:7" ht="18.399999999999999" customHeight="1" x14ac:dyDescent="0.25">
      <c r="A78" s="25" t="s">
        <v>0</v>
      </c>
      <c r="B78" s="25"/>
      <c r="C78" s="25"/>
      <c r="D78" s="25"/>
      <c r="E78" s="25"/>
      <c r="F78" s="25"/>
      <c r="G78" s="25"/>
    </row>
    <row r="79" spans="1:7" ht="14.45" customHeight="1" x14ac:dyDescent="0.25">
      <c r="A79" s="26" t="s">
        <v>186</v>
      </c>
      <c r="B79" s="26"/>
      <c r="C79" s="26"/>
      <c r="D79" s="26"/>
      <c r="E79" s="26"/>
      <c r="F79" s="26"/>
      <c r="G79" s="1"/>
    </row>
    <row r="80" spans="1:7" ht="23.45" customHeight="1" x14ac:dyDescent="0.25">
      <c r="A80" s="3" t="s">
        <v>5</v>
      </c>
      <c r="B80" s="3" t="s">
        <v>6</v>
      </c>
      <c r="C80" s="3" t="s">
        <v>7</v>
      </c>
      <c r="D80" s="3" t="s">
        <v>8</v>
      </c>
      <c r="E80" s="3" t="s">
        <v>9</v>
      </c>
      <c r="F80" s="3" t="s">
        <v>10</v>
      </c>
      <c r="G80" s="1"/>
    </row>
    <row r="81" spans="1:7" ht="32.65" customHeight="1" x14ac:dyDescent="0.25">
      <c r="A81" s="4" t="s">
        <v>190</v>
      </c>
      <c r="B81" s="4" t="s">
        <v>191</v>
      </c>
      <c r="C81" s="4" t="s">
        <v>189</v>
      </c>
      <c r="D81" s="5">
        <v>12200000</v>
      </c>
      <c r="E81" s="6">
        <v>1451800000</v>
      </c>
      <c r="F81" s="6">
        <v>8.1600000000000006E-2</v>
      </c>
      <c r="G81" s="1"/>
    </row>
    <row r="82" spans="1:7" ht="14.45" customHeight="1" x14ac:dyDescent="0.25">
      <c r="A82" s="4" t="s">
        <v>187</v>
      </c>
      <c r="B82" s="4" t="s">
        <v>188</v>
      </c>
      <c r="C82" s="4" t="s">
        <v>189</v>
      </c>
      <c r="D82" s="5">
        <v>2400000</v>
      </c>
      <c r="E82" s="6">
        <v>315480000</v>
      </c>
      <c r="F82" s="6">
        <v>1.77E-2</v>
      </c>
      <c r="G82" s="1"/>
    </row>
    <row r="83" spans="1:7" ht="23.45" customHeight="1" x14ac:dyDescent="0.25">
      <c r="A83" s="4" t="s">
        <v>192</v>
      </c>
      <c r="B83" s="4" t="s">
        <v>193</v>
      </c>
      <c r="C83" s="4" t="s">
        <v>150</v>
      </c>
      <c r="D83" s="5">
        <v>32902100</v>
      </c>
      <c r="E83" s="6">
        <v>3126028521</v>
      </c>
      <c r="F83" s="6">
        <v>0.17580000000000001</v>
      </c>
      <c r="G83" s="1"/>
    </row>
    <row r="84" spans="1:7" ht="14.45" customHeight="1" x14ac:dyDescent="0.25">
      <c r="A84" s="4" t="s">
        <v>0</v>
      </c>
      <c r="B84" s="4" t="s">
        <v>0</v>
      </c>
      <c r="C84" s="7" t="s">
        <v>185</v>
      </c>
      <c r="D84" s="5">
        <v>47502100</v>
      </c>
      <c r="E84" s="6">
        <v>4893308521</v>
      </c>
      <c r="F84" s="6">
        <v>0.27510000000000001</v>
      </c>
      <c r="G84" s="1"/>
    </row>
    <row r="85" spans="1:7" ht="14.45" customHeight="1" x14ac:dyDescent="0.25">
      <c r="A85" s="25" t="s">
        <v>0</v>
      </c>
      <c r="B85" s="25"/>
      <c r="C85" s="25"/>
      <c r="D85" s="25"/>
      <c r="E85" s="25"/>
      <c r="F85" s="25"/>
      <c r="G85" s="25"/>
    </row>
    <row r="86" spans="1:7" ht="14.45" customHeight="1" x14ac:dyDescent="0.25">
      <c r="A86" s="26" t="s">
        <v>194</v>
      </c>
      <c r="B86" s="26"/>
      <c r="C86" s="26"/>
      <c r="D86" s="26"/>
      <c r="E86" s="26"/>
      <c r="F86" s="26"/>
      <c r="G86" s="1"/>
    </row>
    <row r="87" spans="1:7" ht="23.45" customHeight="1" x14ac:dyDescent="0.25">
      <c r="A87" s="3" t="s">
        <v>5</v>
      </c>
      <c r="B87" s="3" t="s">
        <v>6</v>
      </c>
      <c r="C87" s="3" t="s">
        <v>7</v>
      </c>
      <c r="D87" s="3" t="s">
        <v>8</v>
      </c>
      <c r="E87" s="3" t="s">
        <v>9</v>
      </c>
      <c r="F87" s="3" t="s">
        <v>10</v>
      </c>
      <c r="G87" s="1"/>
    </row>
    <row r="88" spans="1:7" ht="32.65" customHeight="1" x14ac:dyDescent="0.25">
      <c r="A88" s="4" t="s">
        <v>355</v>
      </c>
      <c r="B88" s="4" t="s">
        <v>356</v>
      </c>
      <c r="C88" s="4" t="s">
        <v>258</v>
      </c>
      <c r="D88" s="5">
        <v>27000000</v>
      </c>
      <c r="E88" s="6">
        <v>2539830600</v>
      </c>
      <c r="F88" s="6">
        <v>0.14280000000000001</v>
      </c>
      <c r="G88" s="1"/>
    </row>
    <row r="89" spans="1:7" ht="32.65" customHeight="1" x14ac:dyDescent="0.25">
      <c r="A89" s="4" t="s">
        <v>357</v>
      </c>
      <c r="B89" s="4" t="s">
        <v>358</v>
      </c>
      <c r="C89" s="4" t="s">
        <v>168</v>
      </c>
      <c r="D89" s="5">
        <v>47000000</v>
      </c>
      <c r="E89" s="6">
        <v>4498468700</v>
      </c>
      <c r="F89" s="6">
        <v>0.25290000000000001</v>
      </c>
      <c r="G89" s="1"/>
    </row>
    <row r="90" spans="1:7" ht="23.45" customHeight="1" x14ac:dyDescent="0.25">
      <c r="A90" s="4" t="s">
        <v>359</v>
      </c>
      <c r="B90" s="4" t="s">
        <v>360</v>
      </c>
      <c r="C90" s="4" t="s">
        <v>168</v>
      </c>
      <c r="D90" s="5">
        <v>10000000</v>
      </c>
      <c r="E90" s="6">
        <v>954002000</v>
      </c>
      <c r="F90" s="6">
        <v>5.3600000000000002E-2</v>
      </c>
      <c r="G90" s="1"/>
    </row>
    <row r="91" spans="1:7" ht="23.45" customHeight="1" x14ac:dyDescent="0.25">
      <c r="A91" s="4" t="s">
        <v>361</v>
      </c>
      <c r="B91" s="4" t="s">
        <v>362</v>
      </c>
      <c r="C91" s="4" t="s">
        <v>168</v>
      </c>
      <c r="D91" s="5">
        <v>11500000</v>
      </c>
      <c r="E91" s="6">
        <v>1110197350</v>
      </c>
      <c r="F91" s="6">
        <v>6.2399999999999997E-2</v>
      </c>
      <c r="G91" s="1"/>
    </row>
    <row r="92" spans="1:7" ht="32.65" customHeight="1" x14ac:dyDescent="0.25">
      <c r="A92" s="4" t="s">
        <v>363</v>
      </c>
      <c r="B92" s="4" t="s">
        <v>364</v>
      </c>
      <c r="C92" s="4" t="s">
        <v>258</v>
      </c>
      <c r="D92" s="5">
        <v>18970000</v>
      </c>
      <c r="E92" s="6">
        <v>1821156043</v>
      </c>
      <c r="F92" s="6">
        <v>0.1024</v>
      </c>
      <c r="G92" s="1"/>
    </row>
    <row r="93" spans="1:7" ht="32.65" customHeight="1" x14ac:dyDescent="0.25">
      <c r="A93" s="4" t="s">
        <v>365</v>
      </c>
      <c r="B93" s="4" t="s">
        <v>366</v>
      </c>
      <c r="C93" s="4" t="s">
        <v>258</v>
      </c>
      <c r="D93" s="5">
        <v>18000000</v>
      </c>
      <c r="E93" s="6">
        <v>1783369800</v>
      </c>
      <c r="F93" s="6">
        <v>0.1003</v>
      </c>
      <c r="G93" s="1"/>
    </row>
    <row r="94" spans="1:7" ht="32.65" customHeight="1" x14ac:dyDescent="0.25">
      <c r="A94" s="4" t="s">
        <v>1689</v>
      </c>
      <c r="B94" s="4" t="s">
        <v>1690</v>
      </c>
      <c r="C94" s="4" t="s">
        <v>168</v>
      </c>
      <c r="D94" s="5">
        <v>15530000</v>
      </c>
      <c r="E94" s="6">
        <v>1567303130</v>
      </c>
      <c r="F94" s="6">
        <v>8.8099999999999998E-2</v>
      </c>
      <c r="G94" s="1"/>
    </row>
    <row r="95" spans="1:7" ht="23.45" customHeight="1" x14ac:dyDescent="0.25">
      <c r="A95" s="4" t="s">
        <v>367</v>
      </c>
      <c r="B95" s="4" t="s">
        <v>368</v>
      </c>
      <c r="C95" s="4" t="s">
        <v>168</v>
      </c>
      <c r="D95" s="5">
        <v>9500000</v>
      </c>
      <c r="E95" s="6">
        <v>958475900</v>
      </c>
      <c r="F95" s="6">
        <v>5.3900000000000003E-2</v>
      </c>
      <c r="G95" s="1"/>
    </row>
    <row r="96" spans="1:7" ht="23.45" customHeight="1" x14ac:dyDescent="0.25">
      <c r="A96" s="4" t="s">
        <v>369</v>
      </c>
      <c r="B96" s="4" t="s">
        <v>370</v>
      </c>
      <c r="C96" s="4" t="s">
        <v>168</v>
      </c>
      <c r="D96" s="5">
        <v>25000000</v>
      </c>
      <c r="E96" s="6">
        <v>2542807500</v>
      </c>
      <c r="F96" s="6">
        <v>0.14299999999999999</v>
      </c>
      <c r="G96" s="1"/>
    </row>
    <row r="97" spans="1:7" ht="32.65" customHeight="1" x14ac:dyDescent="0.25">
      <c r="A97" s="4" t="s">
        <v>371</v>
      </c>
      <c r="B97" s="4" t="s">
        <v>372</v>
      </c>
      <c r="C97" s="4" t="s">
        <v>197</v>
      </c>
      <c r="D97" s="5">
        <v>805100</v>
      </c>
      <c r="E97" s="6">
        <v>86095220.230000004</v>
      </c>
      <c r="F97" s="6">
        <v>4.7999999999999996E-3</v>
      </c>
      <c r="G97" s="1"/>
    </row>
    <row r="98" spans="1:7" ht="32.65" customHeight="1" x14ac:dyDescent="0.25">
      <c r="A98" s="4" t="s">
        <v>1691</v>
      </c>
      <c r="B98" s="4" t="s">
        <v>1692</v>
      </c>
      <c r="C98" s="4" t="s">
        <v>197</v>
      </c>
      <c r="D98" s="5">
        <v>6000000</v>
      </c>
      <c r="E98" s="6">
        <v>576191400</v>
      </c>
      <c r="F98" s="6">
        <v>3.2399999999999998E-2</v>
      </c>
      <c r="G98" s="1"/>
    </row>
    <row r="99" spans="1:7" ht="32.65" customHeight="1" x14ac:dyDescent="0.25">
      <c r="A99" s="4" t="s">
        <v>1693</v>
      </c>
      <c r="B99" s="4" t="s">
        <v>1694</v>
      </c>
      <c r="C99" s="4" t="s">
        <v>197</v>
      </c>
      <c r="D99" s="5">
        <v>25000000</v>
      </c>
      <c r="E99" s="6">
        <v>2436572500</v>
      </c>
      <c r="F99" s="6">
        <v>0.13700000000000001</v>
      </c>
      <c r="G99" s="1"/>
    </row>
    <row r="100" spans="1:7" ht="32.65" customHeight="1" x14ac:dyDescent="0.25">
      <c r="A100" s="4" t="s">
        <v>1695</v>
      </c>
      <c r="B100" s="4" t="s">
        <v>1696</v>
      </c>
      <c r="C100" s="4" t="s">
        <v>197</v>
      </c>
      <c r="D100" s="5">
        <v>8335600</v>
      </c>
      <c r="E100" s="6">
        <v>815584278.60000002</v>
      </c>
      <c r="F100" s="6">
        <v>4.5900000000000003E-2</v>
      </c>
      <c r="G100" s="1"/>
    </row>
    <row r="101" spans="1:7" ht="32.65" customHeight="1" x14ac:dyDescent="0.25">
      <c r="A101" s="4" t="s">
        <v>1697</v>
      </c>
      <c r="B101" s="4" t="s">
        <v>1698</v>
      </c>
      <c r="C101" s="4" t="s">
        <v>197</v>
      </c>
      <c r="D101" s="5">
        <v>16802300</v>
      </c>
      <c r="E101" s="6">
        <v>1638325063.8</v>
      </c>
      <c r="F101" s="6">
        <v>9.2100000000000001E-2</v>
      </c>
      <c r="G101" s="1"/>
    </row>
    <row r="102" spans="1:7" ht="32.65" customHeight="1" x14ac:dyDescent="0.25">
      <c r="A102" s="4" t="s">
        <v>1699</v>
      </c>
      <c r="B102" s="4" t="s">
        <v>1700</v>
      </c>
      <c r="C102" s="4" t="s">
        <v>197</v>
      </c>
      <c r="D102" s="5">
        <v>25000000</v>
      </c>
      <c r="E102" s="6">
        <v>2440340000</v>
      </c>
      <c r="F102" s="6">
        <v>0.13719999999999999</v>
      </c>
      <c r="G102" s="1"/>
    </row>
    <row r="103" spans="1:7" ht="32.65" customHeight="1" x14ac:dyDescent="0.25">
      <c r="A103" s="4" t="s">
        <v>427</v>
      </c>
      <c r="B103" s="4" t="s">
        <v>428</v>
      </c>
      <c r="C103" s="4" t="s">
        <v>197</v>
      </c>
      <c r="D103" s="5">
        <v>4000000</v>
      </c>
      <c r="E103" s="6">
        <v>394573600</v>
      </c>
      <c r="F103" s="6">
        <v>2.2200000000000001E-2</v>
      </c>
      <c r="G103" s="1"/>
    </row>
    <row r="104" spans="1:7" ht="32.65" customHeight="1" x14ac:dyDescent="0.25">
      <c r="A104" s="4" t="s">
        <v>429</v>
      </c>
      <c r="B104" s="4" t="s">
        <v>430</v>
      </c>
      <c r="C104" s="4" t="s">
        <v>197</v>
      </c>
      <c r="D104" s="5">
        <v>5000000</v>
      </c>
      <c r="E104" s="6">
        <v>487394500</v>
      </c>
      <c r="F104" s="6">
        <v>2.7400000000000001E-2</v>
      </c>
      <c r="G104" s="1"/>
    </row>
    <row r="105" spans="1:7" ht="32.65" customHeight="1" x14ac:dyDescent="0.25">
      <c r="A105" s="4" t="s">
        <v>1701</v>
      </c>
      <c r="B105" s="4" t="s">
        <v>1702</v>
      </c>
      <c r="C105" s="4" t="s">
        <v>197</v>
      </c>
      <c r="D105" s="5">
        <v>1450000</v>
      </c>
      <c r="E105" s="6">
        <v>138131350</v>
      </c>
      <c r="F105" s="6">
        <v>7.7999999999999996E-3</v>
      </c>
      <c r="G105" s="1"/>
    </row>
    <row r="106" spans="1:7" ht="32.65" customHeight="1" x14ac:dyDescent="0.25">
      <c r="A106" s="4" t="s">
        <v>1703</v>
      </c>
      <c r="B106" s="4" t="s">
        <v>1704</v>
      </c>
      <c r="C106" s="4" t="s">
        <v>197</v>
      </c>
      <c r="D106" s="5">
        <v>15759000</v>
      </c>
      <c r="E106" s="6">
        <v>1538403035.4000001</v>
      </c>
      <c r="F106" s="6">
        <v>8.6499999999999994E-2</v>
      </c>
      <c r="G106" s="1"/>
    </row>
    <row r="107" spans="1:7" ht="32.65" customHeight="1" x14ac:dyDescent="0.25">
      <c r="A107" s="4" t="s">
        <v>431</v>
      </c>
      <c r="B107" s="4" t="s">
        <v>432</v>
      </c>
      <c r="C107" s="4" t="s">
        <v>197</v>
      </c>
      <c r="D107" s="5">
        <v>33000000</v>
      </c>
      <c r="E107" s="6">
        <v>3257222100</v>
      </c>
      <c r="F107" s="6">
        <v>0.18310000000000001</v>
      </c>
      <c r="G107" s="1"/>
    </row>
    <row r="108" spans="1:7" ht="32.65" customHeight="1" x14ac:dyDescent="0.25">
      <c r="A108" s="4" t="s">
        <v>433</v>
      </c>
      <c r="B108" s="4" t="s">
        <v>434</v>
      </c>
      <c r="C108" s="4" t="s">
        <v>197</v>
      </c>
      <c r="D108" s="5">
        <v>10000000</v>
      </c>
      <c r="E108" s="6">
        <v>980901000</v>
      </c>
      <c r="F108" s="6">
        <v>5.5199999999999999E-2</v>
      </c>
      <c r="G108" s="1"/>
    </row>
    <row r="109" spans="1:7" ht="32.65" customHeight="1" x14ac:dyDescent="0.25">
      <c r="A109" s="4" t="s">
        <v>1705</v>
      </c>
      <c r="B109" s="4" t="s">
        <v>1706</v>
      </c>
      <c r="C109" s="4" t="s">
        <v>197</v>
      </c>
      <c r="D109" s="5">
        <v>2500000</v>
      </c>
      <c r="E109" s="6">
        <v>246103250</v>
      </c>
      <c r="F109" s="6">
        <v>1.38E-2</v>
      </c>
      <c r="G109" s="1"/>
    </row>
    <row r="110" spans="1:7" ht="32.65" customHeight="1" x14ac:dyDescent="0.25">
      <c r="A110" s="4" t="s">
        <v>1707</v>
      </c>
      <c r="B110" s="4" t="s">
        <v>1708</v>
      </c>
      <c r="C110" s="4" t="s">
        <v>197</v>
      </c>
      <c r="D110" s="5">
        <v>20000000</v>
      </c>
      <c r="E110" s="6">
        <v>1964902000</v>
      </c>
      <c r="F110" s="6">
        <v>0.1105</v>
      </c>
      <c r="G110" s="1"/>
    </row>
    <row r="111" spans="1:7" ht="32.65" customHeight="1" x14ac:dyDescent="0.25">
      <c r="A111" s="4" t="s">
        <v>1709</v>
      </c>
      <c r="B111" s="4" t="s">
        <v>1710</v>
      </c>
      <c r="C111" s="4" t="s">
        <v>197</v>
      </c>
      <c r="D111" s="5">
        <v>15000000</v>
      </c>
      <c r="E111" s="6">
        <v>1457065500</v>
      </c>
      <c r="F111" s="6">
        <v>8.1900000000000001E-2</v>
      </c>
      <c r="G111" s="1"/>
    </row>
    <row r="112" spans="1:7" ht="32.65" customHeight="1" x14ac:dyDescent="0.25">
      <c r="A112" s="4" t="s">
        <v>437</v>
      </c>
      <c r="B112" s="4" t="s">
        <v>438</v>
      </c>
      <c r="C112" s="4" t="s">
        <v>197</v>
      </c>
      <c r="D112" s="5">
        <v>10000000</v>
      </c>
      <c r="E112" s="6">
        <v>979378000</v>
      </c>
      <c r="F112" s="6">
        <v>5.5100000000000003E-2</v>
      </c>
      <c r="G112" s="1"/>
    </row>
    <row r="113" spans="1:7" ht="32.65" customHeight="1" x14ac:dyDescent="0.25">
      <c r="A113" s="4" t="s">
        <v>1711</v>
      </c>
      <c r="B113" s="4" t="s">
        <v>1712</v>
      </c>
      <c r="C113" s="4" t="s">
        <v>197</v>
      </c>
      <c r="D113" s="5">
        <v>7500000</v>
      </c>
      <c r="E113" s="6">
        <v>735538500</v>
      </c>
      <c r="F113" s="6">
        <v>4.1399999999999999E-2</v>
      </c>
      <c r="G113" s="1"/>
    </row>
    <row r="114" spans="1:7" ht="32.65" customHeight="1" x14ac:dyDescent="0.25">
      <c r="A114" s="4" t="s">
        <v>1713</v>
      </c>
      <c r="B114" s="4" t="s">
        <v>1714</v>
      </c>
      <c r="C114" s="4" t="s">
        <v>197</v>
      </c>
      <c r="D114" s="5">
        <v>30000000</v>
      </c>
      <c r="E114" s="6">
        <v>2940783000</v>
      </c>
      <c r="F114" s="6">
        <v>0.1653</v>
      </c>
      <c r="G114" s="1"/>
    </row>
    <row r="115" spans="1:7" ht="32.65" customHeight="1" x14ac:dyDescent="0.25">
      <c r="A115" s="4" t="s">
        <v>445</v>
      </c>
      <c r="B115" s="4" t="s">
        <v>446</v>
      </c>
      <c r="C115" s="4" t="s">
        <v>197</v>
      </c>
      <c r="D115" s="5">
        <v>15000000</v>
      </c>
      <c r="E115" s="6">
        <v>1461756000</v>
      </c>
      <c r="F115" s="6">
        <v>8.2199999999999995E-2</v>
      </c>
      <c r="G115" s="1"/>
    </row>
    <row r="116" spans="1:7" ht="32.65" customHeight="1" x14ac:dyDescent="0.25">
      <c r="A116" s="4" t="s">
        <v>509</v>
      </c>
      <c r="B116" s="4" t="s">
        <v>510</v>
      </c>
      <c r="C116" s="4" t="s">
        <v>197</v>
      </c>
      <c r="D116" s="5">
        <v>3312900</v>
      </c>
      <c r="E116" s="6">
        <v>325048827.69</v>
      </c>
      <c r="F116" s="6">
        <v>1.83E-2</v>
      </c>
      <c r="G116" s="1"/>
    </row>
    <row r="117" spans="1:7" ht="32.65" customHeight="1" x14ac:dyDescent="0.25">
      <c r="A117" s="4" t="s">
        <v>1715</v>
      </c>
      <c r="B117" s="4" t="s">
        <v>1716</v>
      </c>
      <c r="C117" s="4" t="s">
        <v>197</v>
      </c>
      <c r="D117" s="5">
        <v>3500000</v>
      </c>
      <c r="E117" s="6">
        <v>346282650</v>
      </c>
      <c r="F117" s="6">
        <v>1.95E-2</v>
      </c>
      <c r="G117" s="1"/>
    </row>
    <row r="118" spans="1:7" ht="32.65" customHeight="1" x14ac:dyDescent="0.25">
      <c r="A118" s="4" t="s">
        <v>511</v>
      </c>
      <c r="B118" s="4" t="s">
        <v>512</v>
      </c>
      <c r="C118" s="4" t="s">
        <v>197</v>
      </c>
      <c r="D118" s="5">
        <v>12900000</v>
      </c>
      <c r="E118" s="6">
        <v>1244174040</v>
      </c>
      <c r="F118" s="6">
        <v>7.0000000000000007E-2</v>
      </c>
      <c r="G118" s="1"/>
    </row>
    <row r="119" spans="1:7" ht="32.65" customHeight="1" x14ac:dyDescent="0.25">
      <c r="A119" s="4" t="s">
        <v>1717</v>
      </c>
      <c r="B119" s="4" t="s">
        <v>1718</v>
      </c>
      <c r="C119" s="4" t="s">
        <v>197</v>
      </c>
      <c r="D119" s="5">
        <v>20000000</v>
      </c>
      <c r="E119" s="6">
        <v>1939838000</v>
      </c>
      <c r="F119" s="6">
        <v>0.1091</v>
      </c>
      <c r="G119" s="1"/>
    </row>
    <row r="120" spans="1:7" ht="32.65" customHeight="1" x14ac:dyDescent="0.25">
      <c r="A120" s="4" t="s">
        <v>1719</v>
      </c>
      <c r="B120" s="4" t="s">
        <v>1720</v>
      </c>
      <c r="C120" s="4" t="s">
        <v>197</v>
      </c>
      <c r="D120" s="5">
        <v>10000000</v>
      </c>
      <c r="E120" s="6">
        <v>964326000</v>
      </c>
      <c r="F120" s="6">
        <v>5.4199999999999998E-2</v>
      </c>
      <c r="G120" s="1"/>
    </row>
    <row r="121" spans="1:7" ht="32.65" customHeight="1" x14ac:dyDescent="0.25">
      <c r="A121" s="4" t="s">
        <v>1721</v>
      </c>
      <c r="B121" s="4" t="s">
        <v>1722</v>
      </c>
      <c r="C121" s="4" t="s">
        <v>197</v>
      </c>
      <c r="D121" s="5">
        <v>25000000</v>
      </c>
      <c r="E121" s="6">
        <v>2429660000</v>
      </c>
      <c r="F121" s="6">
        <v>0.1366</v>
      </c>
      <c r="G121" s="1"/>
    </row>
    <row r="122" spans="1:7" ht="32.65" customHeight="1" x14ac:dyDescent="0.25">
      <c r="A122" s="4" t="s">
        <v>1723</v>
      </c>
      <c r="B122" s="4" t="s">
        <v>1724</v>
      </c>
      <c r="C122" s="4" t="s">
        <v>197</v>
      </c>
      <c r="D122" s="5">
        <v>10000000</v>
      </c>
      <c r="E122" s="6">
        <v>990949000</v>
      </c>
      <c r="F122" s="6">
        <v>5.57E-2</v>
      </c>
      <c r="G122" s="1"/>
    </row>
    <row r="123" spans="1:7" ht="32.65" customHeight="1" x14ac:dyDescent="0.25">
      <c r="A123" s="4" t="s">
        <v>519</v>
      </c>
      <c r="B123" s="4" t="s">
        <v>520</v>
      </c>
      <c r="C123" s="4" t="s">
        <v>197</v>
      </c>
      <c r="D123" s="5">
        <v>15000000</v>
      </c>
      <c r="E123" s="6">
        <v>1460169000</v>
      </c>
      <c r="F123" s="6">
        <v>8.2100000000000006E-2</v>
      </c>
      <c r="G123" s="1"/>
    </row>
    <row r="124" spans="1:7" ht="32.65" customHeight="1" x14ac:dyDescent="0.25">
      <c r="A124" s="4" t="s">
        <v>1725</v>
      </c>
      <c r="B124" s="4" t="s">
        <v>1726</v>
      </c>
      <c r="C124" s="4" t="s">
        <v>197</v>
      </c>
      <c r="D124" s="5">
        <v>25000000</v>
      </c>
      <c r="E124" s="6">
        <v>2441532500</v>
      </c>
      <c r="F124" s="6">
        <v>0.13730000000000001</v>
      </c>
      <c r="G124" s="1"/>
    </row>
    <row r="125" spans="1:7" ht="32.65" customHeight="1" x14ac:dyDescent="0.25">
      <c r="A125" s="4" t="s">
        <v>1727</v>
      </c>
      <c r="B125" s="4" t="s">
        <v>1728</v>
      </c>
      <c r="C125" s="4" t="s">
        <v>197</v>
      </c>
      <c r="D125" s="5">
        <v>5000000</v>
      </c>
      <c r="E125" s="6">
        <v>495792500</v>
      </c>
      <c r="F125" s="6">
        <v>2.7900000000000001E-2</v>
      </c>
      <c r="G125" s="1"/>
    </row>
    <row r="126" spans="1:7" ht="32.65" customHeight="1" x14ac:dyDescent="0.25">
      <c r="A126" s="4" t="s">
        <v>527</v>
      </c>
      <c r="B126" s="4" t="s">
        <v>528</v>
      </c>
      <c r="C126" s="4" t="s">
        <v>197</v>
      </c>
      <c r="D126" s="5">
        <v>5000000</v>
      </c>
      <c r="E126" s="6">
        <v>489698000</v>
      </c>
      <c r="F126" s="6">
        <v>2.75E-2</v>
      </c>
      <c r="G126" s="1"/>
    </row>
    <row r="127" spans="1:7" ht="32.65" customHeight="1" x14ac:dyDescent="0.25">
      <c r="A127" s="4" t="s">
        <v>1729</v>
      </c>
      <c r="B127" s="4" t="s">
        <v>1730</v>
      </c>
      <c r="C127" s="4" t="s">
        <v>197</v>
      </c>
      <c r="D127" s="5">
        <v>500000</v>
      </c>
      <c r="E127" s="6">
        <v>48602850</v>
      </c>
      <c r="F127" s="6">
        <v>2.7000000000000001E-3</v>
      </c>
      <c r="G127" s="1"/>
    </row>
    <row r="128" spans="1:7" ht="32.65" customHeight="1" x14ac:dyDescent="0.25">
      <c r="A128" s="4" t="s">
        <v>1731</v>
      </c>
      <c r="B128" s="4" t="s">
        <v>1732</v>
      </c>
      <c r="C128" s="4" t="s">
        <v>197</v>
      </c>
      <c r="D128" s="5">
        <v>20000000</v>
      </c>
      <c r="E128" s="6">
        <v>1954606000</v>
      </c>
      <c r="F128" s="6">
        <v>0.1099</v>
      </c>
      <c r="G128" s="1"/>
    </row>
    <row r="129" spans="1:7" ht="32.65" customHeight="1" x14ac:dyDescent="0.25">
      <c r="A129" s="4" t="s">
        <v>1733</v>
      </c>
      <c r="B129" s="4" t="s">
        <v>1734</v>
      </c>
      <c r="C129" s="4" t="s">
        <v>197</v>
      </c>
      <c r="D129" s="5">
        <v>500000</v>
      </c>
      <c r="E129" s="6">
        <v>48651900</v>
      </c>
      <c r="F129" s="6">
        <v>2.7000000000000001E-3</v>
      </c>
      <c r="G129" s="1"/>
    </row>
    <row r="130" spans="1:7" ht="32.65" customHeight="1" x14ac:dyDescent="0.25">
      <c r="A130" s="4" t="s">
        <v>529</v>
      </c>
      <c r="B130" s="4" t="s">
        <v>530</v>
      </c>
      <c r="C130" s="4" t="s">
        <v>197</v>
      </c>
      <c r="D130" s="5">
        <v>15000000</v>
      </c>
      <c r="E130" s="6">
        <v>1462113000</v>
      </c>
      <c r="F130" s="6">
        <v>8.2199999999999995E-2</v>
      </c>
      <c r="G130" s="1"/>
    </row>
    <row r="131" spans="1:7" ht="32.65" customHeight="1" x14ac:dyDescent="0.25">
      <c r="A131" s="4" t="s">
        <v>1735</v>
      </c>
      <c r="B131" s="4" t="s">
        <v>1736</v>
      </c>
      <c r="C131" s="4" t="s">
        <v>197</v>
      </c>
      <c r="D131" s="5">
        <v>25000000</v>
      </c>
      <c r="E131" s="6">
        <v>2303072500</v>
      </c>
      <c r="F131" s="6">
        <v>0.1295</v>
      </c>
      <c r="G131" s="1"/>
    </row>
    <row r="132" spans="1:7" ht="32.65" customHeight="1" x14ac:dyDescent="0.25">
      <c r="A132" s="4" t="s">
        <v>1737</v>
      </c>
      <c r="B132" s="4" t="s">
        <v>1738</v>
      </c>
      <c r="C132" s="4" t="s">
        <v>197</v>
      </c>
      <c r="D132" s="5">
        <v>20000000</v>
      </c>
      <c r="E132" s="6">
        <v>1848862000</v>
      </c>
      <c r="F132" s="6">
        <v>0.104</v>
      </c>
      <c r="G132" s="1"/>
    </row>
    <row r="133" spans="1:7" ht="32.65" customHeight="1" x14ac:dyDescent="0.25">
      <c r="A133" s="4" t="s">
        <v>1739</v>
      </c>
      <c r="B133" s="4" t="s">
        <v>1740</v>
      </c>
      <c r="C133" s="4" t="s">
        <v>197</v>
      </c>
      <c r="D133" s="5">
        <v>30900000</v>
      </c>
      <c r="E133" s="6">
        <v>2851136820</v>
      </c>
      <c r="F133" s="6">
        <v>0.1603</v>
      </c>
      <c r="G133" s="1"/>
    </row>
    <row r="134" spans="1:7" ht="32.65" customHeight="1" x14ac:dyDescent="0.25">
      <c r="A134" s="4" t="s">
        <v>373</v>
      </c>
      <c r="B134" s="4" t="s">
        <v>374</v>
      </c>
      <c r="C134" s="4" t="s">
        <v>197</v>
      </c>
      <c r="D134" s="5">
        <v>152226000</v>
      </c>
      <c r="E134" s="6">
        <v>14147031974.4</v>
      </c>
      <c r="F134" s="6">
        <v>0.7954</v>
      </c>
      <c r="G134" s="1"/>
    </row>
    <row r="135" spans="1:7" ht="32.65" customHeight="1" x14ac:dyDescent="0.25">
      <c r="A135" s="4" t="s">
        <v>375</v>
      </c>
      <c r="B135" s="4" t="s">
        <v>376</v>
      </c>
      <c r="C135" s="4" t="s">
        <v>197</v>
      </c>
      <c r="D135" s="5">
        <v>350500000</v>
      </c>
      <c r="E135" s="6">
        <v>31938120800</v>
      </c>
      <c r="F135" s="6">
        <v>1.7957000000000001</v>
      </c>
      <c r="G135" s="1"/>
    </row>
    <row r="136" spans="1:7" ht="32.65" customHeight="1" x14ac:dyDescent="0.25">
      <c r="A136" s="4" t="s">
        <v>377</v>
      </c>
      <c r="B136" s="4" t="s">
        <v>378</v>
      </c>
      <c r="C136" s="4" t="s">
        <v>197</v>
      </c>
      <c r="D136" s="5">
        <v>499700600</v>
      </c>
      <c r="E136" s="6">
        <v>45522674689.940002</v>
      </c>
      <c r="F136" s="6">
        <v>2.5594999999999999</v>
      </c>
      <c r="G136" s="1"/>
    </row>
    <row r="137" spans="1:7" ht="32.65" customHeight="1" x14ac:dyDescent="0.25">
      <c r="A137" s="4" t="s">
        <v>447</v>
      </c>
      <c r="B137" s="4" t="s">
        <v>448</v>
      </c>
      <c r="C137" s="4" t="s">
        <v>197</v>
      </c>
      <c r="D137" s="5">
        <v>377500000</v>
      </c>
      <c r="E137" s="6">
        <v>35915463250</v>
      </c>
      <c r="F137" s="6">
        <v>2.0194000000000001</v>
      </c>
      <c r="G137" s="1"/>
    </row>
    <row r="138" spans="1:7" ht="32.65" customHeight="1" x14ac:dyDescent="0.25">
      <c r="A138" s="4" t="s">
        <v>449</v>
      </c>
      <c r="B138" s="4" t="s">
        <v>450</v>
      </c>
      <c r="C138" s="4" t="s">
        <v>197</v>
      </c>
      <c r="D138" s="5">
        <v>63800000</v>
      </c>
      <c r="E138" s="6">
        <v>6045624200</v>
      </c>
      <c r="F138" s="6">
        <v>0.33989999999999998</v>
      </c>
      <c r="G138" s="1"/>
    </row>
    <row r="139" spans="1:7" ht="32.65" customHeight="1" x14ac:dyDescent="0.25">
      <c r="A139" s="4" t="s">
        <v>453</v>
      </c>
      <c r="B139" s="4" t="s">
        <v>454</v>
      </c>
      <c r="C139" s="4" t="s">
        <v>197</v>
      </c>
      <c r="D139" s="5">
        <v>187500000</v>
      </c>
      <c r="E139" s="6">
        <v>17657700000</v>
      </c>
      <c r="F139" s="6">
        <v>0.99280000000000002</v>
      </c>
      <c r="G139" s="1"/>
    </row>
    <row r="140" spans="1:7" ht="32.65" customHeight="1" x14ac:dyDescent="0.25">
      <c r="A140" s="4" t="s">
        <v>455</v>
      </c>
      <c r="B140" s="4" t="s">
        <v>456</v>
      </c>
      <c r="C140" s="4" t="s">
        <v>197</v>
      </c>
      <c r="D140" s="5">
        <v>268000000</v>
      </c>
      <c r="E140" s="6">
        <v>25294992400</v>
      </c>
      <c r="F140" s="6">
        <v>1.4221999999999999</v>
      </c>
      <c r="G140" s="1"/>
    </row>
    <row r="141" spans="1:7" ht="32.65" customHeight="1" x14ac:dyDescent="0.25">
      <c r="A141" s="4" t="s">
        <v>457</v>
      </c>
      <c r="B141" s="4" t="s">
        <v>458</v>
      </c>
      <c r="C141" s="4" t="s">
        <v>197</v>
      </c>
      <c r="D141" s="5">
        <v>132988300</v>
      </c>
      <c r="E141" s="6">
        <v>12075164755.209999</v>
      </c>
      <c r="F141" s="6">
        <v>0.67889999999999995</v>
      </c>
      <c r="G141" s="1"/>
    </row>
    <row r="142" spans="1:7" ht="32.65" customHeight="1" x14ac:dyDescent="0.25">
      <c r="A142" s="4" t="s">
        <v>459</v>
      </c>
      <c r="B142" s="4" t="s">
        <v>460</v>
      </c>
      <c r="C142" s="4" t="s">
        <v>197</v>
      </c>
      <c r="D142" s="5">
        <v>24000000</v>
      </c>
      <c r="E142" s="6">
        <v>2308164000</v>
      </c>
      <c r="F142" s="6">
        <v>0.1298</v>
      </c>
      <c r="G142" s="1"/>
    </row>
    <row r="143" spans="1:7" ht="32.65" customHeight="1" x14ac:dyDescent="0.25">
      <c r="A143" s="4" t="s">
        <v>461</v>
      </c>
      <c r="B143" s="4" t="s">
        <v>462</v>
      </c>
      <c r="C143" s="4" t="s">
        <v>197</v>
      </c>
      <c r="D143" s="5">
        <v>39940200</v>
      </c>
      <c r="E143" s="6">
        <v>3633939126.9000001</v>
      </c>
      <c r="F143" s="6">
        <v>0.20430000000000001</v>
      </c>
      <c r="G143" s="1"/>
    </row>
    <row r="144" spans="1:7" ht="32.65" customHeight="1" x14ac:dyDescent="0.25">
      <c r="A144" s="4" t="s">
        <v>463</v>
      </c>
      <c r="B144" s="4" t="s">
        <v>464</v>
      </c>
      <c r="C144" s="4" t="s">
        <v>197</v>
      </c>
      <c r="D144" s="5">
        <v>24000000</v>
      </c>
      <c r="E144" s="6">
        <v>2366664000</v>
      </c>
      <c r="F144" s="6">
        <v>0.1331</v>
      </c>
      <c r="G144" s="1"/>
    </row>
    <row r="145" spans="1:7" ht="32.65" customHeight="1" x14ac:dyDescent="0.25">
      <c r="A145" s="4" t="s">
        <v>1741</v>
      </c>
      <c r="B145" s="4" t="s">
        <v>1742</v>
      </c>
      <c r="C145" s="4" t="s">
        <v>197</v>
      </c>
      <c r="D145" s="5">
        <v>21000000</v>
      </c>
      <c r="E145" s="6">
        <v>2047250100</v>
      </c>
      <c r="F145" s="6">
        <v>0.11509999999999999</v>
      </c>
      <c r="G145" s="1"/>
    </row>
    <row r="146" spans="1:7" ht="32.65" customHeight="1" x14ac:dyDescent="0.25">
      <c r="A146" s="4" t="s">
        <v>465</v>
      </c>
      <c r="B146" s="4" t="s">
        <v>466</v>
      </c>
      <c r="C146" s="4" t="s">
        <v>197</v>
      </c>
      <c r="D146" s="5">
        <v>34790600</v>
      </c>
      <c r="E146" s="6">
        <v>3178757977.98</v>
      </c>
      <c r="F146" s="6">
        <v>0.1787</v>
      </c>
      <c r="G146" s="1"/>
    </row>
    <row r="147" spans="1:7" ht="32.65" customHeight="1" x14ac:dyDescent="0.25">
      <c r="A147" s="4" t="s">
        <v>1743</v>
      </c>
      <c r="B147" s="4" t="s">
        <v>1744</v>
      </c>
      <c r="C147" s="4" t="s">
        <v>197</v>
      </c>
      <c r="D147" s="5">
        <v>5000000</v>
      </c>
      <c r="E147" s="6">
        <v>493289000</v>
      </c>
      <c r="F147" s="6">
        <v>2.7699999999999999E-2</v>
      </c>
      <c r="G147" s="1"/>
    </row>
    <row r="148" spans="1:7" ht="32.65" customHeight="1" x14ac:dyDescent="0.25">
      <c r="A148" s="4" t="s">
        <v>469</v>
      </c>
      <c r="B148" s="4" t="s">
        <v>470</v>
      </c>
      <c r="C148" s="4" t="s">
        <v>197</v>
      </c>
      <c r="D148" s="5">
        <v>57000000</v>
      </c>
      <c r="E148" s="6">
        <v>5320562400</v>
      </c>
      <c r="F148" s="6">
        <v>0.29920000000000002</v>
      </c>
      <c r="G148" s="1"/>
    </row>
    <row r="149" spans="1:7" ht="32.65" customHeight="1" x14ac:dyDescent="0.25">
      <c r="A149" s="4" t="s">
        <v>471</v>
      </c>
      <c r="B149" s="4" t="s">
        <v>472</v>
      </c>
      <c r="C149" s="4" t="s">
        <v>197</v>
      </c>
      <c r="D149" s="5">
        <v>120250600</v>
      </c>
      <c r="E149" s="6">
        <v>11349576304.620001</v>
      </c>
      <c r="F149" s="6">
        <v>0.6381</v>
      </c>
      <c r="G149" s="1"/>
    </row>
    <row r="150" spans="1:7" ht="32.65" customHeight="1" x14ac:dyDescent="0.25">
      <c r="A150" s="4" t="s">
        <v>473</v>
      </c>
      <c r="B150" s="4" t="s">
        <v>474</v>
      </c>
      <c r="C150" s="4" t="s">
        <v>197</v>
      </c>
      <c r="D150" s="5">
        <v>81100000</v>
      </c>
      <c r="E150" s="6">
        <v>8431942670</v>
      </c>
      <c r="F150" s="6">
        <v>0.47410000000000002</v>
      </c>
      <c r="G150" s="1"/>
    </row>
    <row r="151" spans="1:7" ht="32.65" customHeight="1" x14ac:dyDescent="0.25">
      <c r="A151" s="4" t="s">
        <v>477</v>
      </c>
      <c r="B151" s="4" t="s">
        <v>478</v>
      </c>
      <c r="C151" s="4" t="s">
        <v>197</v>
      </c>
      <c r="D151" s="5">
        <v>27500000</v>
      </c>
      <c r="E151" s="6">
        <v>2634148000</v>
      </c>
      <c r="F151" s="6">
        <v>0.14810000000000001</v>
      </c>
      <c r="G151" s="1"/>
    </row>
    <row r="152" spans="1:7" ht="32.65" customHeight="1" x14ac:dyDescent="0.25">
      <c r="A152" s="4" t="s">
        <v>479</v>
      </c>
      <c r="B152" s="4" t="s">
        <v>480</v>
      </c>
      <c r="C152" s="4" t="s">
        <v>197</v>
      </c>
      <c r="D152" s="5">
        <v>91500000</v>
      </c>
      <c r="E152" s="6">
        <v>9073057650</v>
      </c>
      <c r="F152" s="6">
        <v>0.5101</v>
      </c>
      <c r="G152" s="1"/>
    </row>
    <row r="153" spans="1:7" ht="32.65" customHeight="1" x14ac:dyDescent="0.25">
      <c r="A153" s="4" t="s">
        <v>481</v>
      </c>
      <c r="B153" s="4" t="s">
        <v>482</v>
      </c>
      <c r="C153" s="4" t="s">
        <v>197</v>
      </c>
      <c r="D153" s="5">
        <v>120500000</v>
      </c>
      <c r="E153" s="6">
        <v>11594401550</v>
      </c>
      <c r="F153" s="6">
        <v>0.65190000000000003</v>
      </c>
      <c r="G153" s="1"/>
    </row>
    <row r="154" spans="1:7" ht="32.65" customHeight="1" x14ac:dyDescent="0.25">
      <c r="A154" s="4" t="s">
        <v>483</v>
      </c>
      <c r="B154" s="4" t="s">
        <v>484</v>
      </c>
      <c r="C154" s="4" t="s">
        <v>197</v>
      </c>
      <c r="D154" s="5">
        <v>57500000</v>
      </c>
      <c r="E154" s="6">
        <v>5729714000</v>
      </c>
      <c r="F154" s="6">
        <v>0.32219999999999999</v>
      </c>
      <c r="G154" s="1"/>
    </row>
    <row r="155" spans="1:7" ht="32.65" customHeight="1" x14ac:dyDescent="0.25">
      <c r="A155" s="4" t="s">
        <v>1745</v>
      </c>
      <c r="B155" s="4" t="s">
        <v>1746</v>
      </c>
      <c r="C155" s="4" t="s">
        <v>197</v>
      </c>
      <c r="D155" s="5">
        <v>10000000</v>
      </c>
      <c r="E155" s="6">
        <v>994048000</v>
      </c>
      <c r="F155" s="6">
        <v>5.5899999999999998E-2</v>
      </c>
      <c r="G155" s="1"/>
    </row>
    <row r="156" spans="1:7" ht="32.65" customHeight="1" x14ac:dyDescent="0.25">
      <c r="A156" s="4" t="s">
        <v>485</v>
      </c>
      <c r="B156" s="4" t="s">
        <v>486</v>
      </c>
      <c r="C156" s="4" t="s">
        <v>197</v>
      </c>
      <c r="D156" s="5">
        <v>27500000</v>
      </c>
      <c r="E156" s="6">
        <v>2730843500</v>
      </c>
      <c r="F156" s="6">
        <v>0.1535</v>
      </c>
      <c r="G156" s="1"/>
    </row>
    <row r="157" spans="1:7" ht="32.65" customHeight="1" x14ac:dyDescent="0.25">
      <c r="A157" s="4" t="s">
        <v>487</v>
      </c>
      <c r="B157" s="4" t="s">
        <v>488</v>
      </c>
      <c r="C157" s="4" t="s">
        <v>197</v>
      </c>
      <c r="D157" s="5">
        <v>25000000</v>
      </c>
      <c r="E157" s="6">
        <v>2452592500</v>
      </c>
      <c r="F157" s="6">
        <v>0.13789999999999999</v>
      </c>
      <c r="G157" s="1"/>
    </row>
    <row r="158" spans="1:7" ht="32.65" customHeight="1" x14ac:dyDescent="0.25">
      <c r="A158" s="4" t="s">
        <v>489</v>
      </c>
      <c r="B158" s="4" t="s">
        <v>490</v>
      </c>
      <c r="C158" s="4" t="s">
        <v>197</v>
      </c>
      <c r="D158" s="5">
        <v>20000000</v>
      </c>
      <c r="E158" s="6">
        <v>1922326000</v>
      </c>
      <c r="F158" s="6">
        <v>0.1081</v>
      </c>
      <c r="G158" s="1"/>
    </row>
    <row r="159" spans="1:7" ht="32.65" customHeight="1" x14ac:dyDescent="0.25">
      <c r="A159" s="4" t="s">
        <v>491</v>
      </c>
      <c r="B159" s="4" t="s">
        <v>492</v>
      </c>
      <c r="C159" s="4" t="s">
        <v>197</v>
      </c>
      <c r="D159" s="5">
        <v>570857800</v>
      </c>
      <c r="E159" s="6">
        <v>55294142794.699997</v>
      </c>
      <c r="F159" s="6">
        <v>3.1089000000000002</v>
      </c>
      <c r="G159" s="1"/>
    </row>
    <row r="160" spans="1:7" ht="32.65" customHeight="1" x14ac:dyDescent="0.25">
      <c r="A160" s="4" t="s">
        <v>1747</v>
      </c>
      <c r="B160" s="4" t="s">
        <v>1748</v>
      </c>
      <c r="C160" s="4" t="s">
        <v>197</v>
      </c>
      <c r="D160" s="5">
        <v>14000000</v>
      </c>
      <c r="E160" s="6">
        <v>1397618600</v>
      </c>
      <c r="F160" s="6">
        <v>7.8600000000000003E-2</v>
      </c>
      <c r="G160" s="1"/>
    </row>
    <row r="161" spans="1:7" ht="32.65" customHeight="1" x14ac:dyDescent="0.25">
      <c r="A161" s="4" t="s">
        <v>493</v>
      </c>
      <c r="B161" s="4" t="s">
        <v>494</v>
      </c>
      <c r="C161" s="4" t="s">
        <v>197</v>
      </c>
      <c r="D161" s="5">
        <v>212500000</v>
      </c>
      <c r="E161" s="6">
        <v>21137353750</v>
      </c>
      <c r="F161" s="6">
        <v>1.1884999999999999</v>
      </c>
      <c r="G161" s="1"/>
    </row>
    <row r="162" spans="1:7" ht="32.65" customHeight="1" x14ac:dyDescent="0.25">
      <c r="A162" s="4" t="s">
        <v>531</v>
      </c>
      <c r="B162" s="4" t="s">
        <v>532</v>
      </c>
      <c r="C162" s="4" t="s">
        <v>197</v>
      </c>
      <c r="D162" s="5">
        <v>35000000</v>
      </c>
      <c r="E162" s="6">
        <v>3419948000</v>
      </c>
      <c r="F162" s="6">
        <v>0.1923</v>
      </c>
      <c r="G162" s="1"/>
    </row>
    <row r="163" spans="1:7" ht="32.65" customHeight="1" x14ac:dyDescent="0.25">
      <c r="A163" s="4" t="s">
        <v>533</v>
      </c>
      <c r="B163" s="4" t="s">
        <v>534</v>
      </c>
      <c r="C163" s="4" t="s">
        <v>197</v>
      </c>
      <c r="D163" s="5">
        <v>10000000</v>
      </c>
      <c r="E163" s="6">
        <v>977979000</v>
      </c>
      <c r="F163" s="6">
        <v>5.5E-2</v>
      </c>
      <c r="G163" s="1"/>
    </row>
    <row r="164" spans="1:7" ht="32.65" customHeight="1" x14ac:dyDescent="0.25">
      <c r="A164" s="4" t="s">
        <v>535</v>
      </c>
      <c r="B164" s="4" t="s">
        <v>536</v>
      </c>
      <c r="C164" s="4" t="s">
        <v>197</v>
      </c>
      <c r="D164" s="5">
        <v>2500000</v>
      </c>
      <c r="E164" s="6">
        <v>244747750</v>
      </c>
      <c r="F164" s="6">
        <v>1.38E-2</v>
      </c>
      <c r="G164" s="1"/>
    </row>
    <row r="165" spans="1:7" ht="32.65" customHeight="1" x14ac:dyDescent="0.25">
      <c r="A165" s="4" t="s">
        <v>537</v>
      </c>
      <c r="B165" s="4" t="s">
        <v>538</v>
      </c>
      <c r="C165" s="4" t="s">
        <v>197</v>
      </c>
      <c r="D165" s="5">
        <v>4593400</v>
      </c>
      <c r="E165" s="6">
        <v>457896294.38</v>
      </c>
      <c r="F165" s="6">
        <v>2.5700000000000001E-2</v>
      </c>
      <c r="G165" s="1"/>
    </row>
    <row r="166" spans="1:7" ht="32.65" customHeight="1" x14ac:dyDescent="0.25">
      <c r="A166" s="4" t="s">
        <v>539</v>
      </c>
      <c r="B166" s="4" t="s">
        <v>540</v>
      </c>
      <c r="C166" s="4" t="s">
        <v>197</v>
      </c>
      <c r="D166" s="5">
        <v>2500000</v>
      </c>
      <c r="E166" s="6">
        <v>249361000</v>
      </c>
      <c r="F166" s="6">
        <v>1.4E-2</v>
      </c>
      <c r="G166" s="1"/>
    </row>
    <row r="167" spans="1:7" ht="32.65" customHeight="1" x14ac:dyDescent="0.25">
      <c r="A167" s="4" t="s">
        <v>1749</v>
      </c>
      <c r="B167" s="4" t="s">
        <v>1750</v>
      </c>
      <c r="C167" s="4" t="s">
        <v>197</v>
      </c>
      <c r="D167" s="5">
        <v>348900</v>
      </c>
      <c r="E167" s="6">
        <v>34816765.890000001</v>
      </c>
      <c r="F167" s="6">
        <v>2E-3</v>
      </c>
      <c r="G167" s="1"/>
    </row>
    <row r="168" spans="1:7" ht="32.65" customHeight="1" x14ac:dyDescent="0.25">
      <c r="A168" s="4" t="s">
        <v>1751</v>
      </c>
      <c r="B168" s="4" t="s">
        <v>1752</v>
      </c>
      <c r="C168" s="4" t="s">
        <v>197</v>
      </c>
      <c r="D168" s="5">
        <v>7500000</v>
      </c>
      <c r="E168" s="6">
        <v>748640250</v>
      </c>
      <c r="F168" s="6">
        <v>4.2099999999999999E-2</v>
      </c>
      <c r="G168" s="1"/>
    </row>
    <row r="169" spans="1:7" ht="32.65" customHeight="1" x14ac:dyDescent="0.25">
      <c r="A169" s="4" t="s">
        <v>543</v>
      </c>
      <c r="B169" s="4" t="s">
        <v>544</v>
      </c>
      <c r="C169" s="4" t="s">
        <v>197</v>
      </c>
      <c r="D169" s="5">
        <v>2500000</v>
      </c>
      <c r="E169" s="6">
        <v>249815750</v>
      </c>
      <c r="F169" s="6">
        <v>1.4E-2</v>
      </c>
      <c r="G169" s="1"/>
    </row>
    <row r="170" spans="1:7" ht="32.65" customHeight="1" x14ac:dyDescent="0.25">
      <c r="A170" s="4" t="s">
        <v>1753</v>
      </c>
      <c r="B170" s="4" t="s">
        <v>1754</v>
      </c>
      <c r="C170" s="4" t="s">
        <v>197</v>
      </c>
      <c r="D170" s="5">
        <v>25000000</v>
      </c>
      <c r="E170" s="6">
        <v>2498827500</v>
      </c>
      <c r="F170" s="6">
        <v>0.14050000000000001</v>
      </c>
      <c r="G170" s="1"/>
    </row>
    <row r="171" spans="1:7" ht="32.65" customHeight="1" x14ac:dyDescent="0.25">
      <c r="A171" s="4" t="s">
        <v>545</v>
      </c>
      <c r="B171" s="4" t="s">
        <v>546</v>
      </c>
      <c r="C171" s="4" t="s">
        <v>197</v>
      </c>
      <c r="D171" s="5">
        <v>1500000</v>
      </c>
      <c r="E171" s="6">
        <v>150079200</v>
      </c>
      <c r="F171" s="6">
        <v>8.3999999999999995E-3</v>
      </c>
      <c r="G171" s="1"/>
    </row>
    <row r="172" spans="1:7" ht="32.65" customHeight="1" x14ac:dyDescent="0.25">
      <c r="A172" s="4" t="s">
        <v>547</v>
      </c>
      <c r="B172" s="4" t="s">
        <v>548</v>
      </c>
      <c r="C172" s="4" t="s">
        <v>197</v>
      </c>
      <c r="D172" s="5">
        <v>3000000</v>
      </c>
      <c r="E172" s="6">
        <v>300158400</v>
      </c>
      <c r="F172" s="6">
        <v>1.6899999999999998E-2</v>
      </c>
      <c r="G172" s="1"/>
    </row>
    <row r="173" spans="1:7" ht="32.65" customHeight="1" x14ac:dyDescent="0.25">
      <c r="A173" s="4" t="s">
        <v>1755</v>
      </c>
      <c r="B173" s="4" t="s">
        <v>1756</v>
      </c>
      <c r="C173" s="4" t="s">
        <v>197</v>
      </c>
      <c r="D173" s="5">
        <v>5000000</v>
      </c>
      <c r="E173" s="6">
        <v>500610000</v>
      </c>
      <c r="F173" s="6">
        <v>2.81E-2</v>
      </c>
      <c r="G173" s="1"/>
    </row>
    <row r="174" spans="1:7" ht="32.65" customHeight="1" x14ac:dyDescent="0.25">
      <c r="A174" s="4" t="s">
        <v>1757</v>
      </c>
      <c r="B174" s="4" t="s">
        <v>1758</v>
      </c>
      <c r="C174" s="4" t="s">
        <v>197</v>
      </c>
      <c r="D174" s="5">
        <v>3205000</v>
      </c>
      <c r="E174" s="6">
        <v>321026261</v>
      </c>
      <c r="F174" s="6">
        <v>1.7999999999999999E-2</v>
      </c>
      <c r="G174" s="1"/>
    </row>
    <row r="175" spans="1:7" ht="32.65" customHeight="1" x14ac:dyDescent="0.25">
      <c r="A175" s="4" t="s">
        <v>555</v>
      </c>
      <c r="B175" s="4" t="s">
        <v>556</v>
      </c>
      <c r="C175" s="4" t="s">
        <v>197</v>
      </c>
      <c r="D175" s="5">
        <v>19000000</v>
      </c>
      <c r="E175" s="6">
        <v>1902931700</v>
      </c>
      <c r="F175" s="6">
        <v>0.107</v>
      </c>
      <c r="G175" s="1"/>
    </row>
    <row r="176" spans="1:7" ht="32.65" customHeight="1" x14ac:dyDescent="0.25">
      <c r="A176" s="4" t="s">
        <v>559</v>
      </c>
      <c r="B176" s="4" t="s">
        <v>560</v>
      </c>
      <c r="C176" s="4" t="s">
        <v>197</v>
      </c>
      <c r="D176" s="5">
        <v>7500000</v>
      </c>
      <c r="E176" s="6">
        <v>753149250</v>
      </c>
      <c r="F176" s="6">
        <v>4.2299999999999997E-2</v>
      </c>
      <c r="G176" s="1"/>
    </row>
    <row r="177" spans="1:7" ht="32.65" customHeight="1" x14ac:dyDescent="0.25">
      <c r="A177" s="4" t="s">
        <v>1759</v>
      </c>
      <c r="B177" s="4" t="s">
        <v>1760</v>
      </c>
      <c r="C177" s="4" t="s">
        <v>197</v>
      </c>
      <c r="D177" s="5">
        <v>20000000</v>
      </c>
      <c r="E177" s="6">
        <v>1992584000</v>
      </c>
      <c r="F177" s="6">
        <v>0.112</v>
      </c>
      <c r="G177" s="1"/>
    </row>
    <row r="178" spans="1:7" ht="32.65" customHeight="1" x14ac:dyDescent="0.25">
      <c r="A178" s="4" t="s">
        <v>1761</v>
      </c>
      <c r="B178" s="4" t="s">
        <v>1762</v>
      </c>
      <c r="C178" s="4" t="s">
        <v>197</v>
      </c>
      <c r="D178" s="5">
        <v>3379900</v>
      </c>
      <c r="E178" s="6">
        <v>336817850.68000001</v>
      </c>
      <c r="F178" s="6">
        <v>1.89E-2</v>
      </c>
      <c r="G178" s="1"/>
    </row>
    <row r="179" spans="1:7" ht="32.65" customHeight="1" x14ac:dyDescent="0.25">
      <c r="A179" s="4" t="s">
        <v>1763</v>
      </c>
      <c r="B179" s="4" t="s">
        <v>1764</v>
      </c>
      <c r="C179" s="4" t="s">
        <v>197</v>
      </c>
      <c r="D179" s="5">
        <v>10000000</v>
      </c>
      <c r="E179" s="6">
        <v>1002134000</v>
      </c>
      <c r="F179" s="6">
        <v>5.6300000000000003E-2</v>
      </c>
      <c r="G179" s="1"/>
    </row>
    <row r="180" spans="1:7" ht="32.65" customHeight="1" x14ac:dyDescent="0.25">
      <c r="A180" s="4" t="s">
        <v>1765</v>
      </c>
      <c r="B180" s="4" t="s">
        <v>1766</v>
      </c>
      <c r="C180" s="4" t="s">
        <v>197</v>
      </c>
      <c r="D180" s="5">
        <v>1269600</v>
      </c>
      <c r="E180" s="6">
        <v>127325644.8</v>
      </c>
      <c r="F180" s="6">
        <v>7.1999999999999998E-3</v>
      </c>
      <c r="G180" s="1"/>
    </row>
    <row r="181" spans="1:7" ht="32.65" customHeight="1" x14ac:dyDescent="0.25">
      <c r="A181" s="4" t="s">
        <v>565</v>
      </c>
      <c r="B181" s="4" t="s">
        <v>566</v>
      </c>
      <c r="C181" s="4" t="s">
        <v>197</v>
      </c>
      <c r="D181" s="5">
        <v>15000000</v>
      </c>
      <c r="E181" s="6">
        <v>1499283000</v>
      </c>
      <c r="F181" s="6">
        <v>8.43E-2</v>
      </c>
      <c r="G181" s="1"/>
    </row>
    <row r="182" spans="1:7" ht="32.65" customHeight="1" x14ac:dyDescent="0.25">
      <c r="A182" s="4" t="s">
        <v>1767</v>
      </c>
      <c r="B182" s="4" t="s">
        <v>1768</v>
      </c>
      <c r="C182" s="4" t="s">
        <v>197</v>
      </c>
      <c r="D182" s="5">
        <v>12500000</v>
      </c>
      <c r="E182" s="6">
        <v>1254080000</v>
      </c>
      <c r="F182" s="6">
        <v>7.0499999999999993E-2</v>
      </c>
      <c r="G182" s="1"/>
    </row>
    <row r="183" spans="1:7" ht="32.65" customHeight="1" x14ac:dyDescent="0.25">
      <c r="A183" s="4" t="s">
        <v>1769</v>
      </c>
      <c r="B183" s="4" t="s">
        <v>1770</v>
      </c>
      <c r="C183" s="4" t="s">
        <v>197</v>
      </c>
      <c r="D183" s="5">
        <v>11289800</v>
      </c>
      <c r="E183" s="6">
        <v>1126720911.02</v>
      </c>
      <c r="F183" s="6">
        <v>6.3399999999999998E-2</v>
      </c>
      <c r="G183" s="1"/>
    </row>
    <row r="184" spans="1:7" ht="32.65" customHeight="1" x14ac:dyDescent="0.25">
      <c r="A184" s="4" t="s">
        <v>1771</v>
      </c>
      <c r="B184" s="4" t="s">
        <v>1772</v>
      </c>
      <c r="C184" s="4" t="s">
        <v>197</v>
      </c>
      <c r="D184" s="5">
        <v>24000000</v>
      </c>
      <c r="E184" s="6">
        <v>2395149600</v>
      </c>
      <c r="F184" s="6">
        <v>0.13469999999999999</v>
      </c>
      <c r="G184" s="1"/>
    </row>
    <row r="185" spans="1:7" ht="32.65" customHeight="1" x14ac:dyDescent="0.25">
      <c r="A185" s="4" t="s">
        <v>1773</v>
      </c>
      <c r="B185" s="4" t="s">
        <v>1774</v>
      </c>
      <c r="C185" s="4" t="s">
        <v>197</v>
      </c>
      <c r="D185" s="5">
        <v>15000000</v>
      </c>
      <c r="E185" s="6">
        <v>1504054500</v>
      </c>
      <c r="F185" s="6">
        <v>8.4599999999999995E-2</v>
      </c>
      <c r="G185" s="1"/>
    </row>
    <row r="186" spans="1:7" ht="32.65" customHeight="1" x14ac:dyDescent="0.25">
      <c r="A186" s="4" t="s">
        <v>1775</v>
      </c>
      <c r="B186" s="4" t="s">
        <v>1776</v>
      </c>
      <c r="C186" s="4" t="s">
        <v>197</v>
      </c>
      <c r="D186" s="5">
        <v>24207000</v>
      </c>
      <c r="E186" s="6">
        <v>2422370283</v>
      </c>
      <c r="F186" s="6">
        <v>0.13619999999999999</v>
      </c>
      <c r="G186" s="1"/>
    </row>
    <row r="187" spans="1:7" ht="32.65" customHeight="1" x14ac:dyDescent="0.25">
      <c r="A187" s="4" t="s">
        <v>579</v>
      </c>
      <c r="B187" s="4" t="s">
        <v>580</v>
      </c>
      <c r="C187" s="4" t="s">
        <v>197</v>
      </c>
      <c r="D187" s="5">
        <v>10000000</v>
      </c>
      <c r="E187" s="6">
        <v>1000067000</v>
      </c>
      <c r="F187" s="6">
        <v>5.62E-2</v>
      </c>
      <c r="G187" s="1"/>
    </row>
    <row r="188" spans="1:7" ht="32.65" customHeight="1" x14ac:dyDescent="0.25">
      <c r="A188" s="4" t="s">
        <v>1777</v>
      </c>
      <c r="B188" s="4" t="s">
        <v>1778</v>
      </c>
      <c r="C188" s="4" t="s">
        <v>197</v>
      </c>
      <c r="D188" s="5">
        <v>10000000</v>
      </c>
      <c r="E188" s="6">
        <v>999590000</v>
      </c>
      <c r="F188" s="6">
        <v>5.62E-2</v>
      </c>
      <c r="G188" s="1"/>
    </row>
    <row r="189" spans="1:7" ht="32.65" customHeight="1" x14ac:dyDescent="0.25">
      <c r="A189" s="4" t="s">
        <v>583</v>
      </c>
      <c r="B189" s="4" t="s">
        <v>584</v>
      </c>
      <c r="C189" s="4" t="s">
        <v>197</v>
      </c>
      <c r="D189" s="5">
        <v>10000000</v>
      </c>
      <c r="E189" s="6">
        <v>1001919000</v>
      </c>
      <c r="F189" s="6">
        <v>5.6300000000000003E-2</v>
      </c>
      <c r="G189" s="1"/>
    </row>
    <row r="190" spans="1:7" ht="32.65" customHeight="1" x14ac:dyDescent="0.25">
      <c r="A190" s="4" t="s">
        <v>585</v>
      </c>
      <c r="B190" s="4" t="s">
        <v>586</v>
      </c>
      <c r="C190" s="4" t="s">
        <v>197</v>
      </c>
      <c r="D190" s="5">
        <v>10000000</v>
      </c>
      <c r="E190" s="6">
        <v>1007144000</v>
      </c>
      <c r="F190" s="6">
        <v>5.6599999999999998E-2</v>
      </c>
      <c r="G190" s="1"/>
    </row>
    <row r="191" spans="1:7" ht="32.65" customHeight="1" x14ac:dyDescent="0.25">
      <c r="A191" s="4" t="s">
        <v>1779</v>
      </c>
      <c r="B191" s="4" t="s">
        <v>1780</v>
      </c>
      <c r="C191" s="4" t="s">
        <v>197</v>
      </c>
      <c r="D191" s="5">
        <v>7500000</v>
      </c>
      <c r="E191" s="6">
        <v>753781500</v>
      </c>
      <c r="F191" s="6">
        <v>4.24E-2</v>
      </c>
      <c r="G191" s="1"/>
    </row>
    <row r="192" spans="1:7" ht="32.65" customHeight="1" x14ac:dyDescent="0.25">
      <c r="A192" s="4" t="s">
        <v>1781</v>
      </c>
      <c r="B192" s="4" t="s">
        <v>1782</v>
      </c>
      <c r="C192" s="4" t="s">
        <v>197</v>
      </c>
      <c r="D192" s="5">
        <v>2500000</v>
      </c>
      <c r="E192" s="6">
        <v>250738250</v>
      </c>
      <c r="F192" s="6">
        <v>1.41E-2</v>
      </c>
      <c r="G192" s="1"/>
    </row>
    <row r="193" spans="1:7" ht="32.65" customHeight="1" x14ac:dyDescent="0.25">
      <c r="A193" s="4" t="s">
        <v>589</v>
      </c>
      <c r="B193" s="4" t="s">
        <v>590</v>
      </c>
      <c r="C193" s="4" t="s">
        <v>197</v>
      </c>
      <c r="D193" s="5">
        <v>10000000</v>
      </c>
      <c r="E193" s="6">
        <v>1003140000</v>
      </c>
      <c r="F193" s="6">
        <v>5.6399999999999999E-2</v>
      </c>
      <c r="G193" s="1"/>
    </row>
    <row r="194" spans="1:7" ht="32.65" customHeight="1" x14ac:dyDescent="0.25">
      <c r="A194" s="4" t="s">
        <v>495</v>
      </c>
      <c r="B194" s="4" t="s">
        <v>496</v>
      </c>
      <c r="C194" s="4" t="s">
        <v>197</v>
      </c>
      <c r="D194" s="5">
        <v>293500000</v>
      </c>
      <c r="E194" s="6">
        <v>29219862100</v>
      </c>
      <c r="F194" s="6">
        <v>1.6429</v>
      </c>
      <c r="G194" s="1"/>
    </row>
    <row r="195" spans="1:7" ht="32.65" customHeight="1" x14ac:dyDescent="0.25">
      <c r="A195" s="4" t="s">
        <v>497</v>
      </c>
      <c r="B195" s="4" t="s">
        <v>498</v>
      </c>
      <c r="C195" s="4" t="s">
        <v>197</v>
      </c>
      <c r="D195" s="5">
        <v>23500000</v>
      </c>
      <c r="E195" s="6">
        <v>2350138650</v>
      </c>
      <c r="F195" s="6">
        <v>0.1321</v>
      </c>
      <c r="G195" s="1"/>
    </row>
    <row r="196" spans="1:7" ht="32.65" customHeight="1" x14ac:dyDescent="0.25">
      <c r="A196" s="4" t="s">
        <v>499</v>
      </c>
      <c r="B196" s="4" t="s">
        <v>500</v>
      </c>
      <c r="C196" s="4" t="s">
        <v>197</v>
      </c>
      <c r="D196" s="5">
        <v>631500000</v>
      </c>
      <c r="E196" s="6">
        <v>61648229850</v>
      </c>
      <c r="F196" s="6">
        <v>3.4662000000000002</v>
      </c>
      <c r="G196" s="1"/>
    </row>
    <row r="197" spans="1:7" ht="32.65" customHeight="1" x14ac:dyDescent="0.25">
      <c r="A197" s="4" t="s">
        <v>501</v>
      </c>
      <c r="B197" s="4" t="s">
        <v>502</v>
      </c>
      <c r="C197" s="4" t="s">
        <v>197</v>
      </c>
      <c r="D197" s="5">
        <v>243000000</v>
      </c>
      <c r="E197" s="6">
        <v>23886997200</v>
      </c>
      <c r="F197" s="6">
        <v>1.3431</v>
      </c>
      <c r="G197" s="1"/>
    </row>
    <row r="198" spans="1:7" ht="32.65" customHeight="1" x14ac:dyDescent="0.25">
      <c r="A198" s="4" t="s">
        <v>503</v>
      </c>
      <c r="B198" s="4" t="s">
        <v>504</v>
      </c>
      <c r="C198" s="4" t="s">
        <v>197</v>
      </c>
      <c r="D198" s="5">
        <v>21000000</v>
      </c>
      <c r="E198" s="6">
        <v>2107352100</v>
      </c>
      <c r="F198" s="6">
        <v>0.11849999999999999</v>
      </c>
      <c r="G198" s="1"/>
    </row>
    <row r="199" spans="1:7" ht="32.65" customHeight="1" x14ac:dyDescent="0.25">
      <c r="A199" s="4" t="s">
        <v>505</v>
      </c>
      <c r="B199" s="4" t="s">
        <v>506</v>
      </c>
      <c r="C199" s="4" t="s">
        <v>197</v>
      </c>
      <c r="D199" s="5">
        <v>161595100</v>
      </c>
      <c r="E199" s="6">
        <v>16178933731.02</v>
      </c>
      <c r="F199" s="6">
        <v>0.90969999999999995</v>
      </c>
      <c r="G199" s="1"/>
    </row>
    <row r="200" spans="1:7" ht="32.65" customHeight="1" x14ac:dyDescent="0.25">
      <c r="A200" s="4" t="s">
        <v>507</v>
      </c>
      <c r="B200" s="4" t="s">
        <v>508</v>
      </c>
      <c r="C200" s="4" t="s">
        <v>197</v>
      </c>
      <c r="D200" s="5">
        <v>119500000</v>
      </c>
      <c r="E200" s="6">
        <v>11809468000</v>
      </c>
      <c r="F200" s="6">
        <v>0.66400000000000003</v>
      </c>
      <c r="G200" s="1"/>
    </row>
    <row r="201" spans="1:7" ht="32.65" customHeight="1" x14ac:dyDescent="0.25">
      <c r="A201" s="4" t="s">
        <v>767</v>
      </c>
      <c r="B201" s="4" t="s">
        <v>768</v>
      </c>
      <c r="C201" s="4" t="s">
        <v>197</v>
      </c>
      <c r="D201" s="5">
        <v>246500000</v>
      </c>
      <c r="E201" s="6">
        <v>24701617100</v>
      </c>
      <c r="F201" s="6">
        <v>1.3889</v>
      </c>
      <c r="G201" s="1"/>
    </row>
    <row r="202" spans="1:7" ht="32.65" customHeight="1" x14ac:dyDescent="0.25">
      <c r="A202" s="4" t="s">
        <v>195</v>
      </c>
      <c r="B202" s="4" t="s">
        <v>196</v>
      </c>
      <c r="C202" s="4" t="s">
        <v>197</v>
      </c>
      <c r="D202" s="5">
        <v>24500000</v>
      </c>
      <c r="E202" s="6">
        <v>2467956050</v>
      </c>
      <c r="F202" s="6">
        <v>0.13880000000000001</v>
      </c>
      <c r="G202" s="1"/>
    </row>
    <row r="203" spans="1:7" ht="32.65" customHeight="1" x14ac:dyDescent="0.25">
      <c r="A203" s="4" t="s">
        <v>198</v>
      </c>
      <c r="B203" s="4" t="s">
        <v>199</v>
      </c>
      <c r="C203" s="4" t="s">
        <v>197</v>
      </c>
      <c r="D203" s="5">
        <v>218212600</v>
      </c>
      <c r="E203" s="6">
        <v>22081980414.48</v>
      </c>
      <c r="F203" s="6">
        <v>1.2416</v>
      </c>
      <c r="G203" s="1"/>
    </row>
    <row r="204" spans="1:7" ht="32.65" customHeight="1" x14ac:dyDescent="0.25">
      <c r="A204" s="4" t="s">
        <v>200</v>
      </c>
      <c r="B204" s="4" t="s">
        <v>201</v>
      </c>
      <c r="C204" s="4" t="s">
        <v>197</v>
      </c>
      <c r="D204" s="5">
        <v>82061400</v>
      </c>
      <c r="E204" s="6">
        <v>8345627967.7200003</v>
      </c>
      <c r="F204" s="6">
        <v>0.46920000000000001</v>
      </c>
      <c r="G204" s="1"/>
    </row>
    <row r="205" spans="1:7" ht="32.65" customHeight="1" x14ac:dyDescent="0.25">
      <c r="A205" s="4" t="s">
        <v>1783</v>
      </c>
      <c r="B205" s="4" t="s">
        <v>1784</v>
      </c>
      <c r="C205" s="4" t="s">
        <v>197</v>
      </c>
      <c r="D205" s="5">
        <v>29865000</v>
      </c>
      <c r="E205" s="6">
        <v>3005613600</v>
      </c>
      <c r="F205" s="6">
        <v>0.16900000000000001</v>
      </c>
      <c r="G205" s="1"/>
    </row>
    <row r="206" spans="1:7" ht="32.65" customHeight="1" x14ac:dyDescent="0.25">
      <c r="A206" s="4" t="s">
        <v>202</v>
      </c>
      <c r="B206" s="4" t="s">
        <v>203</v>
      </c>
      <c r="C206" s="4" t="s">
        <v>197</v>
      </c>
      <c r="D206" s="5">
        <v>83367200</v>
      </c>
      <c r="E206" s="6">
        <v>8443796831.6800003</v>
      </c>
      <c r="F206" s="6">
        <v>0.4748</v>
      </c>
      <c r="G206" s="1"/>
    </row>
    <row r="207" spans="1:7" ht="32.65" customHeight="1" x14ac:dyDescent="0.25">
      <c r="A207" s="4" t="s">
        <v>204</v>
      </c>
      <c r="B207" s="4" t="s">
        <v>205</v>
      </c>
      <c r="C207" s="4" t="s">
        <v>197</v>
      </c>
      <c r="D207" s="5">
        <v>42911000</v>
      </c>
      <c r="E207" s="6">
        <v>4359221212.5</v>
      </c>
      <c r="F207" s="6">
        <v>0.24510000000000001</v>
      </c>
      <c r="G207" s="1"/>
    </row>
    <row r="208" spans="1:7" ht="32.65" customHeight="1" x14ac:dyDescent="0.25">
      <c r="A208" s="4" t="s">
        <v>206</v>
      </c>
      <c r="B208" s="4" t="s">
        <v>207</v>
      </c>
      <c r="C208" s="4" t="s">
        <v>197</v>
      </c>
      <c r="D208" s="5">
        <v>158500000</v>
      </c>
      <c r="E208" s="6">
        <v>16109480350</v>
      </c>
      <c r="F208" s="6">
        <v>0.90580000000000005</v>
      </c>
      <c r="G208" s="1"/>
    </row>
    <row r="209" spans="1:7" ht="32.65" customHeight="1" x14ac:dyDescent="0.25">
      <c r="A209" s="4" t="s">
        <v>208</v>
      </c>
      <c r="B209" s="4" t="s">
        <v>209</v>
      </c>
      <c r="C209" s="4" t="s">
        <v>197</v>
      </c>
      <c r="D209" s="5">
        <v>23500000</v>
      </c>
      <c r="E209" s="6">
        <v>2391872300</v>
      </c>
      <c r="F209" s="6">
        <v>0.13450000000000001</v>
      </c>
      <c r="G209" s="1"/>
    </row>
    <row r="210" spans="1:7" ht="32.65" customHeight="1" x14ac:dyDescent="0.25">
      <c r="A210" s="4" t="s">
        <v>210</v>
      </c>
      <c r="B210" s="4" t="s">
        <v>211</v>
      </c>
      <c r="C210" s="4" t="s">
        <v>197</v>
      </c>
      <c r="D210" s="5">
        <v>225189900</v>
      </c>
      <c r="E210" s="6">
        <v>23084689547.790001</v>
      </c>
      <c r="F210" s="6">
        <v>1.2979000000000001</v>
      </c>
      <c r="G210" s="1"/>
    </row>
    <row r="211" spans="1:7" ht="32.65" customHeight="1" x14ac:dyDescent="0.25">
      <c r="A211" s="4" t="s">
        <v>212</v>
      </c>
      <c r="B211" s="4" t="s">
        <v>213</v>
      </c>
      <c r="C211" s="4" t="s">
        <v>197</v>
      </c>
      <c r="D211" s="5">
        <v>35200000</v>
      </c>
      <c r="E211" s="6">
        <v>3631745920</v>
      </c>
      <c r="F211" s="6">
        <v>0.20419999999999999</v>
      </c>
      <c r="G211" s="1"/>
    </row>
    <row r="212" spans="1:7" ht="32.65" customHeight="1" x14ac:dyDescent="0.25">
      <c r="A212" s="4" t="s">
        <v>214</v>
      </c>
      <c r="B212" s="4" t="s">
        <v>215</v>
      </c>
      <c r="C212" s="4" t="s">
        <v>197</v>
      </c>
      <c r="D212" s="5">
        <v>6500000</v>
      </c>
      <c r="E212" s="6">
        <v>670150650</v>
      </c>
      <c r="F212" s="6">
        <v>3.7699999999999997E-2</v>
      </c>
      <c r="G212" s="1"/>
    </row>
    <row r="213" spans="1:7" ht="32.65" customHeight="1" x14ac:dyDescent="0.25">
      <c r="A213" s="4" t="s">
        <v>216</v>
      </c>
      <c r="B213" s="4" t="s">
        <v>217</v>
      </c>
      <c r="C213" s="4" t="s">
        <v>197</v>
      </c>
      <c r="D213" s="5">
        <v>81970800</v>
      </c>
      <c r="E213" s="6">
        <v>8410212277.0799999</v>
      </c>
      <c r="F213" s="6">
        <v>0.47289999999999999</v>
      </c>
      <c r="G213" s="1"/>
    </row>
    <row r="214" spans="1:7" ht="32.65" customHeight="1" x14ac:dyDescent="0.25">
      <c r="A214" s="4" t="s">
        <v>218</v>
      </c>
      <c r="B214" s="4" t="s">
        <v>219</v>
      </c>
      <c r="C214" s="4" t="s">
        <v>197</v>
      </c>
      <c r="D214" s="5">
        <v>103633000</v>
      </c>
      <c r="E214" s="6">
        <v>10661389961.200001</v>
      </c>
      <c r="F214" s="6">
        <v>0.59940000000000004</v>
      </c>
      <c r="G214" s="1"/>
    </row>
    <row r="215" spans="1:7" ht="32.65" customHeight="1" x14ac:dyDescent="0.25">
      <c r="A215" s="4" t="s">
        <v>220</v>
      </c>
      <c r="B215" s="4" t="s">
        <v>221</v>
      </c>
      <c r="C215" s="4" t="s">
        <v>197</v>
      </c>
      <c r="D215" s="5">
        <v>132600</v>
      </c>
      <c r="E215" s="6">
        <v>13321115.34</v>
      </c>
      <c r="F215" s="6">
        <v>6.9999999999999999E-4</v>
      </c>
      <c r="G215" s="1"/>
    </row>
    <row r="216" spans="1:7" ht="32.65" customHeight="1" x14ac:dyDescent="0.25">
      <c r="A216" s="4" t="s">
        <v>226</v>
      </c>
      <c r="B216" s="4" t="s">
        <v>227</v>
      </c>
      <c r="C216" s="4" t="s">
        <v>197</v>
      </c>
      <c r="D216" s="5">
        <v>29303000</v>
      </c>
      <c r="E216" s="6">
        <v>3102469776.5</v>
      </c>
      <c r="F216" s="6">
        <v>0.1744</v>
      </c>
      <c r="G216" s="1"/>
    </row>
    <row r="217" spans="1:7" ht="32.65" customHeight="1" x14ac:dyDescent="0.25">
      <c r="A217" s="4" t="s">
        <v>230</v>
      </c>
      <c r="B217" s="4" t="s">
        <v>231</v>
      </c>
      <c r="C217" s="4" t="s">
        <v>197</v>
      </c>
      <c r="D217" s="5">
        <v>35718700</v>
      </c>
      <c r="E217" s="6">
        <v>3868328066.2600002</v>
      </c>
      <c r="F217" s="6">
        <v>0.2175</v>
      </c>
      <c r="G217" s="1"/>
    </row>
    <row r="218" spans="1:7" ht="32.65" customHeight="1" x14ac:dyDescent="0.25">
      <c r="A218" s="4" t="s">
        <v>232</v>
      </c>
      <c r="B218" s="4" t="s">
        <v>233</v>
      </c>
      <c r="C218" s="4" t="s">
        <v>197</v>
      </c>
      <c r="D218" s="5">
        <v>47789900</v>
      </c>
      <c r="E218" s="6">
        <v>5137600630.6099997</v>
      </c>
      <c r="F218" s="6">
        <v>0.28889999999999999</v>
      </c>
      <c r="G218" s="1"/>
    </row>
    <row r="219" spans="1:7" ht="32.65" customHeight="1" x14ac:dyDescent="0.25">
      <c r="A219" s="4" t="s">
        <v>1785</v>
      </c>
      <c r="B219" s="4" t="s">
        <v>1786</v>
      </c>
      <c r="C219" s="4" t="s">
        <v>197</v>
      </c>
      <c r="D219" s="5">
        <v>1500000</v>
      </c>
      <c r="E219" s="6">
        <v>151318500</v>
      </c>
      <c r="F219" s="6">
        <v>8.5000000000000006E-3</v>
      </c>
      <c r="G219" s="1"/>
    </row>
    <row r="220" spans="1:7" ht="32.65" customHeight="1" x14ac:dyDescent="0.25">
      <c r="A220" s="4" t="s">
        <v>236</v>
      </c>
      <c r="B220" s="4" t="s">
        <v>237</v>
      </c>
      <c r="C220" s="4" t="s">
        <v>197</v>
      </c>
      <c r="D220" s="5">
        <v>79569100</v>
      </c>
      <c r="E220" s="6">
        <v>8540915366.3599997</v>
      </c>
      <c r="F220" s="6">
        <v>0.48020000000000002</v>
      </c>
      <c r="G220" s="1"/>
    </row>
    <row r="221" spans="1:7" ht="32.65" customHeight="1" x14ac:dyDescent="0.25">
      <c r="A221" s="4" t="s">
        <v>238</v>
      </c>
      <c r="B221" s="4" t="s">
        <v>239</v>
      </c>
      <c r="C221" s="4" t="s">
        <v>197</v>
      </c>
      <c r="D221" s="5">
        <v>14000000</v>
      </c>
      <c r="E221" s="6">
        <v>1432128600</v>
      </c>
      <c r="F221" s="6">
        <v>8.0500000000000002E-2</v>
      </c>
      <c r="G221" s="1"/>
    </row>
    <row r="222" spans="1:7" ht="32.65" customHeight="1" x14ac:dyDescent="0.25">
      <c r="A222" s="4" t="s">
        <v>240</v>
      </c>
      <c r="B222" s="4" t="s">
        <v>241</v>
      </c>
      <c r="C222" s="4" t="s">
        <v>197</v>
      </c>
      <c r="D222" s="5">
        <v>151889700</v>
      </c>
      <c r="E222" s="6">
        <v>16347053017.65</v>
      </c>
      <c r="F222" s="6">
        <v>0.91910000000000003</v>
      </c>
      <c r="G222" s="1"/>
    </row>
    <row r="223" spans="1:7" ht="32.65" customHeight="1" x14ac:dyDescent="0.25">
      <c r="A223" s="4" t="s">
        <v>1787</v>
      </c>
      <c r="B223" s="4" t="s">
        <v>1788</v>
      </c>
      <c r="C223" s="4" t="s">
        <v>197</v>
      </c>
      <c r="D223" s="5">
        <v>2500000</v>
      </c>
      <c r="E223" s="6">
        <v>251280750</v>
      </c>
      <c r="F223" s="6">
        <v>1.41E-2</v>
      </c>
      <c r="G223" s="1"/>
    </row>
    <row r="224" spans="1:7" ht="32.65" customHeight="1" x14ac:dyDescent="0.25">
      <c r="A224" s="4" t="s">
        <v>1789</v>
      </c>
      <c r="B224" s="4" t="s">
        <v>1790</v>
      </c>
      <c r="C224" s="4" t="s">
        <v>197</v>
      </c>
      <c r="D224" s="5">
        <v>7500000</v>
      </c>
      <c r="E224" s="6">
        <v>757590750</v>
      </c>
      <c r="F224" s="6">
        <v>4.2599999999999999E-2</v>
      </c>
      <c r="G224" s="1"/>
    </row>
    <row r="225" spans="1:7" ht="32.65" customHeight="1" x14ac:dyDescent="0.25">
      <c r="A225" s="4" t="s">
        <v>593</v>
      </c>
      <c r="B225" s="4" t="s">
        <v>594</v>
      </c>
      <c r="C225" s="4" t="s">
        <v>197</v>
      </c>
      <c r="D225" s="5">
        <v>15000000</v>
      </c>
      <c r="E225" s="6">
        <v>1510132500</v>
      </c>
      <c r="F225" s="6">
        <v>8.4900000000000003E-2</v>
      </c>
      <c r="G225" s="1"/>
    </row>
    <row r="226" spans="1:7" ht="32.65" customHeight="1" x14ac:dyDescent="0.25">
      <c r="A226" s="4" t="s">
        <v>1791</v>
      </c>
      <c r="B226" s="4" t="s">
        <v>1792</v>
      </c>
      <c r="C226" s="4" t="s">
        <v>197</v>
      </c>
      <c r="D226" s="5">
        <v>7500000</v>
      </c>
      <c r="E226" s="6">
        <v>754662750</v>
      </c>
      <c r="F226" s="6">
        <v>4.24E-2</v>
      </c>
      <c r="G226" s="1"/>
    </row>
    <row r="227" spans="1:7" ht="32.65" customHeight="1" x14ac:dyDescent="0.25">
      <c r="A227" s="4" t="s">
        <v>1793</v>
      </c>
      <c r="B227" s="4" t="s">
        <v>1794</v>
      </c>
      <c r="C227" s="4" t="s">
        <v>197</v>
      </c>
      <c r="D227" s="5">
        <v>10000000</v>
      </c>
      <c r="E227" s="6">
        <v>1002812000</v>
      </c>
      <c r="F227" s="6">
        <v>5.6399999999999999E-2</v>
      </c>
      <c r="G227" s="1"/>
    </row>
    <row r="228" spans="1:7" ht="32.65" customHeight="1" x14ac:dyDescent="0.25">
      <c r="A228" s="4" t="s">
        <v>1795</v>
      </c>
      <c r="B228" s="4" t="s">
        <v>1796</v>
      </c>
      <c r="C228" s="4" t="s">
        <v>197</v>
      </c>
      <c r="D228" s="5">
        <v>10000000</v>
      </c>
      <c r="E228" s="6">
        <v>1003454000</v>
      </c>
      <c r="F228" s="6">
        <v>5.6399999999999999E-2</v>
      </c>
      <c r="G228" s="1"/>
    </row>
    <row r="229" spans="1:7" ht="32.65" customHeight="1" x14ac:dyDescent="0.25">
      <c r="A229" s="4" t="s">
        <v>1797</v>
      </c>
      <c r="B229" s="4" t="s">
        <v>1798</v>
      </c>
      <c r="C229" s="4" t="s">
        <v>197</v>
      </c>
      <c r="D229" s="5">
        <v>3000000</v>
      </c>
      <c r="E229" s="6">
        <v>302028600</v>
      </c>
      <c r="F229" s="6">
        <v>1.7000000000000001E-2</v>
      </c>
      <c r="G229" s="1"/>
    </row>
    <row r="230" spans="1:7" ht="32.65" customHeight="1" x14ac:dyDescent="0.25">
      <c r="A230" s="4" t="s">
        <v>599</v>
      </c>
      <c r="B230" s="4" t="s">
        <v>600</v>
      </c>
      <c r="C230" s="4" t="s">
        <v>197</v>
      </c>
      <c r="D230" s="5">
        <v>600000</v>
      </c>
      <c r="E230" s="6">
        <v>60316200</v>
      </c>
      <c r="F230" s="6">
        <v>3.3999999999999998E-3</v>
      </c>
      <c r="G230" s="1"/>
    </row>
    <row r="231" spans="1:7" ht="32.65" customHeight="1" x14ac:dyDescent="0.25">
      <c r="A231" s="4" t="s">
        <v>1799</v>
      </c>
      <c r="B231" s="4" t="s">
        <v>1800</v>
      </c>
      <c r="C231" s="4" t="s">
        <v>197</v>
      </c>
      <c r="D231" s="5">
        <v>2500000</v>
      </c>
      <c r="E231" s="6">
        <v>251377500</v>
      </c>
      <c r="F231" s="6">
        <v>1.41E-2</v>
      </c>
      <c r="G231" s="1"/>
    </row>
    <row r="232" spans="1:7" ht="32.65" customHeight="1" x14ac:dyDescent="0.25">
      <c r="A232" s="4" t="s">
        <v>1801</v>
      </c>
      <c r="B232" s="4" t="s">
        <v>1802</v>
      </c>
      <c r="C232" s="4" t="s">
        <v>197</v>
      </c>
      <c r="D232" s="5">
        <v>7352500</v>
      </c>
      <c r="E232" s="6">
        <v>740728347.75</v>
      </c>
      <c r="F232" s="6">
        <v>4.1599999999999998E-2</v>
      </c>
      <c r="G232" s="1"/>
    </row>
    <row r="233" spans="1:7" ht="32.65" customHeight="1" x14ac:dyDescent="0.25">
      <c r="A233" s="4" t="s">
        <v>603</v>
      </c>
      <c r="B233" s="4" t="s">
        <v>604</v>
      </c>
      <c r="C233" s="4" t="s">
        <v>197</v>
      </c>
      <c r="D233" s="5">
        <v>38000000</v>
      </c>
      <c r="E233" s="6">
        <v>3827105400</v>
      </c>
      <c r="F233" s="6">
        <v>0.2152</v>
      </c>
      <c r="G233" s="1"/>
    </row>
    <row r="234" spans="1:7" ht="32.65" customHeight="1" x14ac:dyDescent="0.25">
      <c r="A234" s="4" t="s">
        <v>605</v>
      </c>
      <c r="B234" s="4" t="s">
        <v>606</v>
      </c>
      <c r="C234" s="4" t="s">
        <v>197</v>
      </c>
      <c r="D234" s="5">
        <v>25000000</v>
      </c>
      <c r="E234" s="6">
        <v>2520860000</v>
      </c>
      <c r="F234" s="6">
        <v>0.14169999999999999</v>
      </c>
      <c r="G234" s="1"/>
    </row>
    <row r="235" spans="1:7" ht="32.65" customHeight="1" x14ac:dyDescent="0.25">
      <c r="A235" s="4" t="s">
        <v>1803</v>
      </c>
      <c r="B235" s="4" t="s">
        <v>1804</v>
      </c>
      <c r="C235" s="4" t="s">
        <v>197</v>
      </c>
      <c r="D235" s="5">
        <v>3500000</v>
      </c>
      <c r="E235" s="6">
        <v>352527000</v>
      </c>
      <c r="F235" s="6">
        <v>1.9800000000000002E-2</v>
      </c>
      <c r="G235" s="1"/>
    </row>
    <row r="236" spans="1:7" ht="32.65" customHeight="1" x14ac:dyDescent="0.25">
      <c r="A236" s="4" t="s">
        <v>613</v>
      </c>
      <c r="B236" s="4" t="s">
        <v>614</v>
      </c>
      <c r="C236" s="4" t="s">
        <v>197</v>
      </c>
      <c r="D236" s="5">
        <v>1386700</v>
      </c>
      <c r="E236" s="6">
        <v>139601862.40000001</v>
      </c>
      <c r="F236" s="6">
        <v>7.7999999999999996E-3</v>
      </c>
      <c r="G236" s="1"/>
    </row>
    <row r="237" spans="1:7" ht="32.65" customHeight="1" x14ac:dyDescent="0.25">
      <c r="A237" s="4" t="s">
        <v>615</v>
      </c>
      <c r="B237" s="4" t="s">
        <v>616</v>
      </c>
      <c r="C237" s="4" t="s">
        <v>197</v>
      </c>
      <c r="D237" s="5">
        <v>1157600</v>
      </c>
      <c r="E237" s="6">
        <v>116589536.16</v>
      </c>
      <c r="F237" s="6">
        <v>6.6E-3</v>
      </c>
      <c r="G237" s="1"/>
    </row>
    <row r="238" spans="1:7" ht="32.65" customHeight="1" x14ac:dyDescent="0.25">
      <c r="A238" s="4" t="s">
        <v>617</v>
      </c>
      <c r="B238" s="4" t="s">
        <v>618</v>
      </c>
      <c r="C238" s="4" t="s">
        <v>197</v>
      </c>
      <c r="D238" s="5">
        <v>500000</v>
      </c>
      <c r="E238" s="6">
        <v>50360100</v>
      </c>
      <c r="F238" s="6">
        <v>2.8E-3</v>
      </c>
      <c r="G238" s="1"/>
    </row>
    <row r="239" spans="1:7" ht="32.65" customHeight="1" x14ac:dyDescent="0.25">
      <c r="A239" s="4" t="s">
        <v>1805</v>
      </c>
      <c r="B239" s="4" t="s">
        <v>1806</v>
      </c>
      <c r="C239" s="4" t="s">
        <v>197</v>
      </c>
      <c r="D239" s="5">
        <v>5500000</v>
      </c>
      <c r="E239" s="6">
        <v>560628200</v>
      </c>
      <c r="F239" s="6">
        <v>3.15E-2</v>
      </c>
      <c r="G239" s="1"/>
    </row>
    <row r="240" spans="1:7" ht="32.65" customHeight="1" x14ac:dyDescent="0.25">
      <c r="A240" s="4" t="s">
        <v>621</v>
      </c>
      <c r="B240" s="4" t="s">
        <v>622</v>
      </c>
      <c r="C240" s="4" t="s">
        <v>197</v>
      </c>
      <c r="D240" s="5">
        <v>2000000</v>
      </c>
      <c r="E240" s="6">
        <v>201821000</v>
      </c>
      <c r="F240" s="6">
        <v>1.1299999999999999E-2</v>
      </c>
      <c r="G240" s="1"/>
    </row>
    <row r="241" spans="1:7" ht="32.65" customHeight="1" x14ac:dyDescent="0.25">
      <c r="A241" s="4" t="s">
        <v>625</v>
      </c>
      <c r="B241" s="4" t="s">
        <v>626</v>
      </c>
      <c r="C241" s="4" t="s">
        <v>197</v>
      </c>
      <c r="D241" s="5">
        <v>6000000</v>
      </c>
      <c r="E241" s="6">
        <v>609280200</v>
      </c>
      <c r="F241" s="6">
        <v>3.4299999999999997E-2</v>
      </c>
      <c r="G241" s="1"/>
    </row>
    <row r="242" spans="1:7" ht="32.65" customHeight="1" x14ac:dyDescent="0.25">
      <c r="A242" s="4" t="s">
        <v>627</v>
      </c>
      <c r="B242" s="4" t="s">
        <v>628</v>
      </c>
      <c r="C242" s="4" t="s">
        <v>197</v>
      </c>
      <c r="D242" s="5">
        <v>30000000</v>
      </c>
      <c r="E242" s="6">
        <v>3033696000</v>
      </c>
      <c r="F242" s="6">
        <v>0.1706</v>
      </c>
      <c r="G242" s="1"/>
    </row>
    <row r="243" spans="1:7" ht="32.65" customHeight="1" x14ac:dyDescent="0.25">
      <c r="A243" s="4" t="s">
        <v>1807</v>
      </c>
      <c r="B243" s="4" t="s">
        <v>1808</v>
      </c>
      <c r="C243" s="4" t="s">
        <v>197</v>
      </c>
      <c r="D243" s="5">
        <v>9500000</v>
      </c>
      <c r="E243" s="6">
        <v>962307250</v>
      </c>
      <c r="F243" s="6">
        <v>5.4100000000000002E-2</v>
      </c>
      <c r="G243" s="1"/>
    </row>
    <row r="244" spans="1:7" ht="32.65" customHeight="1" x14ac:dyDescent="0.25">
      <c r="A244" s="4" t="s">
        <v>1809</v>
      </c>
      <c r="B244" s="4" t="s">
        <v>1810</v>
      </c>
      <c r="C244" s="4" t="s">
        <v>197</v>
      </c>
      <c r="D244" s="5">
        <v>25000</v>
      </c>
      <c r="E244" s="6">
        <v>2522232.5</v>
      </c>
      <c r="F244" s="6">
        <v>1E-4</v>
      </c>
      <c r="G244" s="1"/>
    </row>
    <row r="245" spans="1:7" ht="32.65" customHeight="1" x14ac:dyDescent="0.25">
      <c r="A245" s="4" t="s">
        <v>1811</v>
      </c>
      <c r="B245" s="4" t="s">
        <v>1812</v>
      </c>
      <c r="C245" s="4" t="s">
        <v>197</v>
      </c>
      <c r="D245" s="5">
        <v>2000000</v>
      </c>
      <c r="E245" s="6">
        <v>203093000</v>
      </c>
      <c r="F245" s="6">
        <v>1.14E-2</v>
      </c>
      <c r="G245" s="1"/>
    </row>
    <row r="246" spans="1:7" ht="32.65" customHeight="1" x14ac:dyDescent="0.25">
      <c r="A246" s="4" t="s">
        <v>631</v>
      </c>
      <c r="B246" s="4" t="s">
        <v>632</v>
      </c>
      <c r="C246" s="4" t="s">
        <v>197</v>
      </c>
      <c r="D246" s="5">
        <v>3789400</v>
      </c>
      <c r="E246" s="6">
        <v>384861695.38</v>
      </c>
      <c r="F246" s="6">
        <v>2.1600000000000001E-2</v>
      </c>
      <c r="G246" s="1"/>
    </row>
    <row r="247" spans="1:7" ht="32.65" customHeight="1" x14ac:dyDescent="0.25">
      <c r="A247" s="4" t="s">
        <v>1813</v>
      </c>
      <c r="B247" s="4" t="s">
        <v>1814</v>
      </c>
      <c r="C247" s="4" t="s">
        <v>197</v>
      </c>
      <c r="D247" s="5">
        <v>1000000</v>
      </c>
      <c r="E247" s="6">
        <v>101159200</v>
      </c>
      <c r="F247" s="6">
        <v>5.7000000000000002E-3</v>
      </c>
      <c r="G247" s="1"/>
    </row>
    <row r="248" spans="1:7" ht="32.65" customHeight="1" x14ac:dyDescent="0.25">
      <c r="A248" s="4" t="s">
        <v>1815</v>
      </c>
      <c r="B248" s="4" t="s">
        <v>1816</v>
      </c>
      <c r="C248" s="4" t="s">
        <v>197</v>
      </c>
      <c r="D248" s="5">
        <v>5000000</v>
      </c>
      <c r="E248" s="6">
        <v>509478500</v>
      </c>
      <c r="F248" s="6">
        <v>2.86E-2</v>
      </c>
      <c r="G248" s="1"/>
    </row>
    <row r="249" spans="1:7" ht="32.65" customHeight="1" x14ac:dyDescent="0.25">
      <c r="A249" s="4" t="s">
        <v>641</v>
      </c>
      <c r="B249" s="4" t="s">
        <v>642</v>
      </c>
      <c r="C249" s="4" t="s">
        <v>197</v>
      </c>
      <c r="D249" s="5">
        <v>7746000</v>
      </c>
      <c r="E249" s="6">
        <v>788285632.79999995</v>
      </c>
      <c r="F249" s="6">
        <v>4.4299999999999999E-2</v>
      </c>
      <c r="G249" s="1"/>
    </row>
    <row r="250" spans="1:7" ht="32.65" customHeight="1" x14ac:dyDescent="0.25">
      <c r="A250" s="4" t="s">
        <v>1817</v>
      </c>
      <c r="B250" s="4" t="s">
        <v>1818</v>
      </c>
      <c r="C250" s="4" t="s">
        <v>197</v>
      </c>
      <c r="D250" s="5">
        <v>2150000</v>
      </c>
      <c r="E250" s="6">
        <v>217081200</v>
      </c>
      <c r="F250" s="6">
        <v>1.2200000000000001E-2</v>
      </c>
      <c r="G250" s="1"/>
    </row>
    <row r="251" spans="1:7" ht="32.65" customHeight="1" x14ac:dyDescent="0.25">
      <c r="A251" s="4" t="s">
        <v>1819</v>
      </c>
      <c r="B251" s="4" t="s">
        <v>1820</v>
      </c>
      <c r="C251" s="4" t="s">
        <v>197</v>
      </c>
      <c r="D251" s="5">
        <v>9500000</v>
      </c>
      <c r="E251" s="6">
        <v>967798250</v>
      </c>
      <c r="F251" s="6">
        <v>5.4399999999999997E-2</v>
      </c>
      <c r="G251" s="1"/>
    </row>
    <row r="252" spans="1:7" ht="32.65" customHeight="1" x14ac:dyDescent="0.25">
      <c r="A252" s="4" t="s">
        <v>647</v>
      </c>
      <c r="B252" s="4" t="s">
        <v>648</v>
      </c>
      <c r="C252" s="4" t="s">
        <v>197</v>
      </c>
      <c r="D252" s="5">
        <v>1739000</v>
      </c>
      <c r="E252" s="6">
        <v>175941759.90000001</v>
      </c>
      <c r="F252" s="6">
        <v>9.9000000000000008E-3</v>
      </c>
      <c r="G252" s="1"/>
    </row>
    <row r="253" spans="1:7" ht="32.65" customHeight="1" x14ac:dyDescent="0.25">
      <c r="A253" s="4" t="s">
        <v>1821</v>
      </c>
      <c r="B253" s="4" t="s">
        <v>1822</v>
      </c>
      <c r="C253" s="4" t="s">
        <v>197</v>
      </c>
      <c r="D253" s="5">
        <v>274500</v>
      </c>
      <c r="E253" s="6">
        <v>27741436.649999999</v>
      </c>
      <c r="F253" s="6">
        <v>1.6000000000000001E-3</v>
      </c>
      <c r="G253" s="1"/>
    </row>
    <row r="254" spans="1:7" ht="32.65" customHeight="1" x14ac:dyDescent="0.25">
      <c r="A254" s="4" t="s">
        <v>242</v>
      </c>
      <c r="B254" s="4" t="s">
        <v>243</v>
      </c>
      <c r="C254" s="4" t="s">
        <v>197</v>
      </c>
      <c r="D254" s="5">
        <v>927500</v>
      </c>
      <c r="E254" s="6">
        <v>94255796.25</v>
      </c>
      <c r="F254" s="6">
        <v>5.3E-3</v>
      </c>
      <c r="G254" s="1"/>
    </row>
    <row r="255" spans="1:7" ht="32.65" customHeight="1" x14ac:dyDescent="0.25">
      <c r="A255" s="4" t="s">
        <v>244</v>
      </c>
      <c r="B255" s="4" t="s">
        <v>245</v>
      </c>
      <c r="C255" s="4" t="s">
        <v>197</v>
      </c>
      <c r="D255" s="5">
        <v>1300000</v>
      </c>
      <c r="E255" s="6">
        <v>130636090</v>
      </c>
      <c r="F255" s="6">
        <v>7.3000000000000001E-3</v>
      </c>
      <c r="G255" s="1"/>
    </row>
    <row r="256" spans="1:7" ht="32.65" customHeight="1" x14ac:dyDescent="0.25">
      <c r="A256" s="4" t="s">
        <v>246</v>
      </c>
      <c r="B256" s="4" t="s">
        <v>247</v>
      </c>
      <c r="C256" s="4" t="s">
        <v>197</v>
      </c>
      <c r="D256" s="5">
        <v>22980000</v>
      </c>
      <c r="E256" s="6">
        <v>2357021832</v>
      </c>
      <c r="F256" s="6">
        <v>0.13250000000000001</v>
      </c>
      <c r="G256" s="1"/>
    </row>
    <row r="257" spans="1:7" ht="32.65" customHeight="1" x14ac:dyDescent="0.25">
      <c r="A257" s="4" t="s">
        <v>248</v>
      </c>
      <c r="B257" s="4" t="s">
        <v>249</v>
      </c>
      <c r="C257" s="4" t="s">
        <v>197</v>
      </c>
      <c r="D257" s="5">
        <v>117160000</v>
      </c>
      <c r="E257" s="6">
        <v>12444383720</v>
      </c>
      <c r="F257" s="6">
        <v>0.69969999999999999</v>
      </c>
      <c r="G257" s="1"/>
    </row>
    <row r="258" spans="1:7" ht="32.65" customHeight="1" x14ac:dyDescent="0.25">
      <c r="A258" s="4" t="s">
        <v>252</v>
      </c>
      <c r="B258" s="4" t="s">
        <v>253</v>
      </c>
      <c r="C258" s="4" t="s">
        <v>197</v>
      </c>
      <c r="D258" s="5">
        <v>150700</v>
      </c>
      <c r="E258" s="6">
        <v>15528971.92</v>
      </c>
      <c r="F258" s="6">
        <v>8.9999999999999998E-4</v>
      </c>
      <c r="G258" s="1"/>
    </row>
    <row r="259" spans="1:7" ht="32.65" customHeight="1" x14ac:dyDescent="0.25">
      <c r="A259" s="4" t="s">
        <v>254</v>
      </c>
      <c r="B259" s="4" t="s">
        <v>255</v>
      </c>
      <c r="C259" s="4" t="s">
        <v>197</v>
      </c>
      <c r="D259" s="5">
        <v>17318300</v>
      </c>
      <c r="E259" s="6">
        <v>1787078840.6600001</v>
      </c>
      <c r="F259" s="6">
        <v>0.10050000000000001</v>
      </c>
      <c r="G259" s="1"/>
    </row>
    <row r="260" spans="1:7" ht="32.65" customHeight="1" x14ac:dyDescent="0.25">
      <c r="A260" s="4" t="s">
        <v>273</v>
      </c>
      <c r="B260" s="4" t="s">
        <v>274</v>
      </c>
      <c r="C260" s="4" t="s">
        <v>197</v>
      </c>
      <c r="D260" s="5">
        <v>85318000</v>
      </c>
      <c r="E260" s="6">
        <v>9290788928</v>
      </c>
      <c r="F260" s="6">
        <v>0.52239999999999998</v>
      </c>
      <c r="G260" s="1"/>
    </row>
    <row r="261" spans="1:7" ht="32.65" customHeight="1" x14ac:dyDescent="0.25">
      <c r="A261" s="4" t="s">
        <v>275</v>
      </c>
      <c r="B261" s="4" t="s">
        <v>276</v>
      </c>
      <c r="C261" s="4" t="s">
        <v>197</v>
      </c>
      <c r="D261" s="5">
        <v>77277300</v>
      </c>
      <c r="E261" s="6">
        <v>8220766901.7299995</v>
      </c>
      <c r="F261" s="6">
        <v>0.4622</v>
      </c>
      <c r="G261" s="1"/>
    </row>
    <row r="262" spans="1:7" ht="32.65" customHeight="1" x14ac:dyDescent="0.25">
      <c r="A262" s="4" t="s">
        <v>1823</v>
      </c>
      <c r="B262" s="4" t="s">
        <v>1824</v>
      </c>
      <c r="C262" s="4" t="s">
        <v>197</v>
      </c>
      <c r="D262" s="5">
        <v>2300000</v>
      </c>
      <c r="E262" s="6">
        <v>244298410</v>
      </c>
      <c r="F262" s="6">
        <v>1.37E-2</v>
      </c>
      <c r="G262" s="1"/>
    </row>
    <row r="263" spans="1:7" ht="32.65" customHeight="1" x14ac:dyDescent="0.25">
      <c r="A263" s="4" t="s">
        <v>277</v>
      </c>
      <c r="B263" s="4" t="s">
        <v>278</v>
      </c>
      <c r="C263" s="4" t="s">
        <v>197</v>
      </c>
      <c r="D263" s="5">
        <v>30264000</v>
      </c>
      <c r="E263" s="6">
        <v>3173171320.8000002</v>
      </c>
      <c r="F263" s="6">
        <v>0.1784</v>
      </c>
      <c r="G263" s="1"/>
    </row>
    <row r="264" spans="1:7" ht="32.65" customHeight="1" x14ac:dyDescent="0.25">
      <c r="A264" s="4" t="s">
        <v>279</v>
      </c>
      <c r="B264" s="4" t="s">
        <v>280</v>
      </c>
      <c r="C264" s="4" t="s">
        <v>197</v>
      </c>
      <c r="D264" s="5">
        <v>72913700</v>
      </c>
      <c r="E264" s="6">
        <v>8303623605.7299995</v>
      </c>
      <c r="F264" s="6">
        <v>0.46689999999999998</v>
      </c>
      <c r="G264" s="1"/>
    </row>
    <row r="265" spans="1:7" ht="32.65" customHeight="1" x14ac:dyDescent="0.25">
      <c r="A265" s="4" t="s">
        <v>281</v>
      </c>
      <c r="B265" s="4" t="s">
        <v>282</v>
      </c>
      <c r="C265" s="4" t="s">
        <v>197</v>
      </c>
      <c r="D265" s="5">
        <v>55412000</v>
      </c>
      <c r="E265" s="6">
        <v>6034067575.1999998</v>
      </c>
      <c r="F265" s="6">
        <v>0.33929999999999999</v>
      </c>
      <c r="G265" s="1"/>
    </row>
    <row r="266" spans="1:7" ht="32.65" customHeight="1" x14ac:dyDescent="0.25">
      <c r="A266" s="4" t="s">
        <v>1825</v>
      </c>
      <c r="B266" s="4" t="s">
        <v>1826</v>
      </c>
      <c r="C266" s="4" t="s">
        <v>197</v>
      </c>
      <c r="D266" s="5">
        <v>7180000</v>
      </c>
      <c r="E266" s="6">
        <v>730949848</v>
      </c>
      <c r="F266" s="6">
        <v>4.1099999999999998E-2</v>
      </c>
      <c r="G266" s="1"/>
    </row>
    <row r="267" spans="1:7" ht="32.65" customHeight="1" x14ac:dyDescent="0.25">
      <c r="A267" s="4" t="s">
        <v>283</v>
      </c>
      <c r="B267" s="4" t="s">
        <v>284</v>
      </c>
      <c r="C267" s="4" t="s">
        <v>197</v>
      </c>
      <c r="D267" s="5">
        <v>60435700</v>
      </c>
      <c r="E267" s="6">
        <v>6646059536.8699999</v>
      </c>
      <c r="F267" s="6">
        <v>0.37369999999999998</v>
      </c>
      <c r="G267" s="1"/>
    </row>
    <row r="268" spans="1:7" ht="32.65" customHeight="1" x14ac:dyDescent="0.25">
      <c r="A268" s="4" t="s">
        <v>285</v>
      </c>
      <c r="B268" s="4" t="s">
        <v>286</v>
      </c>
      <c r="C268" s="4" t="s">
        <v>197</v>
      </c>
      <c r="D268" s="5">
        <v>78703000</v>
      </c>
      <c r="E268" s="6">
        <v>9361832034.2000008</v>
      </c>
      <c r="F268" s="6">
        <v>0.52639999999999998</v>
      </c>
      <c r="G268" s="1"/>
    </row>
    <row r="269" spans="1:7" ht="32.65" customHeight="1" x14ac:dyDescent="0.25">
      <c r="A269" s="4" t="s">
        <v>1827</v>
      </c>
      <c r="B269" s="4" t="s">
        <v>1828</v>
      </c>
      <c r="C269" s="4" t="s">
        <v>197</v>
      </c>
      <c r="D269" s="5">
        <v>12500000</v>
      </c>
      <c r="E269" s="6">
        <v>1274921250</v>
      </c>
      <c r="F269" s="6">
        <v>7.17E-2</v>
      </c>
      <c r="G269" s="1"/>
    </row>
    <row r="270" spans="1:7" ht="32.65" customHeight="1" x14ac:dyDescent="0.25">
      <c r="A270" s="4" t="s">
        <v>1829</v>
      </c>
      <c r="B270" s="4" t="s">
        <v>1830</v>
      </c>
      <c r="C270" s="4" t="s">
        <v>197</v>
      </c>
      <c r="D270" s="5">
        <v>2000000</v>
      </c>
      <c r="E270" s="6">
        <v>204090600</v>
      </c>
      <c r="F270" s="6">
        <v>1.15E-2</v>
      </c>
      <c r="G270" s="1"/>
    </row>
    <row r="271" spans="1:7" ht="32.65" customHeight="1" x14ac:dyDescent="0.25">
      <c r="A271" s="4" t="s">
        <v>649</v>
      </c>
      <c r="B271" s="4" t="s">
        <v>650</v>
      </c>
      <c r="C271" s="4" t="s">
        <v>197</v>
      </c>
      <c r="D271" s="5">
        <v>5192000</v>
      </c>
      <c r="E271" s="6">
        <v>525464667.19999999</v>
      </c>
      <c r="F271" s="6">
        <v>2.9499999999999998E-2</v>
      </c>
      <c r="G271" s="1"/>
    </row>
    <row r="272" spans="1:7" ht="32.65" customHeight="1" x14ac:dyDescent="0.25">
      <c r="A272" s="4" t="s">
        <v>1831</v>
      </c>
      <c r="B272" s="4" t="s">
        <v>1832</v>
      </c>
      <c r="C272" s="4" t="s">
        <v>197</v>
      </c>
      <c r="D272" s="5">
        <v>10000000</v>
      </c>
      <c r="E272" s="6">
        <v>1022450000</v>
      </c>
      <c r="F272" s="6">
        <v>5.7500000000000002E-2</v>
      </c>
      <c r="G272" s="1"/>
    </row>
    <row r="273" spans="1:7" ht="32.65" customHeight="1" x14ac:dyDescent="0.25">
      <c r="A273" s="4" t="s">
        <v>1833</v>
      </c>
      <c r="B273" s="4" t="s">
        <v>1834</v>
      </c>
      <c r="C273" s="4" t="s">
        <v>197</v>
      </c>
      <c r="D273" s="5">
        <v>1751800</v>
      </c>
      <c r="E273" s="6">
        <v>178693935.62</v>
      </c>
      <c r="F273" s="6">
        <v>0.01</v>
      </c>
      <c r="G273" s="1"/>
    </row>
    <row r="274" spans="1:7" ht="32.65" customHeight="1" x14ac:dyDescent="0.25">
      <c r="A274" s="4" t="s">
        <v>1835</v>
      </c>
      <c r="B274" s="4" t="s">
        <v>1836</v>
      </c>
      <c r="C274" s="4" t="s">
        <v>197</v>
      </c>
      <c r="D274" s="5">
        <v>5000000</v>
      </c>
      <c r="E274" s="6">
        <v>511405500</v>
      </c>
      <c r="F274" s="6">
        <v>2.8799999999999999E-2</v>
      </c>
      <c r="G274" s="1"/>
    </row>
    <row r="275" spans="1:7" ht="32.65" customHeight="1" x14ac:dyDescent="0.25">
      <c r="A275" s="4" t="s">
        <v>651</v>
      </c>
      <c r="B275" s="4" t="s">
        <v>652</v>
      </c>
      <c r="C275" s="4" t="s">
        <v>197</v>
      </c>
      <c r="D275" s="5">
        <v>1030000</v>
      </c>
      <c r="E275" s="6">
        <v>104048025</v>
      </c>
      <c r="F275" s="6">
        <v>5.8999999999999999E-3</v>
      </c>
      <c r="G275" s="1"/>
    </row>
    <row r="276" spans="1:7" ht="32.65" customHeight="1" x14ac:dyDescent="0.25">
      <c r="A276" s="4" t="s">
        <v>653</v>
      </c>
      <c r="B276" s="4" t="s">
        <v>654</v>
      </c>
      <c r="C276" s="4" t="s">
        <v>197</v>
      </c>
      <c r="D276" s="5">
        <v>500000</v>
      </c>
      <c r="E276" s="6">
        <v>50653300</v>
      </c>
      <c r="F276" s="6">
        <v>2.8E-3</v>
      </c>
      <c r="G276" s="1"/>
    </row>
    <row r="277" spans="1:7" ht="32.65" customHeight="1" x14ac:dyDescent="0.25">
      <c r="A277" s="4" t="s">
        <v>1837</v>
      </c>
      <c r="B277" s="4" t="s">
        <v>1838</v>
      </c>
      <c r="C277" s="4" t="s">
        <v>197</v>
      </c>
      <c r="D277" s="5">
        <v>1503000</v>
      </c>
      <c r="E277" s="6">
        <v>153710457.30000001</v>
      </c>
      <c r="F277" s="6">
        <v>8.6E-3</v>
      </c>
      <c r="G277" s="1"/>
    </row>
    <row r="278" spans="1:7" ht="32.65" customHeight="1" x14ac:dyDescent="0.25">
      <c r="A278" s="4" t="s">
        <v>1839</v>
      </c>
      <c r="B278" s="4" t="s">
        <v>1840</v>
      </c>
      <c r="C278" s="4" t="s">
        <v>197</v>
      </c>
      <c r="D278" s="5">
        <v>4000000</v>
      </c>
      <c r="E278" s="6">
        <v>409223600</v>
      </c>
      <c r="F278" s="6">
        <v>2.3E-2</v>
      </c>
      <c r="G278" s="1"/>
    </row>
    <row r="279" spans="1:7" ht="32.65" customHeight="1" x14ac:dyDescent="0.25">
      <c r="A279" s="4" t="s">
        <v>657</v>
      </c>
      <c r="B279" s="4" t="s">
        <v>658</v>
      </c>
      <c r="C279" s="4" t="s">
        <v>197</v>
      </c>
      <c r="D279" s="5">
        <v>2000000</v>
      </c>
      <c r="E279" s="6">
        <v>202288200</v>
      </c>
      <c r="F279" s="6">
        <v>1.14E-2</v>
      </c>
      <c r="G279" s="1"/>
    </row>
    <row r="280" spans="1:7" ht="32.65" customHeight="1" x14ac:dyDescent="0.25">
      <c r="A280" s="4" t="s">
        <v>1841</v>
      </c>
      <c r="B280" s="4" t="s">
        <v>1842</v>
      </c>
      <c r="C280" s="4" t="s">
        <v>197</v>
      </c>
      <c r="D280" s="5">
        <v>7000000</v>
      </c>
      <c r="E280" s="6">
        <v>716374400</v>
      </c>
      <c r="F280" s="6">
        <v>4.0300000000000002E-2</v>
      </c>
      <c r="G280" s="1"/>
    </row>
    <row r="281" spans="1:7" ht="32.65" customHeight="1" x14ac:dyDescent="0.25">
      <c r="A281" s="4" t="s">
        <v>1843</v>
      </c>
      <c r="B281" s="4" t="s">
        <v>1844</v>
      </c>
      <c r="C281" s="4" t="s">
        <v>197</v>
      </c>
      <c r="D281" s="5">
        <v>500000</v>
      </c>
      <c r="E281" s="6">
        <v>50723500</v>
      </c>
      <c r="F281" s="6">
        <v>2.8999999999999998E-3</v>
      </c>
      <c r="G281" s="1"/>
    </row>
    <row r="282" spans="1:7" ht="32.65" customHeight="1" x14ac:dyDescent="0.25">
      <c r="A282" s="4" t="s">
        <v>1845</v>
      </c>
      <c r="B282" s="4" t="s">
        <v>1846</v>
      </c>
      <c r="C282" s="4" t="s">
        <v>197</v>
      </c>
      <c r="D282" s="5">
        <v>1500000</v>
      </c>
      <c r="E282" s="6">
        <v>151682850</v>
      </c>
      <c r="F282" s="6">
        <v>8.5000000000000006E-3</v>
      </c>
      <c r="G282" s="1"/>
    </row>
    <row r="283" spans="1:7" ht="32.65" customHeight="1" x14ac:dyDescent="0.25">
      <c r="A283" s="4" t="s">
        <v>1847</v>
      </c>
      <c r="B283" s="4" t="s">
        <v>1848</v>
      </c>
      <c r="C283" s="4" t="s">
        <v>197</v>
      </c>
      <c r="D283" s="5">
        <v>901000</v>
      </c>
      <c r="E283" s="6">
        <v>91184623.799999997</v>
      </c>
      <c r="F283" s="6">
        <v>5.1000000000000004E-3</v>
      </c>
      <c r="G283" s="1"/>
    </row>
    <row r="284" spans="1:7" ht="32.65" customHeight="1" x14ac:dyDescent="0.25">
      <c r="A284" s="4" t="s">
        <v>665</v>
      </c>
      <c r="B284" s="4" t="s">
        <v>666</v>
      </c>
      <c r="C284" s="4" t="s">
        <v>197</v>
      </c>
      <c r="D284" s="5">
        <v>1943600</v>
      </c>
      <c r="E284" s="6">
        <v>196558794.68000001</v>
      </c>
      <c r="F284" s="6">
        <v>1.11E-2</v>
      </c>
      <c r="G284" s="1"/>
    </row>
    <row r="285" spans="1:7" ht="32.65" customHeight="1" x14ac:dyDescent="0.25">
      <c r="A285" s="4" t="s">
        <v>1849</v>
      </c>
      <c r="B285" s="4" t="s">
        <v>1850</v>
      </c>
      <c r="C285" s="4" t="s">
        <v>197</v>
      </c>
      <c r="D285" s="5">
        <v>16500000</v>
      </c>
      <c r="E285" s="6">
        <v>1689959700</v>
      </c>
      <c r="F285" s="6">
        <v>9.5000000000000001E-2</v>
      </c>
      <c r="G285" s="1"/>
    </row>
    <row r="286" spans="1:7" ht="32.65" customHeight="1" x14ac:dyDescent="0.25">
      <c r="A286" s="4" t="s">
        <v>1851</v>
      </c>
      <c r="B286" s="4" t="s">
        <v>1852</v>
      </c>
      <c r="C286" s="4" t="s">
        <v>197</v>
      </c>
      <c r="D286" s="5">
        <v>4000000</v>
      </c>
      <c r="E286" s="6">
        <v>405501600</v>
      </c>
      <c r="F286" s="6">
        <v>2.2800000000000001E-2</v>
      </c>
      <c r="G286" s="1"/>
    </row>
    <row r="287" spans="1:7" ht="32.65" customHeight="1" x14ac:dyDescent="0.25">
      <c r="A287" s="4" t="s">
        <v>1853</v>
      </c>
      <c r="B287" s="4" t="s">
        <v>1854</v>
      </c>
      <c r="C287" s="4" t="s">
        <v>197</v>
      </c>
      <c r="D287" s="5">
        <v>760000</v>
      </c>
      <c r="E287" s="6">
        <v>76910404</v>
      </c>
      <c r="F287" s="6">
        <v>4.3E-3</v>
      </c>
      <c r="G287" s="1"/>
    </row>
    <row r="288" spans="1:7" ht="32.65" customHeight="1" x14ac:dyDescent="0.25">
      <c r="A288" s="4" t="s">
        <v>671</v>
      </c>
      <c r="B288" s="4" t="s">
        <v>672</v>
      </c>
      <c r="C288" s="4" t="s">
        <v>197</v>
      </c>
      <c r="D288" s="5">
        <v>5000000</v>
      </c>
      <c r="E288" s="6">
        <v>516031000</v>
      </c>
      <c r="F288" s="6">
        <v>2.9000000000000001E-2</v>
      </c>
      <c r="G288" s="1"/>
    </row>
    <row r="289" spans="1:7" ht="32.65" customHeight="1" x14ac:dyDescent="0.25">
      <c r="A289" s="4" t="s">
        <v>1855</v>
      </c>
      <c r="B289" s="4" t="s">
        <v>1856</v>
      </c>
      <c r="C289" s="4" t="s">
        <v>197</v>
      </c>
      <c r="D289" s="5">
        <v>1000000</v>
      </c>
      <c r="E289" s="6">
        <v>101147600</v>
      </c>
      <c r="F289" s="6">
        <v>5.7000000000000002E-3</v>
      </c>
      <c r="G289" s="1"/>
    </row>
    <row r="290" spans="1:7" ht="32.65" customHeight="1" x14ac:dyDescent="0.25">
      <c r="A290" s="4" t="s">
        <v>673</v>
      </c>
      <c r="B290" s="4" t="s">
        <v>674</v>
      </c>
      <c r="C290" s="4" t="s">
        <v>197</v>
      </c>
      <c r="D290" s="5">
        <v>5000000</v>
      </c>
      <c r="E290" s="6">
        <v>514274500</v>
      </c>
      <c r="F290" s="6">
        <v>2.8899999999999999E-2</v>
      </c>
      <c r="G290" s="1"/>
    </row>
    <row r="291" spans="1:7" ht="32.65" customHeight="1" x14ac:dyDescent="0.25">
      <c r="A291" s="4" t="s">
        <v>675</v>
      </c>
      <c r="B291" s="4" t="s">
        <v>676</v>
      </c>
      <c r="C291" s="4" t="s">
        <v>197</v>
      </c>
      <c r="D291" s="5">
        <v>2800000</v>
      </c>
      <c r="E291" s="6">
        <v>283153640</v>
      </c>
      <c r="F291" s="6">
        <v>1.5900000000000001E-2</v>
      </c>
      <c r="G291" s="1"/>
    </row>
    <row r="292" spans="1:7" ht="32.65" customHeight="1" x14ac:dyDescent="0.25">
      <c r="A292" s="4" t="s">
        <v>677</v>
      </c>
      <c r="B292" s="4" t="s">
        <v>678</v>
      </c>
      <c r="C292" s="4" t="s">
        <v>197</v>
      </c>
      <c r="D292" s="5">
        <v>5000000</v>
      </c>
      <c r="E292" s="6">
        <v>512904000</v>
      </c>
      <c r="F292" s="6">
        <v>2.8799999999999999E-2</v>
      </c>
      <c r="G292" s="1"/>
    </row>
    <row r="293" spans="1:7" ht="32.65" customHeight="1" x14ac:dyDescent="0.25">
      <c r="A293" s="4" t="s">
        <v>1857</v>
      </c>
      <c r="B293" s="4" t="s">
        <v>1858</v>
      </c>
      <c r="C293" s="4" t="s">
        <v>197</v>
      </c>
      <c r="D293" s="5">
        <v>10000000</v>
      </c>
      <c r="E293" s="6">
        <v>1029310000</v>
      </c>
      <c r="F293" s="6">
        <v>5.79E-2</v>
      </c>
      <c r="G293" s="1"/>
    </row>
    <row r="294" spans="1:7" ht="32.65" customHeight="1" x14ac:dyDescent="0.25">
      <c r="A294" s="4" t="s">
        <v>681</v>
      </c>
      <c r="B294" s="4" t="s">
        <v>682</v>
      </c>
      <c r="C294" s="4" t="s">
        <v>197</v>
      </c>
      <c r="D294" s="5">
        <v>1768000</v>
      </c>
      <c r="E294" s="6">
        <v>179519714.40000001</v>
      </c>
      <c r="F294" s="6">
        <v>1.01E-2</v>
      </c>
      <c r="G294" s="1"/>
    </row>
    <row r="295" spans="1:7" ht="32.65" customHeight="1" x14ac:dyDescent="0.25">
      <c r="A295" s="4" t="s">
        <v>1859</v>
      </c>
      <c r="B295" s="4" t="s">
        <v>1860</v>
      </c>
      <c r="C295" s="4" t="s">
        <v>197</v>
      </c>
      <c r="D295" s="5">
        <v>6000000</v>
      </c>
      <c r="E295" s="6">
        <v>617576400</v>
      </c>
      <c r="F295" s="6">
        <v>3.4700000000000002E-2</v>
      </c>
      <c r="G295" s="1"/>
    </row>
    <row r="296" spans="1:7" ht="32.65" customHeight="1" x14ac:dyDescent="0.25">
      <c r="A296" s="4" t="s">
        <v>1861</v>
      </c>
      <c r="B296" s="4" t="s">
        <v>1862</v>
      </c>
      <c r="C296" s="4" t="s">
        <v>197</v>
      </c>
      <c r="D296" s="5">
        <v>14000000</v>
      </c>
      <c r="E296" s="6">
        <v>1442389200</v>
      </c>
      <c r="F296" s="6">
        <v>8.1100000000000005E-2</v>
      </c>
      <c r="G296" s="1"/>
    </row>
    <row r="297" spans="1:7" ht="32.65" customHeight="1" x14ac:dyDescent="0.25">
      <c r="A297" s="4" t="s">
        <v>685</v>
      </c>
      <c r="B297" s="4" t="s">
        <v>686</v>
      </c>
      <c r="C297" s="4" t="s">
        <v>197</v>
      </c>
      <c r="D297" s="5">
        <v>5000000</v>
      </c>
      <c r="E297" s="6">
        <v>514789000</v>
      </c>
      <c r="F297" s="6">
        <v>2.8899999999999999E-2</v>
      </c>
      <c r="G297" s="1"/>
    </row>
    <row r="298" spans="1:7" ht="32.65" customHeight="1" x14ac:dyDescent="0.25">
      <c r="A298" s="4" t="s">
        <v>689</v>
      </c>
      <c r="B298" s="4" t="s">
        <v>690</v>
      </c>
      <c r="C298" s="4" t="s">
        <v>197</v>
      </c>
      <c r="D298" s="5">
        <v>2500000</v>
      </c>
      <c r="E298" s="6">
        <v>250796500</v>
      </c>
      <c r="F298" s="6">
        <v>1.41E-2</v>
      </c>
      <c r="G298" s="1"/>
    </row>
    <row r="299" spans="1:7" ht="32.65" customHeight="1" x14ac:dyDescent="0.25">
      <c r="A299" s="4" t="s">
        <v>1863</v>
      </c>
      <c r="B299" s="4" t="s">
        <v>1864</v>
      </c>
      <c r="C299" s="4" t="s">
        <v>197</v>
      </c>
      <c r="D299" s="5">
        <v>1500000</v>
      </c>
      <c r="E299" s="6">
        <v>152598600</v>
      </c>
      <c r="F299" s="6">
        <v>8.6E-3</v>
      </c>
      <c r="G299" s="1"/>
    </row>
    <row r="300" spans="1:7" ht="32.65" customHeight="1" x14ac:dyDescent="0.25">
      <c r="A300" s="4" t="s">
        <v>1865</v>
      </c>
      <c r="B300" s="4" t="s">
        <v>1866</v>
      </c>
      <c r="C300" s="4" t="s">
        <v>197</v>
      </c>
      <c r="D300" s="5">
        <v>10000000</v>
      </c>
      <c r="E300" s="6">
        <v>1028877000</v>
      </c>
      <c r="F300" s="6">
        <v>5.7799999999999997E-2</v>
      </c>
      <c r="G300" s="1"/>
    </row>
    <row r="301" spans="1:7" ht="32.65" customHeight="1" x14ac:dyDescent="0.25">
      <c r="A301" s="4" t="s">
        <v>1867</v>
      </c>
      <c r="B301" s="4" t="s">
        <v>1868</v>
      </c>
      <c r="C301" s="4" t="s">
        <v>197</v>
      </c>
      <c r="D301" s="5">
        <v>3000000</v>
      </c>
      <c r="E301" s="6">
        <v>305193900</v>
      </c>
      <c r="F301" s="6">
        <v>1.72E-2</v>
      </c>
      <c r="G301" s="1"/>
    </row>
    <row r="302" spans="1:7" ht="32.65" customHeight="1" x14ac:dyDescent="0.25">
      <c r="A302" s="4" t="s">
        <v>1869</v>
      </c>
      <c r="B302" s="4" t="s">
        <v>1870</v>
      </c>
      <c r="C302" s="4" t="s">
        <v>197</v>
      </c>
      <c r="D302" s="5">
        <v>5000000</v>
      </c>
      <c r="E302" s="6">
        <v>515369000</v>
      </c>
      <c r="F302" s="6">
        <v>2.9000000000000001E-2</v>
      </c>
      <c r="G302" s="1"/>
    </row>
    <row r="303" spans="1:7" ht="32.65" customHeight="1" x14ac:dyDescent="0.25">
      <c r="A303" s="4" t="s">
        <v>1871</v>
      </c>
      <c r="B303" s="4" t="s">
        <v>1872</v>
      </c>
      <c r="C303" s="4" t="s">
        <v>197</v>
      </c>
      <c r="D303" s="5">
        <v>796000</v>
      </c>
      <c r="E303" s="6">
        <v>81022929.599999994</v>
      </c>
      <c r="F303" s="6">
        <v>4.5999999999999999E-3</v>
      </c>
      <c r="G303" s="1"/>
    </row>
    <row r="304" spans="1:7" ht="32.65" customHeight="1" x14ac:dyDescent="0.25">
      <c r="A304" s="4" t="s">
        <v>1873</v>
      </c>
      <c r="B304" s="4" t="s">
        <v>1874</v>
      </c>
      <c r="C304" s="4" t="s">
        <v>197</v>
      </c>
      <c r="D304" s="5">
        <v>10000000</v>
      </c>
      <c r="E304" s="6">
        <v>1033743000</v>
      </c>
      <c r="F304" s="6">
        <v>5.8099999999999999E-2</v>
      </c>
      <c r="G304" s="1"/>
    </row>
    <row r="305" spans="1:7" ht="32.65" customHeight="1" x14ac:dyDescent="0.25">
      <c r="A305" s="4" t="s">
        <v>1875</v>
      </c>
      <c r="B305" s="4" t="s">
        <v>1876</v>
      </c>
      <c r="C305" s="4" t="s">
        <v>197</v>
      </c>
      <c r="D305" s="5">
        <v>4924000</v>
      </c>
      <c r="E305" s="6">
        <v>507475810.80000001</v>
      </c>
      <c r="F305" s="6">
        <v>2.8500000000000001E-2</v>
      </c>
      <c r="G305" s="1"/>
    </row>
    <row r="306" spans="1:7" ht="32.65" customHeight="1" x14ac:dyDescent="0.25">
      <c r="A306" s="4" t="s">
        <v>699</v>
      </c>
      <c r="B306" s="4" t="s">
        <v>700</v>
      </c>
      <c r="C306" s="4" t="s">
        <v>197</v>
      </c>
      <c r="D306" s="5">
        <v>1000000</v>
      </c>
      <c r="E306" s="6">
        <v>101800000</v>
      </c>
      <c r="F306" s="6">
        <v>5.7000000000000002E-3</v>
      </c>
      <c r="G306" s="1"/>
    </row>
    <row r="307" spans="1:7" ht="32.65" customHeight="1" x14ac:dyDescent="0.25">
      <c r="A307" s="4" t="s">
        <v>1877</v>
      </c>
      <c r="B307" s="4" t="s">
        <v>1878</v>
      </c>
      <c r="C307" s="4" t="s">
        <v>197</v>
      </c>
      <c r="D307" s="5">
        <v>2500000</v>
      </c>
      <c r="E307" s="6">
        <v>254500000</v>
      </c>
      <c r="F307" s="6">
        <v>1.43E-2</v>
      </c>
      <c r="G307" s="1"/>
    </row>
    <row r="308" spans="1:7" ht="32.65" customHeight="1" x14ac:dyDescent="0.25">
      <c r="A308" s="4" t="s">
        <v>701</v>
      </c>
      <c r="B308" s="4" t="s">
        <v>702</v>
      </c>
      <c r="C308" s="4" t="s">
        <v>197</v>
      </c>
      <c r="D308" s="5">
        <v>14000000</v>
      </c>
      <c r="E308" s="6">
        <v>1442485800</v>
      </c>
      <c r="F308" s="6">
        <v>8.1100000000000005E-2</v>
      </c>
      <c r="G308" s="1"/>
    </row>
    <row r="309" spans="1:7" ht="32.65" customHeight="1" x14ac:dyDescent="0.25">
      <c r="A309" s="4" t="s">
        <v>705</v>
      </c>
      <c r="B309" s="4" t="s">
        <v>706</v>
      </c>
      <c r="C309" s="4" t="s">
        <v>197</v>
      </c>
      <c r="D309" s="5">
        <v>5000000</v>
      </c>
      <c r="E309" s="6">
        <v>520678000</v>
      </c>
      <c r="F309" s="6">
        <v>2.93E-2</v>
      </c>
      <c r="G309" s="1"/>
    </row>
    <row r="310" spans="1:7" ht="32.65" customHeight="1" x14ac:dyDescent="0.25">
      <c r="A310" s="4" t="s">
        <v>1879</v>
      </c>
      <c r="B310" s="4" t="s">
        <v>1880</v>
      </c>
      <c r="C310" s="4" t="s">
        <v>197</v>
      </c>
      <c r="D310" s="5">
        <v>1500000</v>
      </c>
      <c r="E310" s="6">
        <v>151849650</v>
      </c>
      <c r="F310" s="6">
        <v>8.5000000000000006E-3</v>
      </c>
      <c r="G310" s="1"/>
    </row>
    <row r="311" spans="1:7" ht="32.65" customHeight="1" x14ac:dyDescent="0.25">
      <c r="A311" s="4" t="s">
        <v>707</v>
      </c>
      <c r="B311" s="4" t="s">
        <v>708</v>
      </c>
      <c r="C311" s="4" t="s">
        <v>197</v>
      </c>
      <c r="D311" s="5">
        <v>1500000</v>
      </c>
      <c r="E311" s="6">
        <v>151890900</v>
      </c>
      <c r="F311" s="6">
        <v>8.5000000000000006E-3</v>
      </c>
      <c r="G311" s="1"/>
    </row>
    <row r="312" spans="1:7" ht="32.65" customHeight="1" x14ac:dyDescent="0.25">
      <c r="A312" s="4" t="s">
        <v>713</v>
      </c>
      <c r="B312" s="4" t="s">
        <v>714</v>
      </c>
      <c r="C312" s="4" t="s">
        <v>197</v>
      </c>
      <c r="D312" s="5">
        <v>10000000</v>
      </c>
      <c r="E312" s="6">
        <v>1012606000</v>
      </c>
      <c r="F312" s="6">
        <v>5.6899999999999999E-2</v>
      </c>
      <c r="G312" s="1"/>
    </row>
    <row r="313" spans="1:7" ht="32.65" customHeight="1" x14ac:dyDescent="0.25">
      <c r="A313" s="4" t="s">
        <v>715</v>
      </c>
      <c r="B313" s="4" t="s">
        <v>716</v>
      </c>
      <c r="C313" s="4" t="s">
        <v>197</v>
      </c>
      <c r="D313" s="5">
        <v>930000</v>
      </c>
      <c r="E313" s="6">
        <v>94840656</v>
      </c>
      <c r="F313" s="6">
        <v>5.3E-3</v>
      </c>
      <c r="G313" s="1"/>
    </row>
    <row r="314" spans="1:7" ht="32.65" customHeight="1" x14ac:dyDescent="0.25">
      <c r="A314" s="4" t="s">
        <v>1881</v>
      </c>
      <c r="B314" s="4" t="s">
        <v>1882</v>
      </c>
      <c r="C314" s="4" t="s">
        <v>197</v>
      </c>
      <c r="D314" s="5">
        <v>2000000</v>
      </c>
      <c r="E314" s="6">
        <v>203870000</v>
      </c>
      <c r="F314" s="6">
        <v>1.15E-2</v>
      </c>
      <c r="G314" s="1"/>
    </row>
    <row r="315" spans="1:7" ht="32.65" customHeight="1" x14ac:dyDescent="0.25">
      <c r="A315" s="4" t="s">
        <v>717</v>
      </c>
      <c r="B315" s="4" t="s">
        <v>718</v>
      </c>
      <c r="C315" s="4" t="s">
        <v>197</v>
      </c>
      <c r="D315" s="5">
        <v>13000000</v>
      </c>
      <c r="E315" s="6">
        <v>1343780100</v>
      </c>
      <c r="F315" s="6">
        <v>7.5600000000000001E-2</v>
      </c>
      <c r="G315" s="1"/>
    </row>
    <row r="316" spans="1:7" ht="32.65" customHeight="1" x14ac:dyDescent="0.25">
      <c r="A316" s="4" t="s">
        <v>1883</v>
      </c>
      <c r="B316" s="4" t="s">
        <v>1884</v>
      </c>
      <c r="C316" s="4" t="s">
        <v>197</v>
      </c>
      <c r="D316" s="5">
        <v>3000000</v>
      </c>
      <c r="E316" s="6">
        <v>306155700</v>
      </c>
      <c r="F316" s="6">
        <v>1.72E-2</v>
      </c>
      <c r="G316" s="1"/>
    </row>
    <row r="317" spans="1:7" ht="32.65" customHeight="1" x14ac:dyDescent="0.25">
      <c r="A317" s="4" t="s">
        <v>1885</v>
      </c>
      <c r="B317" s="4" t="s">
        <v>1886</v>
      </c>
      <c r="C317" s="4" t="s">
        <v>197</v>
      </c>
      <c r="D317" s="5">
        <v>356000</v>
      </c>
      <c r="E317" s="6">
        <v>36362552</v>
      </c>
      <c r="F317" s="6">
        <v>2E-3</v>
      </c>
      <c r="G317" s="1"/>
    </row>
    <row r="318" spans="1:7" ht="32.65" customHeight="1" x14ac:dyDescent="0.25">
      <c r="A318" s="4" t="s">
        <v>1887</v>
      </c>
      <c r="B318" s="4" t="s">
        <v>1888</v>
      </c>
      <c r="C318" s="4" t="s">
        <v>197</v>
      </c>
      <c r="D318" s="5">
        <v>12500000</v>
      </c>
      <c r="E318" s="6">
        <v>1294612500</v>
      </c>
      <c r="F318" s="6">
        <v>7.2800000000000004E-2</v>
      </c>
      <c r="G318" s="1"/>
    </row>
    <row r="319" spans="1:7" ht="32.65" customHeight="1" x14ac:dyDescent="0.25">
      <c r="A319" s="4" t="s">
        <v>723</v>
      </c>
      <c r="B319" s="4" t="s">
        <v>724</v>
      </c>
      <c r="C319" s="4" t="s">
        <v>197</v>
      </c>
      <c r="D319" s="5">
        <v>5000000</v>
      </c>
      <c r="E319" s="6">
        <v>517911500</v>
      </c>
      <c r="F319" s="6">
        <v>2.9100000000000001E-2</v>
      </c>
      <c r="G319" s="1"/>
    </row>
    <row r="320" spans="1:7" ht="32.65" customHeight="1" x14ac:dyDescent="0.25">
      <c r="A320" s="4" t="s">
        <v>1889</v>
      </c>
      <c r="B320" s="4" t="s">
        <v>1890</v>
      </c>
      <c r="C320" s="4" t="s">
        <v>197</v>
      </c>
      <c r="D320" s="5">
        <v>15000000</v>
      </c>
      <c r="E320" s="6">
        <v>1549989000</v>
      </c>
      <c r="F320" s="6">
        <v>8.7099999999999997E-2</v>
      </c>
      <c r="G320" s="1"/>
    </row>
    <row r="321" spans="1:7" ht="32.65" customHeight="1" x14ac:dyDescent="0.25">
      <c r="A321" s="4" t="s">
        <v>725</v>
      </c>
      <c r="B321" s="4" t="s">
        <v>726</v>
      </c>
      <c r="C321" s="4" t="s">
        <v>197</v>
      </c>
      <c r="D321" s="5">
        <v>4400000</v>
      </c>
      <c r="E321" s="6">
        <v>449430520</v>
      </c>
      <c r="F321" s="6">
        <v>2.53E-2</v>
      </c>
      <c r="G321" s="1"/>
    </row>
    <row r="322" spans="1:7" ht="32.65" customHeight="1" x14ac:dyDescent="0.25">
      <c r="A322" s="4" t="s">
        <v>727</v>
      </c>
      <c r="B322" s="4" t="s">
        <v>728</v>
      </c>
      <c r="C322" s="4" t="s">
        <v>197</v>
      </c>
      <c r="D322" s="5">
        <v>5000000</v>
      </c>
      <c r="E322" s="6">
        <v>518885500</v>
      </c>
      <c r="F322" s="6">
        <v>2.92E-2</v>
      </c>
      <c r="G322" s="1"/>
    </row>
    <row r="323" spans="1:7" ht="32.65" customHeight="1" x14ac:dyDescent="0.25">
      <c r="A323" s="4" t="s">
        <v>729</v>
      </c>
      <c r="B323" s="4" t="s">
        <v>730</v>
      </c>
      <c r="C323" s="4" t="s">
        <v>197</v>
      </c>
      <c r="D323" s="5">
        <v>10000000</v>
      </c>
      <c r="E323" s="6">
        <v>1037685000</v>
      </c>
      <c r="F323" s="6">
        <v>5.8299999999999998E-2</v>
      </c>
      <c r="G323" s="1"/>
    </row>
    <row r="324" spans="1:7" ht="32.65" customHeight="1" x14ac:dyDescent="0.25">
      <c r="A324" s="4" t="s">
        <v>1891</v>
      </c>
      <c r="B324" s="4" t="s">
        <v>1892</v>
      </c>
      <c r="C324" s="4" t="s">
        <v>197</v>
      </c>
      <c r="D324" s="5">
        <v>9850000</v>
      </c>
      <c r="E324" s="6">
        <v>1024124200</v>
      </c>
      <c r="F324" s="6">
        <v>5.7599999999999998E-2</v>
      </c>
      <c r="G324" s="1"/>
    </row>
    <row r="325" spans="1:7" ht="32.65" customHeight="1" x14ac:dyDescent="0.25">
      <c r="A325" s="4" t="s">
        <v>733</v>
      </c>
      <c r="B325" s="4" t="s">
        <v>734</v>
      </c>
      <c r="C325" s="4" t="s">
        <v>197</v>
      </c>
      <c r="D325" s="5">
        <v>2000000</v>
      </c>
      <c r="E325" s="6">
        <v>206111800</v>
      </c>
      <c r="F325" s="6">
        <v>1.1599999999999999E-2</v>
      </c>
      <c r="G325" s="1"/>
    </row>
    <row r="326" spans="1:7" ht="32.65" customHeight="1" x14ac:dyDescent="0.25">
      <c r="A326" s="4" t="s">
        <v>735</v>
      </c>
      <c r="B326" s="4" t="s">
        <v>736</v>
      </c>
      <c r="C326" s="4" t="s">
        <v>197</v>
      </c>
      <c r="D326" s="5">
        <v>1000000</v>
      </c>
      <c r="E326" s="6">
        <v>103055900</v>
      </c>
      <c r="F326" s="6">
        <v>5.7999999999999996E-3</v>
      </c>
      <c r="G326" s="1"/>
    </row>
    <row r="327" spans="1:7" ht="32.65" customHeight="1" x14ac:dyDescent="0.25">
      <c r="A327" s="4" t="s">
        <v>1893</v>
      </c>
      <c r="B327" s="4" t="s">
        <v>1894</v>
      </c>
      <c r="C327" s="4" t="s">
        <v>197</v>
      </c>
      <c r="D327" s="5">
        <v>7500000</v>
      </c>
      <c r="E327" s="6">
        <v>772842000</v>
      </c>
      <c r="F327" s="6">
        <v>4.3499999999999997E-2</v>
      </c>
      <c r="G327" s="1"/>
    </row>
    <row r="328" spans="1:7" ht="32.65" customHeight="1" x14ac:dyDescent="0.25">
      <c r="A328" s="4" t="s">
        <v>1895</v>
      </c>
      <c r="B328" s="4" t="s">
        <v>1896</v>
      </c>
      <c r="C328" s="4" t="s">
        <v>197</v>
      </c>
      <c r="D328" s="5">
        <v>2500000</v>
      </c>
      <c r="E328" s="6">
        <v>260600750</v>
      </c>
      <c r="F328" s="6">
        <v>1.47E-2</v>
      </c>
      <c r="G328" s="1"/>
    </row>
    <row r="329" spans="1:7" ht="32.65" customHeight="1" x14ac:dyDescent="0.25">
      <c r="A329" s="4" t="s">
        <v>737</v>
      </c>
      <c r="B329" s="4" t="s">
        <v>738</v>
      </c>
      <c r="C329" s="4" t="s">
        <v>197</v>
      </c>
      <c r="D329" s="5">
        <v>500000</v>
      </c>
      <c r="E329" s="6">
        <v>52497800</v>
      </c>
      <c r="F329" s="6">
        <v>3.0000000000000001E-3</v>
      </c>
      <c r="G329" s="1"/>
    </row>
    <row r="330" spans="1:7" ht="32.65" customHeight="1" x14ac:dyDescent="0.25">
      <c r="A330" s="4" t="s">
        <v>1897</v>
      </c>
      <c r="B330" s="4" t="s">
        <v>1898</v>
      </c>
      <c r="C330" s="4" t="s">
        <v>197</v>
      </c>
      <c r="D330" s="5">
        <v>1000000</v>
      </c>
      <c r="E330" s="6">
        <v>102550300</v>
      </c>
      <c r="F330" s="6">
        <v>5.7999999999999996E-3</v>
      </c>
      <c r="G330" s="1"/>
    </row>
    <row r="331" spans="1:7" ht="32.65" customHeight="1" x14ac:dyDescent="0.25">
      <c r="A331" s="4" t="s">
        <v>741</v>
      </c>
      <c r="B331" s="4" t="s">
        <v>742</v>
      </c>
      <c r="C331" s="4" t="s">
        <v>197</v>
      </c>
      <c r="D331" s="5">
        <v>500000</v>
      </c>
      <c r="E331" s="6">
        <v>52296000</v>
      </c>
      <c r="F331" s="6">
        <v>2.8999999999999998E-3</v>
      </c>
      <c r="G331" s="1"/>
    </row>
    <row r="332" spans="1:7" ht="32.65" customHeight="1" x14ac:dyDescent="0.25">
      <c r="A332" s="4" t="s">
        <v>743</v>
      </c>
      <c r="B332" s="4" t="s">
        <v>744</v>
      </c>
      <c r="C332" s="4" t="s">
        <v>197</v>
      </c>
      <c r="D332" s="5">
        <v>10000000</v>
      </c>
      <c r="E332" s="6">
        <v>1046124000</v>
      </c>
      <c r="F332" s="6">
        <v>5.8799999999999998E-2</v>
      </c>
      <c r="G332" s="1"/>
    </row>
    <row r="333" spans="1:7" ht="14.45" customHeight="1" x14ac:dyDescent="0.25">
      <c r="A333" s="4" t="s">
        <v>637</v>
      </c>
      <c r="B333" s="4" t="s">
        <v>638</v>
      </c>
      <c r="C333" s="4" t="s">
        <v>258</v>
      </c>
      <c r="D333" s="5">
        <v>29500000</v>
      </c>
      <c r="E333" s="6">
        <v>2929081550</v>
      </c>
      <c r="F333" s="6">
        <v>0.16470000000000001</v>
      </c>
      <c r="G333" s="1"/>
    </row>
    <row r="334" spans="1:7" ht="32.65" customHeight="1" x14ac:dyDescent="0.25">
      <c r="A334" s="4" t="s">
        <v>745</v>
      </c>
      <c r="B334" s="4" t="s">
        <v>746</v>
      </c>
      <c r="C334" s="4" t="s">
        <v>197</v>
      </c>
      <c r="D334" s="5">
        <v>741800</v>
      </c>
      <c r="E334" s="6">
        <v>74924693.019999996</v>
      </c>
      <c r="F334" s="6">
        <v>4.1999999999999997E-3</v>
      </c>
      <c r="G334" s="1"/>
    </row>
    <row r="335" spans="1:7" ht="32.65" customHeight="1" x14ac:dyDescent="0.25">
      <c r="A335" s="4" t="s">
        <v>747</v>
      </c>
      <c r="B335" s="4" t="s">
        <v>748</v>
      </c>
      <c r="C335" s="4" t="s">
        <v>197</v>
      </c>
      <c r="D335" s="5">
        <v>15000000</v>
      </c>
      <c r="E335" s="6">
        <v>1522014000</v>
      </c>
      <c r="F335" s="6">
        <v>8.5599999999999996E-2</v>
      </c>
      <c r="G335" s="1"/>
    </row>
    <row r="336" spans="1:7" ht="32.65" customHeight="1" x14ac:dyDescent="0.25">
      <c r="A336" s="4" t="s">
        <v>749</v>
      </c>
      <c r="B336" s="4" t="s">
        <v>750</v>
      </c>
      <c r="C336" s="4" t="s">
        <v>197</v>
      </c>
      <c r="D336" s="5">
        <v>500000</v>
      </c>
      <c r="E336" s="6">
        <v>50443450</v>
      </c>
      <c r="F336" s="6">
        <v>2.8E-3</v>
      </c>
      <c r="G336" s="1"/>
    </row>
    <row r="337" spans="1:7" ht="32.65" customHeight="1" x14ac:dyDescent="0.25">
      <c r="A337" s="4" t="s">
        <v>1899</v>
      </c>
      <c r="B337" s="4" t="s">
        <v>1900</v>
      </c>
      <c r="C337" s="4" t="s">
        <v>197</v>
      </c>
      <c r="D337" s="5">
        <v>900000</v>
      </c>
      <c r="E337" s="6">
        <v>90830520</v>
      </c>
      <c r="F337" s="6">
        <v>5.1000000000000004E-3</v>
      </c>
      <c r="G337" s="1"/>
    </row>
    <row r="338" spans="1:7" ht="32.65" customHeight="1" x14ac:dyDescent="0.25">
      <c r="A338" s="4" t="s">
        <v>1901</v>
      </c>
      <c r="B338" s="4" t="s">
        <v>1902</v>
      </c>
      <c r="C338" s="4" t="s">
        <v>197</v>
      </c>
      <c r="D338" s="5">
        <v>338400</v>
      </c>
      <c r="E338" s="6">
        <v>33846057.359999999</v>
      </c>
      <c r="F338" s="6">
        <v>1.9E-3</v>
      </c>
      <c r="G338" s="1"/>
    </row>
    <row r="339" spans="1:7" ht="32.65" customHeight="1" x14ac:dyDescent="0.25">
      <c r="A339" s="4" t="s">
        <v>1903</v>
      </c>
      <c r="B339" s="4" t="s">
        <v>1904</v>
      </c>
      <c r="C339" s="4" t="s">
        <v>197</v>
      </c>
      <c r="D339" s="5">
        <v>500000</v>
      </c>
      <c r="E339" s="6">
        <v>50008900</v>
      </c>
      <c r="F339" s="6">
        <v>2.8E-3</v>
      </c>
      <c r="G339" s="1"/>
    </row>
    <row r="340" spans="1:7" ht="32.65" customHeight="1" x14ac:dyDescent="0.25">
      <c r="A340" s="4" t="s">
        <v>1905</v>
      </c>
      <c r="B340" s="4" t="s">
        <v>1906</v>
      </c>
      <c r="C340" s="4" t="s">
        <v>197</v>
      </c>
      <c r="D340" s="5">
        <v>500000</v>
      </c>
      <c r="E340" s="6">
        <v>50008700</v>
      </c>
      <c r="F340" s="6">
        <v>2.8E-3</v>
      </c>
      <c r="G340" s="1"/>
    </row>
    <row r="341" spans="1:7" ht="32.65" customHeight="1" x14ac:dyDescent="0.25">
      <c r="A341" s="4" t="s">
        <v>1907</v>
      </c>
      <c r="B341" s="4" t="s">
        <v>1908</v>
      </c>
      <c r="C341" s="4" t="s">
        <v>197</v>
      </c>
      <c r="D341" s="5">
        <v>1500000</v>
      </c>
      <c r="E341" s="6">
        <v>150493800</v>
      </c>
      <c r="F341" s="6">
        <v>8.5000000000000006E-3</v>
      </c>
      <c r="G341" s="1"/>
    </row>
    <row r="342" spans="1:7" ht="32.65" customHeight="1" x14ac:dyDescent="0.25">
      <c r="A342" s="4" t="s">
        <v>1909</v>
      </c>
      <c r="B342" s="4" t="s">
        <v>1910</v>
      </c>
      <c r="C342" s="4" t="s">
        <v>197</v>
      </c>
      <c r="D342" s="5">
        <v>1000000</v>
      </c>
      <c r="E342" s="6">
        <v>100359300</v>
      </c>
      <c r="F342" s="6">
        <v>5.5999999999999999E-3</v>
      </c>
      <c r="G342" s="1"/>
    </row>
    <row r="343" spans="1:7" ht="32.65" customHeight="1" x14ac:dyDescent="0.25">
      <c r="A343" s="4" t="s">
        <v>751</v>
      </c>
      <c r="B343" s="4" t="s">
        <v>752</v>
      </c>
      <c r="C343" s="4" t="s">
        <v>197</v>
      </c>
      <c r="D343" s="5">
        <v>500000</v>
      </c>
      <c r="E343" s="6">
        <v>50215000</v>
      </c>
      <c r="F343" s="6">
        <v>2.8E-3</v>
      </c>
      <c r="G343" s="1"/>
    </row>
    <row r="344" spans="1:7" ht="32.65" customHeight="1" x14ac:dyDescent="0.25">
      <c r="A344" s="4" t="s">
        <v>753</v>
      </c>
      <c r="B344" s="4" t="s">
        <v>754</v>
      </c>
      <c r="C344" s="4" t="s">
        <v>197</v>
      </c>
      <c r="D344" s="5">
        <v>500000</v>
      </c>
      <c r="E344" s="6">
        <v>50215300</v>
      </c>
      <c r="F344" s="6">
        <v>2.8E-3</v>
      </c>
      <c r="G344" s="1"/>
    </row>
    <row r="345" spans="1:7" ht="32.65" customHeight="1" x14ac:dyDescent="0.25">
      <c r="A345" s="4" t="s">
        <v>755</v>
      </c>
      <c r="B345" s="4" t="s">
        <v>756</v>
      </c>
      <c r="C345" s="4" t="s">
        <v>197</v>
      </c>
      <c r="D345" s="5">
        <v>1290000</v>
      </c>
      <c r="E345" s="6">
        <v>129562827</v>
      </c>
      <c r="F345" s="6">
        <v>7.3000000000000001E-3</v>
      </c>
      <c r="G345" s="1"/>
    </row>
    <row r="346" spans="1:7" ht="32.65" customHeight="1" x14ac:dyDescent="0.25">
      <c r="A346" s="4" t="s">
        <v>1911</v>
      </c>
      <c r="B346" s="4" t="s">
        <v>1912</v>
      </c>
      <c r="C346" s="4" t="s">
        <v>197</v>
      </c>
      <c r="D346" s="5">
        <v>725000</v>
      </c>
      <c r="E346" s="6">
        <v>72989592.5</v>
      </c>
      <c r="F346" s="6">
        <v>4.1000000000000003E-3</v>
      </c>
      <c r="G346" s="1"/>
    </row>
    <row r="347" spans="1:7" ht="32.65" customHeight="1" x14ac:dyDescent="0.25">
      <c r="A347" s="4" t="s">
        <v>1913</v>
      </c>
      <c r="B347" s="4" t="s">
        <v>1914</v>
      </c>
      <c r="C347" s="4" t="s">
        <v>197</v>
      </c>
      <c r="D347" s="5">
        <v>810000</v>
      </c>
      <c r="E347" s="6">
        <v>81550800</v>
      </c>
      <c r="F347" s="6">
        <v>4.5999999999999999E-3</v>
      </c>
      <c r="G347" s="1"/>
    </row>
    <row r="348" spans="1:7" ht="32.65" customHeight="1" x14ac:dyDescent="0.25">
      <c r="A348" s="4" t="s">
        <v>757</v>
      </c>
      <c r="B348" s="4" t="s">
        <v>758</v>
      </c>
      <c r="C348" s="4" t="s">
        <v>197</v>
      </c>
      <c r="D348" s="5">
        <v>481800</v>
      </c>
      <c r="E348" s="6">
        <v>48442773.719999999</v>
      </c>
      <c r="F348" s="6">
        <v>2.7000000000000001E-3</v>
      </c>
      <c r="G348" s="1"/>
    </row>
    <row r="349" spans="1:7" ht="32.65" customHeight="1" x14ac:dyDescent="0.25">
      <c r="A349" s="4" t="s">
        <v>1915</v>
      </c>
      <c r="B349" s="4" t="s">
        <v>1916</v>
      </c>
      <c r="C349" s="4" t="s">
        <v>197</v>
      </c>
      <c r="D349" s="5">
        <v>500000</v>
      </c>
      <c r="E349" s="6">
        <v>50277200</v>
      </c>
      <c r="F349" s="6">
        <v>2.8E-3</v>
      </c>
      <c r="G349" s="1"/>
    </row>
    <row r="350" spans="1:7" ht="32.65" customHeight="1" x14ac:dyDescent="0.25">
      <c r="A350" s="4" t="s">
        <v>759</v>
      </c>
      <c r="B350" s="4" t="s">
        <v>760</v>
      </c>
      <c r="C350" s="4" t="s">
        <v>197</v>
      </c>
      <c r="D350" s="5">
        <v>289900</v>
      </c>
      <c r="E350" s="6">
        <v>29156315.629999999</v>
      </c>
      <c r="F350" s="6">
        <v>1.6000000000000001E-3</v>
      </c>
      <c r="G350" s="1"/>
    </row>
    <row r="351" spans="1:7" ht="32.65" customHeight="1" x14ac:dyDescent="0.25">
      <c r="A351" s="4" t="s">
        <v>761</v>
      </c>
      <c r="B351" s="4" t="s">
        <v>762</v>
      </c>
      <c r="C351" s="4" t="s">
        <v>197</v>
      </c>
      <c r="D351" s="5">
        <v>500000</v>
      </c>
      <c r="E351" s="6">
        <v>50285950</v>
      </c>
      <c r="F351" s="6">
        <v>2.8E-3</v>
      </c>
      <c r="G351" s="1"/>
    </row>
    <row r="352" spans="1:7" ht="32.65" customHeight="1" x14ac:dyDescent="0.25">
      <c r="A352" s="4" t="s">
        <v>1917</v>
      </c>
      <c r="B352" s="4" t="s">
        <v>1918</v>
      </c>
      <c r="C352" s="4" t="s">
        <v>197</v>
      </c>
      <c r="D352" s="5">
        <v>2075000</v>
      </c>
      <c r="E352" s="6">
        <v>144125765</v>
      </c>
      <c r="F352" s="6">
        <v>8.0999999999999996E-3</v>
      </c>
      <c r="G352" s="1"/>
    </row>
    <row r="353" spans="1:7" ht="32.65" customHeight="1" x14ac:dyDescent="0.25">
      <c r="A353" s="4" t="s">
        <v>1919</v>
      </c>
      <c r="B353" s="4" t="s">
        <v>1920</v>
      </c>
      <c r="C353" s="4" t="s">
        <v>197</v>
      </c>
      <c r="D353" s="5">
        <v>4731000</v>
      </c>
      <c r="E353" s="6">
        <v>317082974.39999998</v>
      </c>
      <c r="F353" s="6">
        <v>1.78E-2</v>
      </c>
      <c r="G353" s="1"/>
    </row>
    <row r="354" spans="1:7" ht="32.65" customHeight="1" x14ac:dyDescent="0.25">
      <c r="A354" s="4" t="s">
        <v>1921</v>
      </c>
      <c r="B354" s="4" t="s">
        <v>1922</v>
      </c>
      <c r="C354" s="4" t="s">
        <v>197</v>
      </c>
      <c r="D354" s="5">
        <v>2500000</v>
      </c>
      <c r="E354" s="6">
        <v>148219000</v>
      </c>
      <c r="F354" s="6">
        <v>8.3000000000000001E-3</v>
      </c>
      <c r="G354" s="1"/>
    </row>
    <row r="355" spans="1:7" ht="32.65" customHeight="1" x14ac:dyDescent="0.25">
      <c r="A355" s="4" t="s">
        <v>1923</v>
      </c>
      <c r="B355" s="4" t="s">
        <v>1924</v>
      </c>
      <c r="C355" s="4" t="s">
        <v>197</v>
      </c>
      <c r="D355" s="5">
        <v>2500000</v>
      </c>
      <c r="E355" s="6">
        <v>159446250</v>
      </c>
      <c r="F355" s="6">
        <v>8.9999999999999993E-3</v>
      </c>
      <c r="G355" s="1"/>
    </row>
    <row r="356" spans="1:7" ht="32.65" customHeight="1" x14ac:dyDescent="0.25">
      <c r="A356" s="4" t="s">
        <v>1925</v>
      </c>
      <c r="B356" s="4" t="s">
        <v>1926</v>
      </c>
      <c r="C356" s="4" t="s">
        <v>197</v>
      </c>
      <c r="D356" s="5">
        <v>2500000</v>
      </c>
      <c r="E356" s="6">
        <v>137451250</v>
      </c>
      <c r="F356" s="6">
        <v>7.7000000000000002E-3</v>
      </c>
      <c r="G356" s="1"/>
    </row>
    <row r="357" spans="1:7" ht="32.65" customHeight="1" x14ac:dyDescent="0.25">
      <c r="A357" s="4" t="s">
        <v>1927</v>
      </c>
      <c r="B357" s="4" t="s">
        <v>1928</v>
      </c>
      <c r="C357" s="4" t="s">
        <v>197</v>
      </c>
      <c r="D357" s="5">
        <v>2500000</v>
      </c>
      <c r="E357" s="6">
        <v>128300750</v>
      </c>
      <c r="F357" s="6">
        <v>7.1999999999999998E-3</v>
      </c>
      <c r="G357" s="1"/>
    </row>
    <row r="358" spans="1:7" ht="32.65" customHeight="1" x14ac:dyDescent="0.25">
      <c r="A358" s="4" t="s">
        <v>1929</v>
      </c>
      <c r="B358" s="4" t="s">
        <v>1930</v>
      </c>
      <c r="C358" s="4" t="s">
        <v>197</v>
      </c>
      <c r="D358" s="5">
        <v>2560700</v>
      </c>
      <c r="E358" s="6">
        <v>172306686.22999999</v>
      </c>
      <c r="F358" s="6">
        <v>9.7000000000000003E-3</v>
      </c>
      <c r="G358" s="1"/>
    </row>
    <row r="359" spans="1:7" ht="32.65" customHeight="1" x14ac:dyDescent="0.25">
      <c r="A359" s="4" t="s">
        <v>1931</v>
      </c>
      <c r="B359" s="4" t="s">
        <v>1932</v>
      </c>
      <c r="C359" s="4" t="s">
        <v>197</v>
      </c>
      <c r="D359" s="5">
        <v>2560700</v>
      </c>
      <c r="E359" s="6">
        <v>160421709.31999999</v>
      </c>
      <c r="F359" s="6">
        <v>8.9999999999999993E-3</v>
      </c>
      <c r="G359" s="1"/>
    </row>
    <row r="360" spans="1:7" ht="32.65" customHeight="1" x14ac:dyDescent="0.25">
      <c r="A360" s="4" t="s">
        <v>1933</v>
      </c>
      <c r="B360" s="4" t="s">
        <v>1934</v>
      </c>
      <c r="C360" s="4" t="s">
        <v>197</v>
      </c>
      <c r="D360" s="5">
        <v>2500000</v>
      </c>
      <c r="E360" s="6">
        <v>153842250</v>
      </c>
      <c r="F360" s="6">
        <v>8.6E-3</v>
      </c>
      <c r="G360" s="1"/>
    </row>
    <row r="361" spans="1:7" ht="32.65" customHeight="1" x14ac:dyDescent="0.25">
      <c r="A361" s="4" t="s">
        <v>1935</v>
      </c>
      <c r="B361" s="4" t="s">
        <v>1936</v>
      </c>
      <c r="C361" s="4" t="s">
        <v>197</v>
      </c>
      <c r="D361" s="5">
        <v>2500000</v>
      </c>
      <c r="E361" s="6">
        <v>142600000</v>
      </c>
      <c r="F361" s="6">
        <v>8.0000000000000002E-3</v>
      </c>
      <c r="G361" s="1"/>
    </row>
    <row r="362" spans="1:7" ht="32.65" customHeight="1" x14ac:dyDescent="0.25">
      <c r="A362" s="4" t="s">
        <v>1937</v>
      </c>
      <c r="B362" s="4" t="s">
        <v>1938</v>
      </c>
      <c r="C362" s="4" t="s">
        <v>197</v>
      </c>
      <c r="D362" s="5">
        <v>2500000</v>
      </c>
      <c r="E362" s="6">
        <v>124154000</v>
      </c>
      <c r="F362" s="6">
        <v>7.0000000000000001E-3</v>
      </c>
      <c r="G362" s="1"/>
    </row>
    <row r="363" spans="1:7" ht="32.65" customHeight="1" x14ac:dyDescent="0.25">
      <c r="A363" s="4" t="s">
        <v>1939</v>
      </c>
      <c r="B363" s="4" t="s">
        <v>1940</v>
      </c>
      <c r="C363" s="4" t="s">
        <v>197</v>
      </c>
      <c r="D363" s="5">
        <v>2560700</v>
      </c>
      <c r="E363" s="6">
        <v>154759745.55000001</v>
      </c>
      <c r="F363" s="6">
        <v>8.6999999999999994E-3</v>
      </c>
      <c r="G363" s="1"/>
    </row>
    <row r="364" spans="1:7" ht="32.65" customHeight="1" x14ac:dyDescent="0.25">
      <c r="A364" s="4" t="s">
        <v>1941</v>
      </c>
      <c r="B364" s="4" t="s">
        <v>1942</v>
      </c>
      <c r="C364" s="4" t="s">
        <v>197</v>
      </c>
      <c r="D364" s="5">
        <v>2500000</v>
      </c>
      <c r="E364" s="6">
        <v>187404750</v>
      </c>
      <c r="F364" s="6">
        <v>1.0500000000000001E-2</v>
      </c>
      <c r="G364" s="1"/>
    </row>
    <row r="365" spans="1:7" ht="32.65" customHeight="1" x14ac:dyDescent="0.25">
      <c r="A365" s="4" t="s">
        <v>1943</v>
      </c>
      <c r="B365" s="4" t="s">
        <v>1944</v>
      </c>
      <c r="C365" s="4" t="s">
        <v>197</v>
      </c>
      <c r="D365" s="5">
        <v>5000000</v>
      </c>
      <c r="E365" s="6">
        <v>348395500</v>
      </c>
      <c r="F365" s="6">
        <v>1.9599999999999999E-2</v>
      </c>
      <c r="G365" s="1"/>
    </row>
    <row r="366" spans="1:7" ht="32.65" customHeight="1" x14ac:dyDescent="0.25">
      <c r="A366" s="4" t="s">
        <v>763</v>
      </c>
      <c r="B366" s="4" t="s">
        <v>764</v>
      </c>
      <c r="C366" s="4" t="s">
        <v>197</v>
      </c>
      <c r="D366" s="5">
        <v>500000</v>
      </c>
      <c r="E366" s="6">
        <v>33611000</v>
      </c>
      <c r="F366" s="6">
        <v>1.9E-3</v>
      </c>
      <c r="G366" s="1"/>
    </row>
    <row r="367" spans="1:7" ht="32.65" customHeight="1" x14ac:dyDescent="0.25">
      <c r="A367" s="4" t="s">
        <v>765</v>
      </c>
      <c r="B367" s="4" t="s">
        <v>766</v>
      </c>
      <c r="C367" s="4" t="s">
        <v>197</v>
      </c>
      <c r="D367" s="5">
        <v>500000</v>
      </c>
      <c r="E367" s="6">
        <v>31292700</v>
      </c>
      <c r="F367" s="6">
        <v>1.8E-3</v>
      </c>
      <c r="G367" s="1"/>
    </row>
    <row r="368" spans="1:7" ht="32.65" customHeight="1" x14ac:dyDescent="0.25">
      <c r="A368" s="4" t="s">
        <v>1945</v>
      </c>
      <c r="B368" s="4" t="s">
        <v>1946</v>
      </c>
      <c r="C368" s="4" t="s">
        <v>197</v>
      </c>
      <c r="D368" s="5">
        <v>3034600</v>
      </c>
      <c r="E368" s="6">
        <v>196841453.22</v>
      </c>
      <c r="F368" s="6">
        <v>1.11E-2</v>
      </c>
      <c r="G368" s="1"/>
    </row>
    <row r="369" spans="1:7" ht="32.65" customHeight="1" x14ac:dyDescent="0.25">
      <c r="A369" s="4" t="s">
        <v>1947</v>
      </c>
      <c r="B369" s="4" t="s">
        <v>1948</v>
      </c>
      <c r="C369" s="4" t="s">
        <v>197</v>
      </c>
      <c r="D369" s="5">
        <v>3034600</v>
      </c>
      <c r="E369" s="6">
        <v>183205781.58000001</v>
      </c>
      <c r="F369" s="6">
        <v>1.03E-2</v>
      </c>
      <c r="G369" s="1"/>
    </row>
    <row r="370" spans="1:7" ht="32.65" customHeight="1" x14ac:dyDescent="0.25">
      <c r="A370" s="4" t="s">
        <v>769</v>
      </c>
      <c r="B370" s="4" t="s">
        <v>770</v>
      </c>
      <c r="C370" s="4" t="s">
        <v>197</v>
      </c>
      <c r="D370" s="5">
        <v>6034000</v>
      </c>
      <c r="E370" s="6">
        <v>412757580.19999999</v>
      </c>
      <c r="F370" s="6">
        <v>2.3199999999999998E-2</v>
      </c>
      <c r="G370" s="1"/>
    </row>
    <row r="371" spans="1:7" ht="32.65" customHeight="1" x14ac:dyDescent="0.25">
      <c r="A371" s="4" t="s">
        <v>265</v>
      </c>
      <c r="B371" s="4" t="s">
        <v>266</v>
      </c>
      <c r="C371" s="4" t="s">
        <v>197</v>
      </c>
      <c r="D371" s="5">
        <v>2347000</v>
      </c>
      <c r="E371" s="6">
        <v>149479960.59999999</v>
      </c>
      <c r="F371" s="6">
        <v>8.3999999999999995E-3</v>
      </c>
      <c r="G371" s="1"/>
    </row>
    <row r="372" spans="1:7" ht="32.65" customHeight="1" x14ac:dyDescent="0.25">
      <c r="A372" s="4" t="s">
        <v>1949</v>
      </c>
      <c r="B372" s="4" t="s">
        <v>1950</v>
      </c>
      <c r="C372" s="4" t="s">
        <v>197</v>
      </c>
      <c r="D372" s="5">
        <v>7500000</v>
      </c>
      <c r="E372" s="6">
        <v>411795000</v>
      </c>
      <c r="F372" s="6">
        <v>2.3199999999999998E-2</v>
      </c>
      <c r="G372" s="1"/>
    </row>
    <row r="373" spans="1:7" ht="32.65" customHeight="1" x14ac:dyDescent="0.25">
      <c r="A373" s="4" t="s">
        <v>1951</v>
      </c>
      <c r="B373" s="4" t="s">
        <v>1952</v>
      </c>
      <c r="C373" s="4" t="s">
        <v>197</v>
      </c>
      <c r="D373" s="5">
        <v>7500000</v>
      </c>
      <c r="E373" s="6">
        <v>384409500</v>
      </c>
      <c r="F373" s="6">
        <v>2.1600000000000001E-2</v>
      </c>
      <c r="G373" s="1"/>
    </row>
    <row r="374" spans="1:7" ht="32.65" customHeight="1" x14ac:dyDescent="0.25">
      <c r="A374" s="4" t="s">
        <v>1953</v>
      </c>
      <c r="B374" s="4" t="s">
        <v>1954</v>
      </c>
      <c r="C374" s="4" t="s">
        <v>197</v>
      </c>
      <c r="D374" s="5">
        <v>5034000</v>
      </c>
      <c r="E374" s="6">
        <v>332281251.60000002</v>
      </c>
      <c r="F374" s="6">
        <v>1.8700000000000001E-2</v>
      </c>
      <c r="G374" s="1"/>
    </row>
    <row r="375" spans="1:7" ht="32.65" customHeight="1" x14ac:dyDescent="0.25">
      <c r="A375" s="4" t="s">
        <v>269</v>
      </c>
      <c r="B375" s="4" t="s">
        <v>270</v>
      </c>
      <c r="C375" s="4" t="s">
        <v>197</v>
      </c>
      <c r="D375" s="5">
        <v>6909000</v>
      </c>
      <c r="E375" s="6">
        <v>424567031.69999999</v>
      </c>
      <c r="F375" s="6">
        <v>2.3900000000000001E-2</v>
      </c>
      <c r="G375" s="1"/>
    </row>
    <row r="376" spans="1:7" ht="32.65" customHeight="1" x14ac:dyDescent="0.25">
      <c r="A376" s="4" t="s">
        <v>1955</v>
      </c>
      <c r="B376" s="4" t="s">
        <v>1956</v>
      </c>
      <c r="C376" s="4" t="s">
        <v>197</v>
      </c>
      <c r="D376" s="5">
        <v>7500000</v>
      </c>
      <c r="E376" s="6">
        <v>397632750</v>
      </c>
      <c r="F376" s="6">
        <v>2.24E-2</v>
      </c>
      <c r="G376" s="1"/>
    </row>
    <row r="377" spans="1:7" ht="32.65" customHeight="1" x14ac:dyDescent="0.25">
      <c r="A377" s="4" t="s">
        <v>1957</v>
      </c>
      <c r="B377" s="4" t="s">
        <v>1958</v>
      </c>
      <c r="C377" s="4" t="s">
        <v>197</v>
      </c>
      <c r="D377" s="5">
        <v>7500000</v>
      </c>
      <c r="E377" s="6">
        <v>371990250</v>
      </c>
      <c r="F377" s="6">
        <v>2.0899999999999998E-2</v>
      </c>
      <c r="G377" s="1"/>
    </row>
    <row r="378" spans="1:7" ht="32.65" customHeight="1" x14ac:dyDescent="0.25">
      <c r="A378" s="4" t="s">
        <v>1959</v>
      </c>
      <c r="B378" s="4" t="s">
        <v>1960</v>
      </c>
      <c r="C378" s="4" t="s">
        <v>197</v>
      </c>
      <c r="D378" s="5">
        <v>1521000</v>
      </c>
      <c r="E378" s="6">
        <v>104603428.8</v>
      </c>
      <c r="F378" s="6">
        <v>5.8999999999999999E-3</v>
      </c>
      <c r="G378" s="1"/>
    </row>
    <row r="379" spans="1:7" ht="32.65" customHeight="1" x14ac:dyDescent="0.25">
      <c r="A379" s="4" t="s">
        <v>1961</v>
      </c>
      <c r="B379" s="4" t="s">
        <v>1962</v>
      </c>
      <c r="C379" s="4" t="s">
        <v>197</v>
      </c>
      <c r="D379" s="5">
        <v>1500000</v>
      </c>
      <c r="E379" s="6">
        <v>96049050</v>
      </c>
      <c r="F379" s="6">
        <v>5.4000000000000003E-3</v>
      </c>
      <c r="G379" s="1"/>
    </row>
    <row r="380" spans="1:7" ht="32.65" customHeight="1" x14ac:dyDescent="0.25">
      <c r="A380" s="4" t="s">
        <v>1963</v>
      </c>
      <c r="B380" s="4" t="s">
        <v>1964</v>
      </c>
      <c r="C380" s="4" t="s">
        <v>197</v>
      </c>
      <c r="D380" s="5">
        <v>1521000</v>
      </c>
      <c r="E380" s="6">
        <v>100935841.5</v>
      </c>
      <c r="F380" s="6">
        <v>5.7000000000000002E-3</v>
      </c>
      <c r="G380" s="1"/>
    </row>
    <row r="381" spans="1:7" ht="32.65" customHeight="1" x14ac:dyDescent="0.25">
      <c r="A381" s="4" t="s">
        <v>1965</v>
      </c>
      <c r="B381" s="4" t="s">
        <v>1966</v>
      </c>
      <c r="C381" s="4" t="s">
        <v>197</v>
      </c>
      <c r="D381" s="5">
        <v>1500000</v>
      </c>
      <c r="E381" s="6">
        <v>92672700</v>
      </c>
      <c r="F381" s="6">
        <v>5.1999999999999998E-3</v>
      </c>
      <c r="G381" s="1"/>
    </row>
    <row r="382" spans="1:7" ht="32.65" customHeight="1" x14ac:dyDescent="0.25">
      <c r="A382" s="4" t="s">
        <v>1967</v>
      </c>
      <c r="B382" s="4" t="s">
        <v>1968</v>
      </c>
      <c r="C382" s="4" t="s">
        <v>197</v>
      </c>
      <c r="D382" s="5">
        <v>2030000</v>
      </c>
      <c r="E382" s="6">
        <v>109672374</v>
      </c>
      <c r="F382" s="6">
        <v>6.1999999999999998E-3</v>
      </c>
      <c r="G382" s="1"/>
    </row>
    <row r="383" spans="1:7" ht="32.65" customHeight="1" x14ac:dyDescent="0.25">
      <c r="A383" s="4" t="s">
        <v>1969</v>
      </c>
      <c r="B383" s="4" t="s">
        <v>1970</v>
      </c>
      <c r="C383" s="4" t="s">
        <v>197</v>
      </c>
      <c r="D383" s="5">
        <v>4597500</v>
      </c>
      <c r="E383" s="6">
        <v>214677504</v>
      </c>
      <c r="F383" s="6">
        <v>1.21E-2</v>
      </c>
      <c r="G383" s="1"/>
    </row>
    <row r="384" spans="1:7" ht="32.65" customHeight="1" x14ac:dyDescent="0.25">
      <c r="A384" s="4" t="s">
        <v>1971</v>
      </c>
      <c r="B384" s="4" t="s">
        <v>1972</v>
      </c>
      <c r="C384" s="4" t="s">
        <v>197</v>
      </c>
      <c r="D384" s="5">
        <v>5105000</v>
      </c>
      <c r="E384" s="6">
        <v>220089312.5</v>
      </c>
      <c r="F384" s="6">
        <v>1.24E-2</v>
      </c>
      <c r="G384" s="1"/>
    </row>
    <row r="385" spans="1:7" ht="32.65" customHeight="1" x14ac:dyDescent="0.25">
      <c r="A385" s="4" t="s">
        <v>1973</v>
      </c>
      <c r="B385" s="4" t="s">
        <v>1974</v>
      </c>
      <c r="C385" s="4" t="s">
        <v>197</v>
      </c>
      <c r="D385" s="5">
        <v>4567500</v>
      </c>
      <c r="E385" s="6">
        <v>183343104</v>
      </c>
      <c r="F385" s="6">
        <v>1.03E-2</v>
      </c>
      <c r="G385" s="1"/>
    </row>
    <row r="386" spans="1:7" ht="32.65" customHeight="1" x14ac:dyDescent="0.25">
      <c r="A386" s="4" t="s">
        <v>1975</v>
      </c>
      <c r="B386" s="4" t="s">
        <v>1976</v>
      </c>
      <c r="C386" s="4" t="s">
        <v>197</v>
      </c>
      <c r="D386" s="5">
        <v>2030000</v>
      </c>
      <c r="E386" s="6">
        <v>105917889</v>
      </c>
      <c r="F386" s="6">
        <v>6.0000000000000001E-3</v>
      </c>
      <c r="G386" s="1"/>
    </row>
    <row r="387" spans="1:7" ht="32.65" customHeight="1" x14ac:dyDescent="0.25">
      <c r="A387" s="4" t="s">
        <v>1977</v>
      </c>
      <c r="B387" s="4" t="s">
        <v>1978</v>
      </c>
      <c r="C387" s="4" t="s">
        <v>197</v>
      </c>
      <c r="D387" s="5">
        <v>4597500</v>
      </c>
      <c r="E387" s="6">
        <v>205279754.25</v>
      </c>
      <c r="F387" s="6">
        <v>1.15E-2</v>
      </c>
      <c r="G387" s="1"/>
    </row>
    <row r="388" spans="1:7" ht="32.65" customHeight="1" x14ac:dyDescent="0.25">
      <c r="A388" s="4" t="s">
        <v>1979</v>
      </c>
      <c r="B388" s="4" t="s">
        <v>1980</v>
      </c>
      <c r="C388" s="4" t="s">
        <v>197</v>
      </c>
      <c r="D388" s="5">
        <v>5105000</v>
      </c>
      <c r="E388" s="6">
        <v>212517066</v>
      </c>
      <c r="F388" s="6">
        <v>1.1900000000000001E-2</v>
      </c>
      <c r="G388" s="1"/>
    </row>
    <row r="389" spans="1:7" ht="32.65" customHeight="1" x14ac:dyDescent="0.25">
      <c r="A389" s="4" t="s">
        <v>1981</v>
      </c>
      <c r="B389" s="4" t="s">
        <v>1982</v>
      </c>
      <c r="C389" s="4" t="s">
        <v>197</v>
      </c>
      <c r="D389" s="5">
        <v>4567500</v>
      </c>
      <c r="E389" s="6">
        <v>176769558</v>
      </c>
      <c r="F389" s="6">
        <v>9.9000000000000008E-3</v>
      </c>
      <c r="G389" s="1"/>
    </row>
    <row r="390" spans="1:7" ht="14.45" customHeight="1" x14ac:dyDescent="0.25">
      <c r="A390" s="4" t="s">
        <v>256</v>
      </c>
      <c r="B390" s="4" t="s">
        <v>257</v>
      </c>
      <c r="C390" s="4" t="s">
        <v>258</v>
      </c>
      <c r="D390" s="5">
        <v>2390000</v>
      </c>
      <c r="E390" s="6">
        <v>246951291</v>
      </c>
      <c r="F390" s="6">
        <v>1.3899999999999999E-2</v>
      </c>
      <c r="G390" s="1"/>
    </row>
    <row r="391" spans="1:7" ht="32.65" customHeight="1" x14ac:dyDescent="0.25">
      <c r="A391" s="4" t="s">
        <v>1983</v>
      </c>
      <c r="B391" s="4" t="s">
        <v>1984</v>
      </c>
      <c r="C391" s="4" t="s">
        <v>197</v>
      </c>
      <c r="D391" s="5">
        <v>8349200</v>
      </c>
      <c r="E391" s="6">
        <v>790462179.84000003</v>
      </c>
      <c r="F391" s="6">
        <v>4.4400000000000002E-2</v>
      </c>
      <c r="G391" s="1"/>
    </row>
    <row r="392" spans="1:7" ht="32.65" customHeight="1" x14ac:dyDescent="0.25">
      <c r="A392" s="4" t="s">
        <v>1985</v>
      </c>
      <c r="B392" s="4" t="s">
        <v>1986</v>
      </c>
      <c r="C392" s="4" t="s">
        <v>197</v>
      </c>
      <c r="D392" s="5">
        <v>3219500</v>
      </c>
      <c r="E392" s="6">
        <v>301860320</v>
      </c>
      <c r="F392" s="6">
        <v>1.7000000000000001E-2</v>
      </c>
      <c r="G392" s="1"/>
    </row>
    <row r="393" spans="1:7" ht="32.65" customHeight="1" x14ac:dyDescent="0.25">
      <c r="A393" s="4" t="s">
        <v>1987</v>
      </c>
      <c r="B393" s="4" t="s">
        <v>1988</v>
      </c>
      <c r="C393" s="4" t="s">
        <v>197</v>
      </c>
      <c r="D393" s="5">
        <v>5000000</v>
      </c>
      <c r="E393" s="6">
        <v>477690500</v>
      </c>
      <c r="F393" s="6">
        <v>2.69E-2</v>
      </c>
      <c r="G393" s="1"/>
    </row>
    <row r="394" spans="1:7" ht="32.65" customHeight="1" x14ac:dyDescent="0.25">
      <c r="A394" s="4" t="s">
        <v>1989</v>
      </c>
      <c r="B394" s="4" t="s">
        <v>1990</v>
      </c>
      <c r="C394" s="4" t="s">
        <v>197</v>
      </c>
      <c r="D394" s="5">
        <v>10000000</v>
      </c>
      <c r="E394" s="6">
        <v>940167000</v>
      </c>
      <c r="F394" s="6">
        <v>5.2900000000000003E-2</v>
      </c>
      <c r="G394" s="1"/>
    </row>
    <row r="395" spans="1:7" ht="32.65" customHeight="1" x14ac:dyDescent="0.25">
      <c r="A395" s="4" t="s">
        <v>1991</v>
      </c>
      <c r="B395" s="4" t="s">
        <v>1992</v>
      </c>
      <c r="C395" s="4" t="s">
        <v>197</v>
      </c>
      <c r="D395" s="5">
        <v>10000000</v>
      </c>
      <c r="E395" s="6">
        <v>940553000</v>
      </c>
      <c r="F395" s="6">
        <v>5.2900000000000003E-2</v>
      </c>
      <c r="G395" s="1"/>
    </row>
    <row r="396" spans="1:7" ht="32.65" customHeight="1" x14ac:dyDescent="0.25">
      <c r="A396" s="4" t="s">
        <v>1993</v>
      </c>
      <c r="B396" s="4" t="s">
        <v>1994</v>
      </c>
      <c r="C396" s="4" t="s">
        <v>197</v>
      </c>
      <c r="D396" s="5">
        <v>10000000</v>
      </c>
      <c r="E396" s="6">
        <v>928969000</v>
      </c>
      <c r="F396" s="6">
        <v>5.2200000000000003E-2</v>
      </c>
      <c r="G396" s="1"/>
    </row>
    <row r="397" spans="1:7" ht="32.65" customHeight="1" x14ac:dyDescent="0.25">
      <c r="A397" s="4" t="s">
        <v>1995</v>
      </c>
      <c r="B397" s="4" t="s">
        <v>1996</v>
      </c>
      <c r="C397" s="4" t="s">
        <v>197</v>
      </c>
      <c r="D397" s="5">
        <v>10000000</v>
      </c>
      <c r="E397" s="6">
        <v>940946000</v>
      </c>
      <c r="F397" s="6">
        <v>5.2900000000000003E-2</v>
      </c>
      <c r="G397" s="1"/>
    </row>
    <row r="398" spans="1:7" ht="32.65" customHeight="1" x14ac:dyDescent="0.25">
      <c r="A398" s="4" t="s">
        <v>289</v>
      </c>
      <c r="B398" s="4" t="s">
        <v>290</v>
      </c>
      <c r="C398" s="4" t="s">
        <v>197</v>
      </c>
      <c r="D398" s="5">
        <v>5000000</v>
      </c>
      <c r="E398" s="6">
        <v>471640000</v>
      </c>
      <c r="F398" s="6">
        <v>2.6499999999999999E-2</v>
      </c>
      <c r="G398" s="1"/>
    </row>
    <row r="399" spans="1:7" ht="32.65" customHeight="1" x14ac:dyDescent="0.25">
      <c r="A399" s="4" t="s">
        <v>1997</v>
      </c>
      <c r="B399" s="4" t="s">
        <v>1998</v>
      </c>
      <c r="C399" s="4" t="s">
        <v>197</v>
      </c>
      <c r="D399" s="5">
        <v>20000000</v>
      </c>
      <c r="E399" s="6">
        <v>1883764000</v>
      </c>
      <c r="F399" s="6">
        <v>0.10589999999999999</v>
      </c>
      <c r="G399" s="1"/>
    </row>
    <row r="400" spans="1:7" ht="32.65" customHeight="1" x14ac:dyDescent="0.25">
      <c r="A400" s="4" t="s">
        <v>291</v>
      </c>
      <c r="B400" s="4" t="s">
        <v>292</v>
      </c>
      <c r="C400" s="4" t="s">
        <v>197</v>
      </c>
      <c r="D400" s="5">
        <v>5000000</v>
      </c>
      <c r="E400" s="6">
        <v>472859500</v>
      </c>
      <c r="F400" s="6">
        <v>2.6599999999999999E-2</v>
      </c>
      <c r="G400" s="1"/>
    </row>
    <row r="401" spans="1:7" ht="32.65" customHeight="1" x14ac:dyDescent="0.25">
      <c r="A401" s="4" t="s">
        <v>293</v>
      </c>
      <c r="B401" s="4" t="s">
        <v>294</v>
      </c>
      <c r="C401" s="4" t="s">
        <v>197</v>
      </c>
      <c r="D401" s="5">
        <v>12500000</v>
      </c>
      <c r="E401" s="6">
        <v>1141872500</v>
      </c>
      <c r="F401" s="6">
        <v>6.4199999999999993E-2</v>
      </c>
      <c r="G401" s="1"/>
    </row>
    <row r="402" spans="1:7" ht="32.65" customHeight="1" x14ac:dyDescent="0.25">
      <c r="A402" s="4" t="s">
        <v>1999</v>
      </c>
      <c r="B402" s="4" t="s">
        <v>2000</v>
      </c>
      <c r="C402" s="4" t="s">
        <v>197</v>
      </c>
      <c r="D402" s="5">
        <v>5000000</v>
      </c>
      <c r="E402" s="6">
        <v>467708000</v>
      </c>
      <c r="F402" s="6">
        <v>2.63E-2</v>
      </c>
      <c r="G402" s="1"/>
    </row>
    <row r="403" spans="1:7" ht="32.65" customHeight="1" x14ac:dyDescent="0.25">
      <c r="A403" s="4" t="s">
        <v>295</v>
      </c>
      <c r="B403" s="4" t="s">
        <v>296</v>
      </c>
      <c r="C403" s="4" t="s">
        <v>197</v>
      </c>
      <c r="D403" s="5">
        <v>2500000</v>
      </c>
      <c r="E403" s="6">
        <v>235747000</v>
      </c>
      <c r="F403" s="6">
        <v>1.3299999999999999E-2</v>
      </c>
      <c r="G403" s="1"/>
    </row>
    <row r="404" spans="1:7" ht="32.65" customHeight="1" x14ac:dyDescent="0.25">
      <c r="A404" s="4" t="s">
        <v>2001</v>
      </c>
      <c r="B404" s="4" t="s">
        <v>2002</v>
      </c>
      <c r="C404" s="4" t="s">
        <v>197</v>
      </c>
      <c r="D404" s="5">
        <v>5000000</v>
      </c>
      <c r="E404" s="6">
        <v>467874500</v>
      </c>
      <c r="F404" s="6">
        <v>2.63E-2</v>
      </c>
      <c r="G404" s="1"/>
    </row>
    <row r="405" spans="1:7" ht="32.65" customHeight="1" x14ac:dyDescent="0.25">
      <c r="A405" s="4" t="s">
        <v>299</v>
      </c>
      <c r="B405" s="4" t="s">
        <v>300</v>
      </c>
      <c r="C405" s="4" t="s">
        <v>197</v>
      </c>
      <c r="D405" s="5">
        <v>10000000</v>
      </c>
      <c r="E405" s="6">
        <v>909974000</v>
      </c>
      <c r="F405" s="6">
        <v>5.1200000000000002E-2</v>
      </c>
      <c r="G405" s="1"/>
    </row>
    <row r="406" spans="1:7" ht="32.65" customHeight="1" x14ac:dyDescent="0.25">
      <c r="A406" s="4" t="s">
        <v>2003</v>
      </c>
      <c r="B406" s="4" t="s">
        <v>2004</v>
      </c>
      <c r="C406" s="4" t="s">
        <v>197</v>
      </c>
      <c r="D406" s="5">
        <v>5000000</v>
      </c>
      <c r="E406" s="6">
        <v>461603500</v>
      </c>
      <c r="F406" s="6">
        <v>2.5999999999999999E-2</v>
      </c>
      <c r="G406" s="1"/>
    </row>
    <row r="407" spans="1:7" ht="32.65" customHeight="1" x14ac:dyDescent="0.25">
      <c r="A407" s="4" t="s">
        <v>2005</v>
      </c>
      <c r="B407" s="4" t="s">
        <v>2006</v>
      </c>
      <c r="C407" s="4" t="s">
        <v>197</v>
      </c>
      <c r="D407" s="5">
        <v>50000000</v>
      </c>
      <c r="E407" s="6">
        <v>4744110000</v>
      </c>
      <c r="F407" s="6">
        <v>0.26669999999999999</v>
      </c>
      <c r="G407" s="1"/>
    </row>
    <row r="408" spans="1:7" ht="32.65" customHeight="1" x14ac:dyDescent="0.25">
      <c r="A408" s="4" t="s">
        <v>301</v>
      </c>
      <c r="B408" s="4" t="s">
        <v>302</v>
      </c>
      <c r="C408" s="4" t="s">
        <v>197</v>
      </c>
      <c r="D408" s="5">
        <v>5000000</v>
      </c>
      <c r="E408" s="6">
        <v>475437500</v>
      </c>
      <c r="F408" s="6">
        <v>2.6700000000000002E-2</v>
      </c>
      <c r="G408" s="1"/>
    </row>
    <row r="409" spans="1:7" ht="32.65" customHeight="1" x14ac:dyDescent="0.25">
      <c r="A409" s="4" t="s">
        <v>2007</v>
      </c>
      <c r="B409" s="4" t="s">
        <v>2008</v>
      </c>
      <c r="C409" s="4" t="s">
        <v>197</v>
      </c>
      <c r="D409" s="5">
        <v>2433300</v>
      </c>
      <c r="E409" s="6">
        <v>231205839.41999999</v>
      </c>
      <c r="F409" s="6">
        <v>1.2999999999999999E-2</v>
      </c>
      <c r="G409" s="1"/>
    </row>
    <row r="410" spans="1:7" ht="32.65" customHeight="1" x14ac:dyDescent="0.25">
      <c r="A410" s="4" t="s">
        <v>303</v>
      </c>
      <c r="B410" s="4" t="s">
        <v>304</v>
      </c>
      <c r="C410" s="4" t="s">
        <v>197</v>
      </c>
      <c r="D410" s="5">
        <v>25000000</v>
      </c>
      <c r="E410" s="6">
        <v>2375472500</v>
      </c>
      <c r="F410" s="6">
        <v>0.1336</v>
      </c>
      <c r="G410" s="1"/>
    </row>
    <row r="411" spans="1:7" ht="32.65" customHeight="1" x14ac:dyDescent="0.25">
      <c r="A411" s="4" t="s">
        <v>305</v>
      </c>
      <c r="B411" s="4" t="s">
        <v>306</v>
      </c>
      <c r="C411" s="4" t="s">
        <v>197</v>
      </c>
      <c r="D411" s="5">
        <v>15000000</v>
      </c>
      <c r="E411" s="6">
        <v>1385557500</v>
      </c>
      <c r="F411" s="6">
        <v>7.7899999999999997E-2</v>
      </c>
      <c r="G411" s="1"/>
    </row>
    <row r="412" spans="1:7" ht="32.65" customHeight="1" x14ac:dyDescent="0.25">
      <c r="A412" s="4" t="s">
        <v>2009</v>
      </c>
      <c r="B412" s="4" t="s">
        <v>2010</v>
      </c>
      <c r="C412" s="4" t="s">
        <v>197</v>
      </c>
      <c r="D412" s="5">
        <v>10000000</v>
      </c>
      <c r="E412" s="6">
        <v>950619000</v>
      </c>
      <c r="F412" s="6">
        <v>5.3400000000000003E-2</v>
      </c>
      <c r="G412" s="1"/>
    </row>
    <row r="413" spans="1:7" ht="32.65" customHeight="1" x14ac:dyDescent="0.25">
      <c r="A413" s="4" t="s">
        <v>2011</v>
      </c>
      <c r="B413" s="4" t="s">
        <v>2012</v>
      </c>
      <c r="C413" s="4" t="s">
        <v>197</v>
      </c>
      <c r="D413" s="5">
        <v>20000000</v>
      </c>
      <c r="E413" s="6">
        <v>1905146000</v>
      </c>
      <c r="F413" s="6">
        <v>0.1071</v>
      </c>
      <c r="G413" s="1"/>
    </row>
    <row r="414" spans="1:7" ht="32.65" customHeight="1" x14ac:dyDescent="0.25">
      <c r="A414" s="4" t="s">
        <v>2013</v>
      </c>
      <c r="B414" s="4" t="s">
        <v>2014</v>
      </c>
      <c r="C414" s="4" t="s">
        <v>197</v>
      </c>
      <c r="D414" s="5">
        <v>15000000</v>
      </c>
      <c r="E414" s="6">
        <v>1431498000</v>
      </c>
      <c r="F414" s="6">
        <v>8.0500000000000002E-2</v>
      </c>
      <c r="G414" s="1"/>
    </row>
    <row r="415" spans="1:7" ht="32.65" customHeight="1" x14ac:dyDescent="0.25">
      <c r="A415" s="4" t="s">
        <v>2015</v>
      </c>
      <c r="B415" s="4" t="s">
        <v>2016</v>
      </c>
      <c r="C415" s="4" t="s">
        <v>197</v>
      </c>
      <c r="D415" s="5">
        <v>30000000</v>
      </c>
      <c r="E415" s="6">
        <v>2844423000</v>
      </c>
      <c r="F415" s="6">
        <v>0.15989999999999999</v>
      </c>
      <c r="G415" s="1"/>
    </row>
    <row r="416" spans="1:7" ht="32.65" customHeight="1" x14ac:dyDescent="0.25">
      <c r="A416" s="4" t="s">
        <v>2017</v>
      </c>
      <c r="B416" s="4" t="s">
        <v>2018</v>
      </c>
      <c r="C416" s="4" t="s">
        <v>197</v>
      </c>
      <c r="D416" s="5">
        <v>3000000</v>
      </c>
      <c r="E416" s="6">
        <v>285556500</v>
      </c>
      <c r="F416" s="6">
        <v>1.61E-2</v>
      </c>
      <c r="G416" s="1"/>
    </row>
    <row r="417" spans="1:7" ht="32.65" customHeight="1" x14ac:dyDescent="0.25">
      <c r="A417" s="4" t="s">
        <v>311</v>
      </c>
      <c r="B417" s="4" t="s">
        <v>312</v>
      </c>
      <c r="C417" s="4" t="s">
        <v>197</v>
      </c>
      <c r="D417" s="5">
        <v>15000000</v>
      </c>
      <c r="E417" s="6">
        <v>1432168500</v>
      </c>
      <c r="F417" s="6">
        <v>8.0500000000000002E-2</v>
      </c>
      <c r="G417" s="1"/>
    </row>
    <row r="418" spans="1:7" ht="32.65" customHeight="1" x14ac:dyDescent="0.25">
      <c r="A418" s="4" t="s">
        <v>2019</v>
      </c>
      <c r="B418" s="4" t="s">
        <v>2020</v>
      </c>
      <c r="C418" s="4" t="s">
        <v>197</v>
      </c>
      <c r="D418" s="5">
        <v>16526000</v>
      </c>
      <c r="E418" s="6">
        <v>1576514296</v>
      </c>
      <c r="F418" s="6">
        <v>8.8599999999999998E-2</v>
      </c>
      <c r="G418" s="1"/>
    </row>
    <row r="419" spans="1:7" ht="32.65" customHeight="1" x14ac:dyDescent="0.25">
      <c r="A419" s="4" t="s">
        <v>315</v>
      </c>
      <c r="B419" s="4" t="s">
        <v>316</v>
      </c>
      <c r="C419" s="4" t="s">
        <v>197</v>
      </c>
      <c r="D419" s="5">
        <v>15000000</v>
      </c>
      <c r="E419" s="6">
        <v>1429876500</v>
      </c>
      <c r="F419" s="6">
        <v>8.0399999999999999E-2</v>
      </c>
      <c r="G419" s="1"/>
    </row>
    <row r="420" spans="1:7" ht="32.65" customHeight="1" x14ac:dyDescent="0.25">
      <c r="A420" s="4" t="s">
        <v>317</v>
      </c>
      <c r="B420" s="4" t="s">
        <v>318</v>
      </c>
      <c r="C420" s="4" t="s">
        <v>197</v>
      </c>
      <c r="D420" s="5">
        <v>10000000</v>
      </c>
      <c r="E420" s="6">
        <v>954503000</v>
      </c>
      <c r="F420" s="6">
        <v>5.3699999999999998E-2</v>
      </c>
      <c r="G420" s="1"/>
    </row>
    <row r="421" spans="1:7" ht="32.65" customHeight="1" x14ac:dyDescent="0.25">
      <c r="A421" s="4" t="s">
        <v>321</v>
      </c>
      <c r="B421" s="4" t="s">
        <v>322</v>
      </c>
      <c r="C421" s="4" t="s">
        <v>197</v>
      </c>
      <c r="D421" s="5">
        <v>18000000</v>
      </c>
      <c r="E421" s="6">
        <v>1712851200</v>
      </c>
      <c r="F421" s="6">
        <v>9.6299999999999997E-2</v>
      </c>
      <c r="G421" s="1"/>
    </row>
    <row r="422" spans="1:7" ht="32.65" customHeight="1" x14ac:dyDescent="0.25">
      <c r="A422" s="4" t="s">
        <v>2021</v>
      </c>
      <c r="B422" s="4" t="s">
        <v>2022</v>
      </c>
      <c r="C422" s="4" t="s">
        <v>197</v>
      </c>
      <c r="D422" s="5">
        <v>15000000</v>
      </c>
      <c r="E422" s="6">
        <v>1431138000</v>
      </c>
      <c r="F422" s="6">
        <v>8.0500000000000002E-2</v>
      </c>
      <c r="G422" s="1"/>
    </row>
    <row r="423" spans="1:7" ht="32.65" customHeight="1" x14ac:dyDescent="0.25">
      <c r="A423" s="4" t="s">
        <v>323</v>
      </c>
      <c r="B423" s="4" t="s">
        <v>324</v>
      </c>
      <c r="C423" s="4" t="s">
        <v>197</v>
      </c>
      <c r="D423" s="5">
        <v>11978000</v>
      </c>
      <c r="E423" s="6">
        <v>1137816571.5999999</v>
      </c>
      <c r="F423" s="6">
        <v>6.4000000000000001E-2</v>
      </c>
      <c r="G423" s="1"/>
    </row>
    <row r="424" spans="1:7" ht="32.65" customHeight="1" x14ac:dyDescent="0.25">
      <c r="A424" s="4" t="s">
        <v>325</v>
      </c>
      <c r="B424" s="4" t="s">
        <v>326</v>
      </c>
      <c r="C424" s="4" t="s">
        <v>197</v>
      </c>
      <c r="D424" s="5">
        <v>15000000</v>
      </c>
      <c r="E424" s="6">
        <v>1435761000</v>
      </c>
      <c r="F424" s="6">
        <v>8.0699999999999994E-2</v>
      </c>
      <c r="G424" s="1"/>
    </row>
    <row r="425" spans="1:7" ht="32.65" customHeight="1" x14ac:dyDescent="0.25">
      <c r="A425" s="4" t="s">
        <v>2023</v>
      </c>
      <c r="B425" s="4" t="s">
        <v>2024</v>
      </c>
      <c r="C425" s="4" t="s">
        <v>197</v>
      </c>
      <c r="D425" s="5">
        <v>3368400</v>
      </c>
      <c r="E425" s="6">
        <v>321221402.88</v>
      </c>
      <c r="F425" s="6">
        <v>1.8100000000000002E-2</v>
      </c>
      <c r="G425" s="1"/>
    </row>
    <row r="426" spans="1:7" ht="32.65" customHeight="1" x14ac:dyDescent="0.25">
      <c r="A426" s="4" t="s">
        <v>2025</v>
      </c>
      <c r="B426" s="4" t="s">
        <v>2026</v>
      </c>
      <c r="C426" s="4" t="s">
        <v>197</v>
      </c>
      <c r="D426" s="5">
        <v>25000000</v>
      </c>
      <c r="E426" s="6">
        <v>2389822500</v>
      </c>
      <c r="F426" s="6">
        <v>0.13439999999999999</v>
      </c>
      <c r="G426" s="1"/>
    </row>
    <row r="427" spans="1:7" ht="32.65" customHeight="1" x14ac:dyDescent="0.25">
      <c r="A427" s="4" t="s">
        <v>329</v>
      </c>
      <c r="B427" s="4" t="s">
        <v>330</v>
      </c>
      <c r="C427" s="4" t="s">
        <v>197</v>
      </c>
      <c r="D427" s="5">
        <v>36100000</v>
      </c>
      <c r="E427" s="6">
        <v>3458354730</v>
      </c>
      <c r="F427" s="6">
        <v>0.19439999999999999</v>
      </c>
      <c r="G427" s="1"/>
    </row>
    <row r="428" spans="1:7" ht="32.65" customHeight="1" x14ac:dyDescent="0.25">
      <c r="A428" s="4" t="s">
        <v>2027</v>
      </c>
      <c r="B428" s="4" t="s">
        <v>2028</v>
      </c>
      <c r="C428" s="4" t="s">
        <v>197</v>
      </c>
      <c r="D428" s="5">
        <v>4900000</v>
      </c>
      <c r="E428" s="6">
        <v>466219810</v>
      </c>
      <c r="F428" s="6">
        <v>2.6200000000000001E-2</v>
      </c>
      <c r="G428" s="1"/>
    </row>
    <row r="429" spans="1:7" ht="32.65" customHeight="1" x14ac:dyDescent="0.25">
      <c r="A429" s="4" t="s">
        <v>2029</v>
      </c>
      <c r="B429" s="4" t="s">
        <v>2030</v>
      </c>
      <c r="C429" s="4" t="s">
        <v>197</v>
      </c>
      <c r="D429" s="5">
        <v>20000000</v>
      </c>
      <c r="E429" s="6">
        <v>1926448000</v>
      </c>
      <c r="F429" s="6">
        <v>0.10829999999999999</v>
      </c>
      <c r="G429" s="1"/>
    </row>
    <row r="430" spans="1:7" ht="32.65" customHeight="1" x14ac:dyDescent="0.25">
      <c r="A430" s="4" t="s">
        <v>333</v>
      </c>
      <c r="B430" s="4" t="s">
        <v>334</v>
      </c>
      <c r="C430" s="4" t="s">
        <v>197</v>
      </c>
      <c r="D430" s="5">
        <v>15000000</v>
      </c>
      <c r="E430" s="6">
        <v>1441006500</v>
      </c>
      <c r="F430" s="6">
        <v>8.1000000000000003E-2</v>
      </c>
      <c r="G430" s="1"/>
    </row>
    <row r="431" spans="1:7" ht="32.65" customHeight="1" x14ac:dyDescent="0.25">
      <c r="A431" s="4" t="s">
        <v>2031</v>
      </c>
      <c r="B431" s="4" t="s">
        <v>2032</v>
      </c>
      <c r="C431" s="4" t="s">
        <v>197</v>
      </c>
      <c r="D431" s="5">
        <v>27500000</v>
      </c>
      <c r="E431" s="6">
        <v>2600683250</v>
      </c>
      <c r="F431" s="6">
        <v>0.1462</v>
      </c>
      <c r="G431" s="1"/>
    </row>
    <row r="432" spans="1:7" ht="32.65" customHeight="1" x14ac:dyDescent="0.25">
      <c r="A432" s="4" t="s">
        <v>2033</v>
      </c>
      <c r="B432" s="4" t="s">
        <v>2034</v>
      </c>
      <c r="C432" s="4" t="s">
        <v>197</v>
      </c>
      <c r="D432" s="5">
        <v>15000000</v>
      </c>
      <c r="E432" s="6">
        <v>1439002500</v>
      </c>
      <c r="F432" s="6">
        <v>8.09E-2</v>
      </c>
      <c r="G432" s="1"/>
    </row>
    <row r="433" spans="1:7" ht="32.65" customHeight="1" x14ac:dyDescent="0.25">
      <c r="A433" s="4" t="s">
        <v>2035</v>
      </c>
      <c r="B433" s="4" t="s">
        <v>2036</v>
      </c>
      <c r="C433" s="4" t="s">
        <v>197</v>
      </c>
      <c r="D433" s="5">
        <v>15000000</v>
      </c>
      <c r="E433" s="6">
        <v>1418253000</v>
      </c>
      <c r="F433" s="6">
        <v>7.9699999999999993E-2</v>
      </c>
      <c r="G433" s="1"/>
    </row>
    <row r="434" spans="1:7" ht="32.65" customHeight="1" x14ac:dyDescent="0.25">
      <c r="A434" s="4" t="s">
        <v>2037</v>
      </c>
      <c r="B434" s="4" t="s">
        <v>2038</v>
      </c>
      <c r="C434" s="4" t="s">
        <v>197</v>
      </c>
      <c r="D434" s="5">
        <v>20000000</v>
      </c>
      <c r="E434" s="6">
        <v>1925460000</v>
      </c>
      <c r="F434" s="6">
        <v>0.10829999999999999</v>
      </c>
      <c r="G434" s="1"/>
    </row>
    <row r="435" spans="1:7" ht="32.65" customHeight="1" x14ac:dyDescent="0.25">
      <c r="A435" s="4" t="s">
        <v>2039</v>
      </c>
      <c r="B435" s="4" t="s">
        <v>2040</v>
      </c>
      <c r="C435" s="4" t="s">
        <v>197</v>
      </c>
      <c r="D435" s="5">
        <v>35000000</v>
      </c>
      <c r="E435" s="6">
        <v>3364557000</v>
      </c>
      <c r="F435" s="6">
        <v>0.18920000000000001</v>
      </c>
      <c r="G435" s="1"/>
    </row>
    <row r="436" spans="1:7" ht="32.65" customHeight="1" x14ac:dyDescent="0.25">
      <c r="A436" s="4" t="s">
        <v>2041</v>
      </c>
      <c r="B436" s="4" t="s">
        <v>2042</v>
      </c>
      <c r="C436" s="4" t="s">
        <v>197</v>
      </c>
      <c r="D436" s="5">
        <v>50000000</v>
      </c>
      <c r="E436" s="6">
        <v>4748540000</v>
      </c>
      <c r="F436" s="6">
        <v>0.26700000000000002</v>
      </c>
      <c r="G436" s="1"/>
    </row>
    <row r="437" spans="1:7" ht="32.65" customHeight="1" x14ac:dyDescent="0.25">
      <c r="A437" s="4" t="s">
        <v>339</v>
      </c>
      <c r="B437" s="4" t="s">
        <v>340</v>
      </c>
      <c r="C437" s="4" t="s">
        <v>197</v>
      </c>
      <c r="D437" s="5">
        <v>15000000</v>
      </c>
      <c r="E437" s="6">
        <v>1438635000</v>
      </c>
      <c r="F437" s="6">
        <v>8.09E-2</v>
      </c>
      <c r="G437" s="1"/>
    </row>
    <row r="438" spans="1:7" ht="32.65" customHeight="1" x14ac:dyDescent="0.25">
      <c r="A438" s="4" t="s">
        <v>2043</v>
      </c>
      <c r="B438" s="4" t="s">
        <v>2044</v>
      </c>
      <c r="C438" s="4" t="s">
        <v>197</v>
      </c>
      <c r="D438" s="5">
        <v>7975500</v>
      </c>
      <c r="E438" s="6">
        <v>751288909.79999995</v>
      </c>
      <c r="F438" s="6">
        <v>4.2200000000000001E-2</v>
      </c>
      <c r="G438" s="1"/>
    </row>
    <row r="439" spans="1:7" ht="32.65" customHeight="1" x14ac:dyDescent="0.25">
      <c r="A439" s="4" t="s">
        <v>2045</v>
      </c>
      <c r="B439" s="4" t="s">
        <v>2046</v>
      </c>
      <c r="C439" s="4" t="s">
        <v>197</v>
      </c>
      <c r="D439" s="5">
        <v>5000000</v>
      </c>
      <c r="E439" s="6">
        <v>480367000</v>
      </c>
      <c r="F439" s="6">
        <v>2.7E-2</v>
      </c>
      <c r="G439" s="1"/>
    </row>
    <row r="440" spans="1:7" ht="32.65" customHeight="1" x14ac:dyDescent="0.25">
      <c r="A440" s="4" t="s">
        <v>341</v>
      </c>
      <c r="B440" s="4" t="s">
        <v>342</v>
      </c>
      <c r="C440" s="4" t="s">
        <v>197</v>
      </c>
      <c r="D440" s="5">
        <v>10000000</v>
      </c>
      <c r="E440" s="6">
        <v>959168000</v>
      </c>
      <c r="F440" s="6">
        <v>5.3900000000000003E-2</v>
      </c>
      <c r="G440" s="1"/>
    </row>
    <row r="441" spans="1:7" ht="32.65" customHeight="1" x14ac:dyDescent="0.25">
      <c r="A441" s="4" t="s">
        <v>2047</v>
      </c>
      <c r="B441" s="4" t="s">
        <v>2048</v>
      </c>
      <c r="C441" s="4" t="s">
        <v>197</v>
      </c>
      <c r="D441" s="5">
        <v>6000000</v>
      </c>
      <c r="E441" s="6">
        <v>575146200</v>
      </c>
      <c r="F441" s="6">
        <v>3.2300000000000002E-2</v>
      </c>
      <c r="G441" s="1"/>
    </row>
    <row r="442" spans="1:7" ht="32.65" customHeight="1" x14ac:dyDescent="0.25">
      <c r="A442" s="4" t="s">
        <v>345</v>
      </c>
      <c r="B442" s="4" t="s">
        <v>346</v>
      </c>
      <c r="C442" s="4" t="s">
        <v>197</v>
      </c>
      <c r="D442" s="5">
        <v>15000000</v>
      </c>
      <c r="E442" s="6">
        <v>1441660500</v>
      </c>
      <c r="F442" s="6">
        <v>8.1100000000000005E-2</v>
      </c>
      <c r="G442" s="1"/>
    </row>
    <row r="443" spans="1:7" ht="32.65" customHeight="1" x14ac:dyDescent="0.25">
      <c r="A443" s="4" t="s">
        <v>2049</v>
      </c>
      <c r="B443" s="4" t="s">
        <v>2050</v>
      </c>
      <c r="C443" s="4" t="s">
        <v>197</v>
      </c>
      <c r="D443" s="5">
        <v>15000000</v>
      </c>
      <c r="E443" s="6">
        <v>1422880500</v>
      </c>
      <c r="F443" s="6">
        <v>0.08</v>
      </c>
      <c r="G443" s="1"/>
    </row>
    <row r="444" spans="1:7" ht="32.65" customHeight="1" x14ac:dyDescent="0.25">
      <c r="A444" s="4" t="s">
        <v>2051</v>
      </c>
      <c r="B444" s="4" t="s">
        <v>2052</v>
      </c>
      <c r="C444" s="4" t="s">
        <v>197</v>
      </c>
      <c r="D444" s="5">
        <v>15000000</v>
      </c>
      <c r="E444" s="6">
        <v>1439727000</v>
      </c>
      <c r="F444" s="6">
        <v>8.09E-2</v>
      </c>
      <c r="G444" s="1"/>
    </row>
    <row r="445" spans="1:7" ht="32.65" customHeight="1" x14ac:dyDescent="0.25">
      <c r="A445" s="4" t="s">
        <v>2053</v>
      </c>
      <c r="B445" s="4" t="s">
        <v>2054</v>
      </c>
      <c r="C445" s="4" t="s">
        <v>197</v>
      </c>
      <c r="D445" s="5">
        <v>7000000</v>
      </c>
      <c r="E445" s="6">
        <v>659290100</v>
      </c>
      <c r="F445" s="6">
        <v>3.7100000000000001E-2</v>
      </c>
      <c r="G445" s="1"/>
    </row>
    <row r="446" spans="1:7" ht="32.65" customHeight="1" x14ac:dyDescent="0.25">
      <c r="A446" s="4" t="s">
        <v>349</v>
      </c>
      <c r="B446" s="4" t="s">
        <v>350</v>
      </c>
      <c r="C446" s="4" t="s">
        <v>197</v>
      </c>
      <c r="D446" s="5">
        <v>15000000</v>
      </c>
      <c r="E446" s="6">
        <v>1444506000</v>
      </c>
      <c r="F446" s="6">
        <v>8.1199999999999994E-2</v>
      </c>
      <c r="G446" s="1"/>
    </row>
    <row r="447" spans="1:7" ht="32.65" customHeight="1" x14ac:dyDescent="0.25">
      <c r="A447" s="4" t="s">
        <v>383</v>
      </c>
      <c r="B447" s="4" t="s">
        <v>384</v>
      </c>
      <c r="C447" s="4" t="s">
        <v>197</v>
      </c>
      <c r="D447" s="5">
        <v>35000000</v>
      </c>
      <c r="E447" s="6">
        <v>3363087000</v>
      </c>
      <c r="F447" s="6">
        <v>0.18909999999999999</v>
      </c>
      <c r="G447" s="1"/>
    </row>
    <row r="448" spans="1:7" ht="32.65" customHeight="1" x14ac:dyDescent="0.25">
      <c r="A448" s="4" t="s">
        <v>385</v>
      </c>
      <c r="B448" s="4" t="s">
        <v>386</v>
      </c>
      <c r="C448" s="4" t="s">
        <v>197</v>
      </c>
      <c r="D448" s="5">
        <v>5000000</v>
      </c>
      <c r="E448" s="6">
        <v>481702000</v>
      </c>
      <c r="F448" s="6">
        <v>2.7099999999999999E-2</v>
      </c>
      <c r="G448" s="1"/>
    </row>
    <row r="449" spans="1:7" ht="32.65" customHeight="1" x14ac:dyDescent="0.25">
      <c r="A449" s="4" t="s">
        <v>387</v>
      </c>
      <c r="B449" s="4" t="s">
        <v>388</v>
      </c>
      <c r="C449" s="4" t="s">
        <v>197</v>
      </c>
      <c r="D449" s="5">
        <v>10000000</v>
      </c>
      <c r="E449" s="6">
        <v>962615000</v>
      </c>
      <c r="F449" s="6">
        <v>5.4100000000000002E-2</v>
      </c>
      <c r="G449" s="1"/>
    </row>
    <row r="450" spans="1:7" ht="32.65" customHeight="1" x14ac:dyDescent="0.25">
      <c r="A450" s="4" t="s">
        <v>389</v>
      </c>
      <c r="B450" s="4" t="s">
        <v>390</v>
      </c>
      <c r="C450" s="4" t="s">
        <v>197</v>
      </c>
      <c r="D450" s="5">
        <v>35000000</v>
      </c>
      <c r="E450" s="6">
        <v>3355558500</v>
      </c>
      <c r="F450" s="6">
        <v>0.18870000000000001</v>
      </c>
      <c r="G450" s="1"/>
    </row>
    <row r="451" spans="1:7" ht="32.65" customHeight="1" x14ac:dyDescent="0.25">
      <c r="A451" s="4" t="s">
        <v>393</v>
      </c>
      <c r="B451" s="4" t="s">
        <v>394</v>
      </c>
      <c r="C451" s="4" t="s">
        <v>197</v>
      </c>
      <c r="D451" s="5">
        <v>15000000</v>
      </c>
      <c r="E451" s="6">
        <v>1428076500</v>
      </c>
      <c r="F451" s="6">
        <v>8.0299999999999996E-2</v>
      </c>
      <c r="G451" s="1"/>
    </row>
    <row r="452" spans="1:7" ht="32.65" customHeight="1" x14ac:dyDescent="0.25">
      <c r="A452" s="4" t="s">
        <v>395</v>
      </c>
      <c r="B452" s="4" t="s">
        <v>396</v>
      </c>
      <c r="C452" s="4" t="s">
        <v>197</v>
      </c>
      <c r="D452" s="5">
        <v>15000000</v>
      </c>
      <c r="E452" s="6">
        <v>1451431500</v>
      </c>
      <c r="F452" s="6">
        <v>8.1600000000000006E-2</v>
      </c>
      <c r="G452" s="1"/>
    </row>
    <row r="453" spans="1:7" ht="32.65" customHeight="1" x14ac:dyDescent="0.25">
      <c r="A453" s="4" t="s">
        <v>2055</v>
      </c>
      <c r="B453" s="4" t="s">
        <v>2056</v>
      </c>
      <c r="C453" s="4" t="s">
        <v>197</v>
      </c>
      <c r="D453" s="5">
        <v>11588100</v>
      </c>
      <c r="E453" s="6">
        <v>1118712856.3800001</v>
      </c>
      <c r="F453" s="6">
        <v>6.2899999999999998E-2</v>
      </c>
      <c r="G453" s="1"/>
    </row>
    <row r="454" spans="1:7" ht="32.65" customHeight="1" x14ac:dyDescent="0.25">
      <c r="A454" s="4" t="s">
        <v>2057</v>
      </c>
      <c r="B454" s="4" t="s">
        <v>2058</v>
      </c>
      <c r="C454" s="4" t="s">
        <v>197</v>
      </c>
      <c r="D454" s="5">
        <v>10000000</v>
      </c>
      <c r="E454" s="6">
        <v>964769000</v>
      </c>
      <c r="F454" s="6">
        <v>5.4199999999999998E-2</v>
      </c>
      <c r="G454" s="1"/>
    </row>
    <row r="455" spans="1:7" ht="32.65" customHeight="1" x14ac:dyDescent="0.25">
      <c r="A455" s="4" t="s">
        <v>399</v>
      </c>
      <c r="B455" s="4" t="s">
        <v>400</v>
      </c>
      <c r="C455" s="4" t="s">
        <v>197</v>
      </c>
      <c r="D455" s="5">
        <v>5000000</v>
      </c>
      <c r="E455" s="6">
        <v>484004000</v>
      </c>
      <c r="F455" s="6">
        <v>2.7199999999999998E-2</v>
      </c>
      <c r="G455" s="1"/>
    </row>
    <row r="456" spans="1:7" ht="32.65" customHeight="1" x14ac:dyDescent="0.25">
      <c r="A456" s="4" t="s">
        <v>401</v>
      </c>
      <c r="B456" s="4" t="s">
        <v>402</v>
      </c>
      <c r="C456" s="4" t="s">
        <v>197</v>
      </c>
      <c r="D456" s="5">
        <v>15000000</v>
      </c>
      <c r="E456" s="6">
        <v>1450819500</v>
      </c>
      <c r="F456" s="6">
        <v>8.1600000000000006E-2</v>
      </c>
      <c r="G456" s="1"/>
    </row>
    <row r="457" spans="1:7" ht="32.65" customHeight="1" x14ac:dyDescent="0.25">
      <c r="A457" s="4" t="s">
        <v>2059</v>
      </c>
      <c r="B457" s="4" t="s">
        <v>2060</v>
      </c>
      <c r="C457" s="4" t="s">
        <v>197</v>
      </c>
      <c r="D457" s="5">
        <v>6432700</v>
      </c>
      <c r="E457" s="6">
        <v>617790718.57000005</v>
      </c>
      <c r="F457" s="6">
        <v>3.4700000000000002E-2</v>
      </c>
      <c r="G457" s="1"/>
    </row>
    <row r="458" spans="1:7" ht="32.65" customHeight="1" x14ac:dyDescent="0.25">
      <c r="A458" s="4" t="s">
        <v>2061</v>
      </c>
      <c r="B458" s="4" t="s">
        <v>2062</v>
      </c>
      <c r="C458" s="4" t="s">
        <v>197</v>
      </c>
      <c r="D458" s="5">
        <v>2974400</v>
      </c>
      <c r="E458" s="6">
        <v>283511182.24000001</v>
      </c>
      <c r="F458" s="6">
        <v>1.5900000000000001E-2</v>
      </c>
      <c r="G458" s="1"/>
    </row>
    <row r="459" spans="1:7" ht="32.65" customHeight="1" x14ac:dyDescent="0.25">
      <c r="A459" s="4" t="s">
        <v>405</v>
      </c>
      <c r="B459" s="4" t="s">
        <v>406</v>
      </c>
      <c r="C459" s="4" t="s">
        <v>197</v>
      </c>
      <c r="D459" s="5">
        <v>25000000</v>
      </c>
      <c r="E459" s="6">
        <v>2425762500</v>
      </c>
      <c r="F459" s="6">
        <v>0.13639999999999999</v>
      </c>
      <c r="G459" s="1"/>
    </row>
    <row r="460" spans="1:7" ht="32.65" customHeight="1" x14ac:dyDescent="0.25">
      <c r="A460" s="4" t="s">
        <v>2063</v>
      </c>
      <c r="B460" s="4" t="s">
        <v>2064</v>
      </c>
      <c r="C460" s="4" t="s">
        <v>197</v>
      </c>
      <c r="D460" s="5">
        <v>25000000</v>
      </c>
      <c r="E460" s="6">
        <v>2443240000</v>
      </c>
      <c r="F460" s="6">
        <v>0.13739999999999999</v>
      </c>
      <c r="G460" s="1"/>
    </row>
    <row r="461" spans="1:7" ht="32.65" customHeight="1" x14ac:dyDescent="0.25">
      <c r="A461" s="4" t="s">
        <v>407</v>
      </c>
      <c r="B461" s="4" t="s">
        <v>408</v>
      </c>
      <c r="C461" s="4" t="s">
        <v>197</v>
      </c>
      <c r="D461" s="5">
        <v>5000000</v>
      </c>
      <c r="E461" s="6">
        <v>486146000</v>
      </c>
      <c r="F461" s="6">
        <v>2.7300000000000001E-2</v>
      </c>
      <c r="G461" s="1"/>
    </row>
    <row r="462" spans="1:7" ht="32.65" customHeight="1" x14ac:dyDescent="0.25">
      <c r="A462" s="4" t="s">
        <v>2065</v>
      </c>
      <c r="B462" s="4" t="s">
        <v>2066</v>
      </c>
      <c r="C462" s="4" t="s">
        <v>197</v>
      </c>
      <c r="D462" s="5">
        <v>8000000</v>
      </c>
      <c r="E462" s="6">
        <v>758260000</v>
      </c>
      <c r="F462" s="6">
        <v>4.2599999999999999E-2</v>
      </c>
      <c r="G462" s="1"/>
    </row>
    <row r="463" spans="1:7" ht="32.65" customHeight="1" x14ac:dyDescent="0.25">
      <c r="A463" s="4" t="s">
        <v>409</v>
      </c>
      <c r="B463" s="4" t="s">
        <v>410</v>
      </c>
      <c r="C463" s="4" t="s">
        <v>197</v>
      </c>
      <c r="D463" s="5">
        <v>9000000</v>
      </c>
      <c r="E463" s="6">
        <v>873262800</v>
      </c>
      <c r="F463" s="6">
        <v>4.9099999999999998E-2</v>
      </c>
      <c r="G463" s="1"/>
    </row>
    <row r="464" spans="1:7" ht="32.65" customHeight="1" x14ac:dyDescent="0.25">
      <c r="A464" s="4" t="s">
        <v>2067</v>
      </c>
      <c r="B464" s="4" t="s">
        <v>2068</v>
      </c>
      <c r="C464" s="4" t="s">
        <v>197</v>
      </c>
      <c r="D464" s="5">
        <v>25000000</v>
      </c>
      <c r="E464" s="6">
        <v>2395355000</v>
      </c>
      <c r="F464" s="6">
        <v>0.13469999999999999</v>
      </c>
      <c r="G464" s="1"/>
    </row>
    <row r="465" spans="1:7" ht="32.65" customHeight="1" x14ac:dyDescent="0.25">
      <c r="A465" s="4" t="s">
        <v>2069</v>
      </c>
      <c r="B465" s="4" t="s">
        <v>2070</v>
      </c>
      <c r="C465" s="4" t="s">
        <v>197</v>
      </c>
      <c r="D465" s="5">
        <v>7500000</v>
      </c>
      <c r="E465" s="6">
        <v>727806750</v>
      </c>
      <c r="F465" s="6">
        <v>4.0899999999999999E-2</v>
      </c>
      <c r="G465" s="1"/>
    </row>
    <row r="466" spans="1:7" ht="32.65" customHeight="1" x14ac:dyDescent="0.25">
      <c r="A466" s="4" t="s">
        <v>2071</v>
      </c>
      <c r="B466" s="4" t="s">
        <v>2072</v>
      </c>
      <c r="C466" s="4" t="s">
        <v>197</v>
      </c>
      <c r="D466" s="5">
        <v>3875000</v>
      </c>
      <c r="E466" s="6">
        <v>378317025</v>
      </c>
      <c r="F466" s="6">
        <v>2.1299999999999999E-2</v>
      </c>
      <c r="G466" s="1"/>
    </row>
    <row r="467" spans="1:7" ht="32.65" customHeight="1" x14ac:dyDescent="0.25">
      <c r="A467" s="4" t="s">
        <v>2073</v>
      </c>
      <c r="B467" s="4" t="s">
        <v>2074</v>
      </c>
      <c r="C467" s="4" t="s">
        <v>197</v>
      </c>
      <c r="D467" s="5">
        <v>25000000</v>
      </c>
      <c r="E467" s="6">
        <v>2431780000</v>
      </c>
      <c r="F467" s="6">
        <v>0.13669999999999999</v>
      </c>
      <c r="G467" s="1"/>
    </row>
    <row r="468" spans="1:7" ht="32.65" customHeight="1" x14ac:dyDescent="0.25">
      <c r="A468" s="4" t="s">
        <v>415</v>
      </c>
      <c r="B468" s="4" t="s">
        <v>416</v>
      </c>
      <c r="C468" s="4" t="s">
        <v>197</v>
      </c>
      <c r="D468" s="5">
        <v>20000000</v>
      </c>
      <c r="E468" s="6">
        <v>1945584000</v>
      </c>
      <c r="F468" s="6">
        <v>0.1094</v>
      </c>
      <c r="G468" s="1"/>
    </row>
    <row r="469" spans="1:7" ht="32.65" customHeight="1" x14ac:dyDescent="0.25">
      <c r="A469" s="4" t="s">
        <v>417</v>
      </c>
      <c r="B469" s="4" t="s">
        <v>418</v>
      </c>
      <c r="C469" s="4" t="s">
        <v>197</v>
      </c>
      <c r="D469" s="5">
        <v>13222600</v>
      </c>
      <c r="E469" s="6">
        <v>1291595468.3399999</v>
      </c>
      <c r="F469" s="6">
        <v>7.2599999999999998E-2</v>
      </c>
      <c r="G469" s="1"/>
    </row>
    <row r="470" spans="1:7" ht="32.65" customHeight="1" x14ac:dyDescent="0.25">
      <c r="A470" s="4" t="s">
        <v>2075</v>
      </c>
      <c r="B470" s="4" t="s">
        <v>2076</v>
      </c>
      <c r="C470" s="4" t="s">
        <v>197</v>
      </c>
      <c r="D470" s="5">
        <v>19356400</v>
      </c>
      <c r="E470" s="6">
        <v>1871947765.8</v>
      </c>
      <c r="F470" s="6">
        <v>0.1053</v>
      </c>
      <c r="G470" s="1"/>
    </row>
    <row r="471" spans="1:7" ht="32.65" customHeight="1" x14ac:dyDescent="0.25">
      <c r="A471" s="4" t="s">
        <v>421</v>
      </c>
      <c r="B471" s="4" t="s">
        <v>422</v>
      </c>
      <c r="C471" s="4" t="s">
        <v>197</v>
      </c>
      <c r="D471" s="5">
        <v>65000000</v>
      </c>
      <c r="E471" s="6">
        <v>6334003000</v>
      </c>
      <c r="F471" s="6">
        <v>0.35610000000000003</v>
      </c>
      <c r="G471" s="1"/>
    </row>
    <row r="472" spans="1:7" ht="32.65" customHeight="1" x14ac:dyDescent="0.25">
      <c r="A472" s="4" t="s">
        <v>2077</v>
      </c>
      <c r="B472" s="4" t="s">
        <v>2078</v>
      </c>
      <c r="C472" s="4" t="s">
        <v>197</v>
      </c>
      <c r="D472" s="5">
        <v>20000000</v>
      </c>
      <c r="E472" s="6">
        <v>1932052000</v>
      </c>
      <c r="F472" s="6">
        <v>0.1086</v>
      </c>
      <c r="G472" s="1"/>
    </row>
    <row r="473" spans="1:7" ht="32.65" customHeight="1" x14ac:dyDescent="0.25">
      <c r="A473" s="4" t="s">
        <v>2079</v>
      </c>
      <c r="B473" s="4" t="s">
        <v>2080</v>
      </c>
      <c r="C473" s="4" t="s">
        <v>197</v>
      </c>
      <c r="D473" s="5">
        <v>25000000</v>
      </c>
      <c r="E473" s="6">
        <v>2441615000</v>
      </c>
      <c r="F473" s="6">
        <v>0.13730000000000001</v>
      </c>
      <c r="G473" s="1"/>
    </row>
    <row r="474" spans="1:7" ht="14.45" customHeight="1" x14ac:dyDescent="0.25">
      <c r="A474" s="4" t="s">
        <v>0</v>
      </c>
      <c r="B474" s="4" t="s">
        <v>0</v>
      </c>
      <c r="C474" s="7" t="s">
        <v>185</v>
      </c>
      <c r="D474" s="5">
        <v>10454677200</v>
      </c>
      <c r="E474" s="6">
        <v>1022638997412.28</v>
      </c>
      <c r="F474" s="6">
        <v>57.497500000000002</v>
      </c>
      <c r="G474" s="1"/>
    </row>
    <row r="475" spans="1:7" ht="18.399999999999999" customHeight="1" x14ac:dyDescent="0.25">
      <c r="A475" s="25" t="s">
        <v>0</v>
      </c>
      <c r="B475" s="25"/>
      <c r="C475" s="25"/>
      <c r="D475" s="25"/>
      <c r="E475" s="25"/>
      <c r="F475" s="25"/>
      <c r="G475" s="25"/>
    </row>
    <row r="476" spans="1:7" ht="14.45" customHeight="1" x14ac:dyDescent="0.25">
      <c r="A476" s="26" t="s">
        <v>771</v>
      </c>
      <c r="B476" s="26"/>
      <c r="C476" s="26"/>
      <c r="D476" s="26"/>
      <c r="E476" s="26"/>
      <c r="F476" s="26"/>
      <c r="G476" s="2" t="s">
        <v>0</v>
      </c>
    </row>
    <row r="477" spans="1:7" ht="23.45" customHeight="1" x14ac:dyDescent="0.25">
      <c r="A477" s="3" t="s">
        <v>5</v>
      </c>
      <c r="B477" s="3" t="s">
        <v>6</v>
      </c>
      <c r="C477" s="3" t="s">
        <v>7</v>
      </c>
      <c r="D477" s="3" t="s">
        <v>8</v>
      </c>
      <c r="E477" s="3" t="s">
        <v>9</v>
      </c>
      <c r="F477" s="3" t="s">
        <v>10</v>
      </c>
      <c r="G477" s="3" t="s">
        <v>772</v>
      </c>
    </row>
    <row r="478" spans="1:7" ht="23.45" customHeight="1" x14ac:dyDescent="0.25">
      <c r="A478" s="4" t="s">
        <v>1172</v>
      </c>
      <c r="B478" s="4" t="s">
        <v>1173</v>
      </c>
      <c r="C478" s="4" t="s">
        <v>150</v>
      </c>
      <c r="D478" s="5">
        <v>1367000</v>
      </c>
      <c r="E478" s="6">
        <v>138061668.69999999</v>
      </c>
      <c r="F478" s="6">
        <v>7.7999999999999996E-3</v>
      </c>
      <c r="G478" s="4" t="s">
        <v>916</v>
      </c>
    </row>
    <row r="479" spans="1:7" ht="23.45" customHeight="1" x14ac:dyDescent="0.25">
      <c r="A479" s="4" t="s">
        <v>1174</v>
      </c>
      <c r="B479" s="4" t="s">
        <v>1175</v>
      </c>
      <c r="C479" s="4" t="s">
        <v>150</v>
      </c>
      <c r="D479" s="5">
        <v>1352000</v>
      </c>
      <c r="E479" s="6">
        <v>137578438.40000001</v>
      </c>
      <c r="F479" s="6">
        <v>7.7000000000000002E-3</v>
      </c>
      <c r="G479" s="4" t="s">
        <v>916</v>
      </c>
    </row>
    <row r="480" spans="1:7" ht="23.45" customHeight="1" x14ac:dyDescent="0.25">
      <c r="A480" s="4" t="s">
        <v>1176</v>
      </c>
      <c r="B480" s="4" t="s">
        <v>1177</v>
      </c>
      <c r="C480" s="4" t="s">
        <v>150</v>
      </c>
      <c r="D480" s="5">
        <v>1367000</v>
      </c>
      <c r="E480" s="6">
        <v>140612217.30000001</v>
      </c>
      <c r="F480" s="6">
        <v>7.9000000000000008E-3</v>
      </c>
      <c r="G480" s="4" t="s">
        <v>916</v>
      </c>
    </row>
    <row r="481" spans="1:7" ht="23.45" customHeight="1" x14ac:dyDescent="0.25">
      <c r="A481" s="4" t="s">
        <v>1178</v>
      </c>
      <c r="B481" s="4" t="s">
        <v>1179</v>
      </c>
      <c r="C481" s="4" t="s">
        <v>150</v>
      </c>
      <c r="D481" s="5">
        <v>3634000</v>
      </c>
      <c r="E481" s="6">
        <v>376987526</v>
      </c>
      <c r="F481" s="6">
        <v>2.12E-2</v>
      </c>
      <c r="G481" s="4" t="s">
        <v>916</v>
      </c>
    </row>
    <row r="482" spans="1:7" ht="23.45" customHeight="1" x14ac:dyDescent="0.25">
      <c r="A482" s="4" t="s">
        <v>1180</v>
      </c>
      <c r="B482" s="4" t="s">
        <v>1181</v>
      </c>
      <c r="C482" s="4" t="s">
        <v>150</v>
      </c>
      <c r="D482" s="5">
        <v>2617000</v>
      </c>
      <c r="E482" s="6">
        <v>271915197.80000001</v>
      </c>
      <c r="F482" s="6">
        <v>1.5299999999999999E-2</v>
      </c>
      <c r="G482" s="4" t="s">
        <v>916</v>
      </c>
    </row>
    <row r="483" spans="1:7" ht="41.85" customHeight="1" x14ac:dyDescent="0.25">
      <c r="A483" s="4" t="s">
        <v>2081</v>
      </c>
      <c r="B483" s="4" t="s">
        <v>2082</v>
      </c>
      <c r="C483" s="4" t="s">
        <v>825</v>
      </c>
      <c r="D483" s="5">
        <v>42500000</v>
      </c>
      <c r="E483" s="6">
        <v>4417505250</v>
      </c>
      <c r="F483" s="6">
        <v>0.24840000000000001</v>
      </c>
      <c r="G483" s="4" t="s">
        <v>916</v>
      </c>
    </row>
    <row r="484" spans="1:7" ht="23.45" customHeight="1" x14ac:dyDescent="0.25">
      <c r="A484" s="4" t="s">
        <v>1182</v>
      </c>
      <c r="B484" s="4" t="s">
        <v>1183</v>
      </c>
      <c r="C484" s="4" t="s">
        <v>150</v>
      </c>
      <c r="D484" s="5">
        <v>1000000</v>
      </c>
      <c r="E484" s="6">
        <v>102243800</v>
      </c>
      <c r="F484" s="6">
        <v>5.7000000000000002E-3</v>
      </c>
      <c r="G484" s="4" t="s">
        <v>916</v>
      </c>
    </row>
    <row r="485" spans="1:7" ht="23.45" customHeight="1" x14ac:dyDescent="0.25">
      <c r="A485" s="4" t="s">
        <v>1184</v>
      </c>
      <c r="B485" s="4" t="s">
        <v>1185</v>
      </c>
      <c r="C485" s="4" t="s">
        <v>150</v>
      </c>
      <c r="D485" s="5">
        <v>1500000</v>
      </c>
      <c r="E485" s="6">
        <v>154931100</v>
      </c>
      <c r="F485" s="6">
        <v>8.6999999999999994E-3</v>
      </c>
      <c r="G485" s="4" t="s">
        <v>916</v>
      </c>
    </row>
    <row r="486" spans="1:7" ht="23.45" customHeight="1" x14ac:dyDescent="0.25">
      <c r="A486" s="4" t="s">
        <v>2083</v>
      </c>
      <c r="B486" s="4" t="s">
        <v>2084</v>
      </c>
      <c r="C486" s="4" t="s">
        <v>150</v>
      </c>
      <c r="D486" s="5">
        <v>1425000</v>
      </c>
      <c r="E486" s="6">
        <v>144446692.5</v>
      </c>
      <c r="F486" s="6">
        <v>8.0999999999999996E-3</v>
      </c>
      <c r="G486" s="4" t="s">
        <v>916</v>
      </c>
    </row>
    <row r="487" spans="1:7" ht="23.45" customHeight="1" x14ac:dyDescent="0.25">
      <c r="A487" s="4" t="s">
        <v>1186</v>
      </c>
      <c r="B487" s="4" t="s">
        <v>1187</v>
      </c>
      <c r="C487" s="4" t="s">
        <v>150</v>
      </c>
      <c r="D487" s="5">
        <v>1840000</v>
      </c>
      <c r="E487" s="6">
        <v>189258352</v>
      </c>
      <c r="F487" s="6">
        <v>1.06E-2</v>
      </c>
      <c r="G487" s="4" t="s">
        <v>916</v>
      </c>
    </row>
    <row r="488" spans="1:7" ht="23.45" customHeight="1" x14ac:dyDescent="0.25">
      <c r="A488" s="4" t="s">
        <v>1188</v>
      </c>
      <c r="B488" s="4" t="s">
        <v>1189</v>
      </c>
      <c r="C488" s="4" t="s">
        <v>150</v>
      </c>
      <c r="D488" s="5">
        <v>1000000</v>
      </c>
      <c r="E488" s="6">
        <v>104196200</v>
      </c>
      <c r="F488" s="6">
        <v>5.8999999999999999E-3</v>
      </c>
      <c r="G488" s="4" t="s">
        <v>916</v>
      </c>
    </row>
    <row r="489" spans="1:7" ht="23.45" customHeight="1" x14ac:dyDescent="0.25">
      <c r="A489" s="4" t="s">
        <v>2085</v>
      </c>
      <c r="B489" s="4" t="s">
        <v>2086</v>
      </c>
      <c r="C489" s="4" t="s">
        <v>150</v>
      </c>
      <c r="D489" s="5">
        <v>1000000</v>
      </c>
      <c r="E489" s="6">
        <v>100772700</v>
      </c>
      <c r="F489" s="6">
        <v>5.7000000000000002E-3</v>
      </c>
      <c r="G489" s="4" t="s">
        <v>916</v>
      </c>
    </row>
    <row r="490" spans="1:7" ht="23.45" customHeight="1" x14ac:dyDescent="0.25">
      <c r="A490" s="4" t="s">
        <v>2087</v>
      </c>
      <c r="B490" s="4" t="s">
        <v>2088</v>
      </c>
      <c r="C490" s="4" t="s">
        <v>101</v>
      </c>
      <c r="D490" s="5">
        <v>14500000</v>
      </c>
      <c r="E490" s="6">
        <v>1504111100</v>
      </c>
      <c r="F490" s="6">
        <v>8.4599999999999995E-2</v>
      </c>
      <c r="G490" s="4" t="s">
        <v>885</v>
      </c>
    </row>
    <row r="491" spans="1:7" ht="41.85" customHeight="1" x14ac:dyDescent="0.25">
      <c r="A491" s="4" t="s">
        <v>1190</v>
      </c>
      <c r="B491" s="4" t="s">
        <v>1191</v>
      </c>
      <c r="C491" s="4" t="s">
        <v>825</v>
      </c>
      <c r="D491" s="5">
        <v>8000000</v>
      </c>
      <c r="E491" s="6">
        <v>834859200</v>
      </c>
      <c r="F491" s="6">
        <v>4.6899999999999997E-2</v>
      </c>
      <c r="G491" s="4" t="s">
        <v>916</v>
      </c>
    </row>
    <row r="492" spans="1:7" ht="23.45" customHeight="1" x14ac:dyDescent="0.25">
      <c r="A492" s="4" t="s">
        <v>1192</v>
      </c>
      <c r="B492" s="4" t="s">
        <v>1193</v>
      </c>
      <c r="C492" s="4" t="s">
        <v>101</v>
      </c>
      <c r="D492" s="5">
        <v>500000</v>
      </c>
      <c r="E492" s="6">
        <v>50077500</v>
      </c>
      <c r="F492" s="6">
        <v>2.8E-3</v>
      </c>
      <c r="G492" s="4" t="s">
        <v>885</v>
      </c>
    </row>
    <row r="493" spans="1:7" ht="23.45" customHeight="1" x14ac:dyDescent="0.25">
      <c r="A493" s="4" t="s">
        <v>1194</v>
      </c>
      <c r="B493" s="4" t="s">
        <v>1195</v>
      </c>
      <c r="C493" s="4" t="s">
        <v>150</v>
      </c>
      <c r="D493" s="5">
        <v>15000000</v>
      </c>
      <c r="E493" s="6">
        <v>1314498000</v>
      </c>
      <c r="F493" s="6">
        <v>7.3899999999999993E-2</v>
      </c>
      <c r="G493" s="4" t="s">
        <v>916</v>
      </c>
    </row>
    <row r="494" spans="1:7" ht="32.65" customHeight="1" x14ac:dyDescent="0.25">
      <c r="A494" s="4" t="s">
        <v>1202</v>
      </c>
      <c r="B494" s="4" t="s">
        <v>1203</v>
      </c>
      <c r="C494" s="4" t="s">
        <v>150</v>
      </c>
      <c r="D494" s="5">
        <v>6500000</v>
      </c>
      <c r="E494" s="6">
        <v>674001900</v>
      </c>
      <c r="F494" s="6">
        <v>3.7900000000000003E-2</v>
      </c>
      <c r="G494" s="4" t="s">
        <v>799</v>
      </c>
    </row>
    <row r="495" spans="1:7" ht="23.45" customHeight="1" x14ac:dyDescent="0.25">
      <c r="A495" s="4" t="s">
        <v>2089</v>
      </c>
      <c r="B495" s="4" t="s">
        <v>2090</v>
      </c>
      <c r="C495" s="4" t="s">
        <v>101</v>
      </c>
      <c r="D495" s="5">
        <v>1500000</v>
      </c>
      <c r="E495" s="6">
        <v>154731750</v>
      </c>
      <c r="F495" s="6">
        <v>8.6999999999999994E-3</v>
      </c>
      <c r="G495" s="4" t="s">
        <v>799</v>
      </c>
    </row>
    <row r="496" spans="1:7" ht="23.45" customHeight="1" x14ac:dyDescent="0.25">
      <c r="A496" s="4" t="s">
        <v>1204</v>
      </c>
      <c r="B496" s="4" t="s">
        <v>1205</v>
      </c>
      <c r="C496" s="4" t="s">
        <v>150</v>
      </c>
      <c r="D496" s="5">
        <v>500000</v>
      </c>
      <c r="E496" s="6">
        <v>50087600</v>
      </c>
      <c r="F496" s="6">
        <v>2.8E-3</v>
      </c>
      <c r="G496" s="4" t="s">
        <v>916</v>
      </c>
    </row>
    <row r="497" spans="1:7" ht="32.65" customHeight="1" x14ac:dyDescent="0.25">
      <c r="A497" s="4" t="s">
        <v>2091</v>
      </c>
      <c r="B497" s="4" t="s">
        <v>2092</v>
      </c>
      <c r="C497" s="4" t="s">
        <v>101</v>
      </c>
      <c r="D497" s="5">
        <v>1230000</v>
      </c>
      <c r="E497" s="6">
        <v>130849245</v>
      </c>
      <c r="F497" s="6">
        <v>7.4000000000000003E-3</v>
      </c>
      <c r="G497" s="4" t="s">
        <v>799</v>
      </c>
    </row>
    <row r="498" spans="1:7" ht="23.45" customHeight="1" x14ac:dyDescent="0.25">
      <c r="A498" s="4" t="s">
        <v>2093</v>
      </c>
      <c r="B498" s="4" t="s">
        <v>2094</v>
      </c>
      <c r="C498" s="4" t="s">
        <v>150</v>
      </c>
      <c r="D498" s="5">
        <v>1000</v>
      </c>
      <c r="E498" s="6">
        <v>102114.2</v>
      </c>
      <c r="F498" s="6">
        <v>0</v>
      </c>
      <c r="G498" s="4" t="s">
        <v>799</v>
      </c>
    </row>
    <row r="499" spans="1:7" ht="32.65" customHeight="1" x14ac:dyDescent="0.25">
      <c r="A499" s="4" t="s">
        <v>1208</v>
      </c>
      <c r="B499" s="4" t="s">
        <v>1209</v>
      </c>
      <c r="C499" s="4" t="s">
        <v>150</v>
      </c>
      <c r="D499" s="5">
        <v>925000</v>
      </c>
      <c r="E499" s="6">
        <v>93364597.5</v>
      </c>
      <c r="F499" s="6">
        <v>5.1999999999999998E-3</v>
      </c>
      <c r="G499" s="4" t="s">
        <v>799</v>
      </c>
    </row>
    <row r="500" spans="1:7" ht="32.65" customHeight="1" x14ac:dyDescent="0.25">
      <c r="A500" s="4" t="s">
        <v>1285</v>
      </c>
      <c r="B500" s="4" t="s">
        <v>1286</v>
      </c>
      <c r="C500" s="4" t="s">
        <v>150</v>
      </c>
      <c r="D500" s="5">
        <v>500000</v>
      </c>
      <c r="E500" s="6">
        <v>51433500</v>
      </c>
      <c r="F500" s="6">
        <v>2.8999999999999998E-3</v>
      </c>
      <c r="G500" s="4" t="s">
        <v>799</v>
      </c>
    </row>
    <row r="501" spans="1:7" ht="32.65" customHeight="1" x14ac:dyDescent="0.25">
      <c r="A501" s="4" t="s">
        <v>1287</v>
      </c>
      <c r="B501" s="4" t="s">
        <v>1288</v>
      </c>
      <c r="C501" s="4" t="s">
        <v>150</v>
      </c>
      <c r="D501" s="5">
        <v>500000</v>
      </c>
      <c r="E501" s="6">
        <v>51851800</v>
      </c>
      <c r="F501" s="6">
        <v>2.8999999999999998E-3</v>
      </c>
      <c r="G501" s="4" t="s">
        <v>799</v>
      </c>
    </row>
    <row r="502" spans="1:7" ht="32.65" customHeight="1" x14ac:dyDescent="0.25">
      <c r="A502" s="4" t="s">
        <v>1289</v>
      </c>
      <c r="B502" s="4" t="s">
        <v>1290</v>
      </c>
      <c r="C502" s="4" t="s">
        <v>150</v>
      </c>
      <c r="D502" s="5">
        <v>1000000</v>
      </c>
      <c r="E502" s="6">
        <v>103070000</v>
      </c>
      <c r="F502" s="6">
        <v>5.7999999999999996E-3</v>
      </c>
      <c r="G502" s="4" t="s">
        <v>799</v>
      </c>
    </row>
    <row r="503" spans="1:7" ht="32.65" customHeight="1" x14ac:dyDescent="0.25">
      <c r="A503" s="4" t="s">
        <v>1291</v>
      </c>
      <c r="B503" s="4" t="s">
        <v>1292</v>
      </c>
      <c r="C503" s="4" t="s">
        <v>150</v>
      </c>
      <c r="D503" s="5">
        <v>990000</v>
      </c>
      <c r="E503" s="6">
        <v>102926736</v>
      </c>
      <c r="F503" s="6">
        <v>5.7999999999999996E-3</v>
      </c>
      <c r="G503" s="4" t="s">
        <v>799</v>
      </c>
    </row>
    <row r="504" spans="1:7" ht="32.65" customHeight="1" x14ac:dyDescent="0.25">
      <c r="A504" s="4" t="s">
        <v>1293</v>
      </c>
      <c r="B504" s="4" t="s">
        <v>1294</v>
      </c>
      <c r="C504" s="4" t="s">
        <v>150</v>
      </c>
      <c r="D504" s="5">
        <v>2000000</v>
      </c>
      <c r="E504" s="6">
        <v>209650400</v>
      </c>
      <c r="F504" s="6">
        <v>1.18E-2</v>
      </c>
      <c r="G504" s="4" t="s">
        <v>799</v>
      </c>
    </row>
    <row r="505" spans="1:7" ht="32.65" customHeight="1" x14ac:dyDescent="0.25">
      <c r="A505" s="4" t="s">
        <v>1295</v>
      </c>
      <c r="B505" s="4" t="s">
        <v>1296</v>
      </c>
      <c r="C505" s="4" t="s">
        <v>150</v>
      </c>
      <c r="D505" s="5">
        <v>1500000</v>
      </c>
      <c r="E505" s="6">
        <v>158640750</v>
      </c>
      <c r="F505" s="6">
        <v>8.8999999999999999E-3</v>
      </c>
      <c r="G505" s="4" t="s">
        <v>799</v>
      </c>
    </row>
    <row r="506" spans="1:7" ht="32.65" customHeight="1" x14ac:dyDescent="0.25">
      <c r="A506" s="4" t="s">
        <v>1297</v>
      </c>
      <c r="B506" s="4" t="s">
        <v>1298</v>
      </c>
      <c r="C506" s="4" t="s">
        <v>150</v>
      </c>
      <c r="D506" s="5">
        <v>3000000</v>
      </c>
      <c r="E506" s="6">
        <v>306205800</v>
      </c>
      <c r="F506" s="6">
        <v>1.72E-2</v>
      </c>
      <c r="G506" s="4" t="s">
        <v>799</v>
      </c>
    </row>
    <row r="507" spans="1:7" ht="23.45" customHeight="1" x14ac:dyDescent="0.25">
      <c r="A507" s="4" t="s">
        <v>1299</v>
      </c>
      <c r="B507" s="4" t="s">
        <v>1300</v>
      </c>
      <c r="C507" s="4" t="s">
        <v>896</v>
      </c>
      <c r="D507" s="5">
        <v>14500000</v>
      </c>
      <c r="E507" s="6">
        <v>1452852150</v>
      </c>
      <c r="F507" s="6">
        <v>8.1699999999999995E-2</v>
      </c>
      <c r="G507" s="4" t="s">
        <v>778</v>
      </c>
    </row>
    <row r="508" spans="1:7" ht="23.45" customHeight="1" x14ac:dyDescent="0.25">
      <c r="A508" s="4" t="s">
        <v>2095</v>
      </c>
      <c r="B508" s="4" t="s">
        <v>2096</v>
      </c>
      <c r="C508" s="4" t="s">
        <v>150</v>
      </c>
      <c r="D508" s="5">
        <v>1000000</v>
      </c>
      <c r="E508" s="6">
        <v>101347200</v>
      </c>
      <c r="F508" s="6">
        <v>5.7000000000000002E-3</v>
      </c>
      <c r="G508" s="4" t="s">
        <v>799</v>
      </c>
    </row>
    <row r="509" spans="1:7" ht="23.45" customHeight="1" x14ac:dyDescent="0.25">
      <c r="A509" s="4" t="s">
        <v>2097</v>
      </c>
      <c r="B509" s="4" t="s">
        <v>2098</v>
      </c>
      <c r="C509" s="4" t="s">
        <v>150</v>
      </c>
      <c r="D509" s="5">
        <v>1500000</v>
      </c>
      <c r="E509" s="6">
        <v>150245700</v>
      </c>
      <c r="F509" s="6">
        <v>8.3999999999999995E-3</v>
      </c>
      <c r="G509" s="4" t="s">
        <v>799</v>
      </c>
    </row>
    <row r="510" spans="1:7" ht="23.45" customHeight="1" x14ac:dyDescent="0.25">
      <c r="A510" s="4" t="s">
        <v>2099</v>
      </c>
      <c r="B510" s="4" t="s">
        <v>2100</v>
      </c>
      <c r="C510" s="4" t="s">
        <v>150</v>
      </c>
      <c r="D510" s="5">
        <v>500000</v>
      </c>
      <c r="E510" s="6">
        <v>51707650</v>
      </c>
      <c r="F510" s="6">
        <v>2.8999999999999998E-3</v>
      </c>
      <c r="G510" s="4" t="s">
        <v>799</v>
      </c>
    </row>
    <row r="511" spans="1:7" ht="23.45" customHeight="1" x14ac:dyDescent="0.25">
      <c r="A511" s="4" t="s">
        <v>1301</v>
      </c>
      <c r="B511" s="4" t="s">
        <v>1302</v>
      </c>
      <c r="C511" s="4" t="s">
        <v>32</v>
      </c>
      <c r="D511" s="5">
        <v>2940000</v>
      </c>
      <c r="E511" s="6">
        <v>296900898</v>
      </c>
      <c r="F511" s="6">
        <v>1.67E-2</v>
      </c>
      <c r="G511" s="4" t="s">
        <v>799</v>
      </c>
    </row>
    <row r="512" spans="1:7" ht="23.45" customHeight="1" x14ac:dyDescent="0.25">
      <c r="A512" s="4" t="s">
        <v>1303</v>
      </c>
      <c r="B512" s="4" t="s">
        <v>1304</v>
      </c>
      <c r="C512" s="4" t="s">
        <v>150</v>
      </c>
      <c r="D512" s="5">
        <v>7700000</v>
      </c>
      <c r="E512" s="6">
        <v>778206660</v>
      </c>
      <c r="F512" s="6">
        <v>4.3799999999999999E-2</v>
      </c>
      <c r="G512" s="4" t="s">
        <v>799</v>
      </c>
    </row>
    <row r="513" spans="1:7" ht="32.65" customHeight="1" x14ac:dyDescent="0.25">
      <c r="A513" s="4" t="s">
        <v>1305</v>
      </c>
      <c r="B513" s="4" t="s">
        <v>1306</v>
      </c>
      <c r="C513" s="4" t="s">
        <v>150</v>
      </c>
      <c r="D513" s="5">
        <v>3080000</v>
      </c>
      <c r="E513" s="6">
        <v>313412176</v>
      </c>
      <c r="F513" s="6">
        <v>1.7600000000000001E-2</v>
      </c>
      <c r="G513" s="4" t="s">
        <v>885</v>
      </c>
    </row>
    <row r="514" spans="1:7" ht="32.65" customHeight="1" x14ac:dyDescent="0.25">
      <c r="A514" s="4" t="s">
        <v>1307</v>
      </c>
      <c r="B514" s="4" t="s">
        <v>1308</v>
      </c>
      <c r="C514" s="4" t="s">
        <v>150</v>
      </c>
      <c r="D514" s="5">
        <v>2840000</v>
      </c>
      <c r="E514" s="6">
        <v>293111004</v>
      </c>
      <c r="F514" s="6">
        <v>1.6500000000000001E-2</v>
      </c>
      <c r="G514" s="4" t="s">
        <v>885</v>
      </c>
    </row>
    <row r="515" spans="1:7" ht="32.65" customHeight="1" x14ac:dyDescent="0.25">
      <c r="A515" s="4" t="s">
        <v>1309</v>
      </c>
      <c r="B515" s="4" t="s">
        <v>1310</v>
      </c>
      <c r="C515" s="4" t="s">
        <v>150</v>
      </c>
      <c r="D515" s="5">
        <v>1840000</v>
      </c>
      <c r="E515" s="6">
        <v>192163712</v>
      </c>
      <c r="F515" s="6">
        <v>1.0800000000000001E-2</v>
      </c>
      <c r="G515" s="4" t="s">
        <v>885</v>
      </c>
    </row>
    <row r="516" spans="1:7" ht="32.65" customHeight="1" x14ac:dyDescent="0.25">
      <c r="A516" s="4" t="s">
        <v>1311</v>
      </c>
      <c r="B516" s="4" t="s">
        <v>1312</v>
      </c>
      <c r="C516" s="4" t="s">
        <v>150</v>
      </c>
      <c r="D516" s="5">
        <v>1840000</v>
      </c>
      <c r="E516" s="6">
        <v>194719104</v>
      </c>
      <c r="F516" s="6">
        <v>1.09E-2</v>
      </c>
      <c r="G516" s="4" t="s">
        <v>885</v>
      </c>
    </row>
    <row r="517" spans="1:7" ht="32.65" customHeight="1" x14ac:dyDescent="0.25">
      <c r="A517" s="4" t="s">
        <v>1313</v>
      </c>
      <c r="B517" s="4" t="s">
        <v>1314</v>
      </c>
      <c r="C517" s="4" t="s">
        <v>150</v>
      </c>
      <c r="D517" s="5">
        <v>1840000</v>
      </c>
      <c r="E517" s="6">
        <v>196384488</v>
      </c>
      <c r="F517" s="6">
        <v>1.0999999999999999E-2</v>
      </c>
      <c r="G517" s="4" t="s">
        <v>885</v>
      </c>
    </row>
    <row r="518" spans="1:7" ht="32.65" customHeight="1" x14ac:dyDescent="0.25">
      <c r="A518" s="4" t="s">
        <v>1315</v>
      </c>
      <c r="B518" s="4" t="s">
        <v>1316</v>
      </c>
      <c r="C518" s="4" t="s">
        <v>32</v>
      </c>
      <c r="D518" s="5">
        <v>7950000</v>
      </c>
      <c r="E518" s="6">
        <v>804304680</v>
      </c>
      <c r="F518" s="6">
        <v>4.5199999999999997E-2</v>
      </c>
      <c r="G518" s="4" t="s">
        <v>885</v>
      </c>
    </row>
    <row r="519" spans="1:7" ht="32.65" customHeight="1" x14ac:dyDescent="0.25">
      <c r="A519" s="4" t="s">
        <v>2101</v>
      </c>
      <c r="B519" s="4" t="s">
        <v>2102</v>
      </c>
      <c r="C519" s="4" t="s">
        <v>150</v>
      </c>
      <c r="D519" s="5">
        <v>1500000</v>
      </c>
      <c r="E519" s="6">
        <v>156402300</v>
      </c>
      <c r="F519" s="6">
        <v>8.8000000000000005E-3</v>
      </c>
      <c r="G519" s="4" t="s">
        <v>799</v>
      </c>
    </row>
    <row r="520" spans="1:7" ht="32.65" customHeight="1" x14ac:dyDescent="0.25">
      <c r="A520" s="4" t="s">
        <v>2103</v>
      </c>
      <c r="B520" s="4" t="s">
        <v>2104</v>
      </c>
      <c r="C520" s="4" t="s">
        <v>150</v>
      </c>
      <c r="D520" s="5">
        <v>500000</v>
      </c>
      <c r="E520" s="6">
        <v>51430100</v>
      </c>
      <c r="F520" s="6">
        <v>2.8999999999999998E-3</v>
      </c>
      <c r="G520" s="4" t="s">
        <v>799</v>
      </c>
    </row>
    <row r="521" spans="1:7" ht="23.45" customHeight="1" x14ac:dyDescent="0.25">
      <c r="A521" s="4" t="s">
        <v>1321</v>
      </c>
      <c r="B521" s="4" t="s">
        <v>1322</v>
      </c>
      <c r="C521" s="4" t="s">
        <v>150</v>
      </c>
      <c r="D521" s="5">
        <v>2000000</v>
      </c>
      <c r="E521" s="6">
        <v>202134400</v>
      </c>
      <c r="F521" s="6">
        <v>1.14E-2</v>
      </c>
      <c r="G521" s="4" t="s">
        <v>799</v>
      </c>
    </row>
    <row r="522" spans="1:7" ht="32.65" customHeight="1" x14ac:dyDescent="0.25">
      <c r="A522" s="4" t="s">
        <v>2105</v>
      </c>
      <c r="B522" s="4" t="s">
        <v>2106</v>
      </c>
      <c r="C522" s="4" t="s">
        <v>150</v>
      </c>
      <c r="D522" s="5">
        <v>500000</v>
      </c>
      <c r="E522" s="6">
        <v>52377350</v>
      </c>
      <c r="F522" s="6">
        <v>2.8999999999999998E-3</v>
      </c>
      <c r="G522" s="4" t="s">
        <v>885</v>
      </c>
    </row>
    <row r="523" spans="1:7" ht="23.45" customHeight="1" x14ac:dyDescent="0.25">
      <c r="A523" s="4" t="s">
        <v>1325</v>
      </c>
      <c r="B523" s="4" t="s">
        <v>1326</v>
      </c>
      <c r="C523" s="4" t="s">
        <v>150</v>
      </c>
      <c r="D523" s="5">
        <v>8250000</v>
      </c>
      <c r="E523" s="6">
        <v>885261300</v>
      </c>
      <c r="F523" s="6">
        <v>4.9799999999999997E-2</v>
      </c>
      <c r="G523" s="4" t="s">
        <v>799</v>
      </c>
    </row>
    <row r="524" spans="1:7" ht="23.45" customHeight="1" x14ac:dyDescent="0.25">
      <c r="A524" s="4" t="s">
        <v>2107</v>
      </c>
      <c r="B524" s="4" t="s">
        <v>2108</v>
      </c>
      <c r="C524" s="4" t="s">
        <v>150</v>
      </c>
      <c r="D524" s="5">
        <v>500000</v>
      </c>
      <c r="E524" s="6">
        <v>50031500</v>
      </c>
      <c r="F524" s="6">
        <v>2.8E-3</v>
      </c>
      <c r="G524" s="4" t="s">
        <v>885</v>
      </c>
    </row>
    <row r="525" spans="1:7" ht="23.45" customHeight="1" x14ac:dyDescent="0.25">
      <c r="A525" s="4" t="s">
        <v>2109</v>
      </c>
      <c r="B525" s="4" t="s">
        <v>2110</v>
      </c>
      <c r="C525" s="4" t="s">
        <v>150</v>
      </c>
      <c r="D525" s="5">
        <v>500000</v>
      </c>
      <c r="E525" s="6">
        <v>52564800</v>
      </c>
      <c r="F525" s="6">
        <v>3.0000000000000001E-3</v>
      </c>
      <c r="G525" s="4" t="s">
        <v>885</v>
      </c>
    </row>
    <row r="526" spans="1:7" ht="32.65" customHeight="1" x14ac:dyDescent="0.25">
      <c r="A526" s="4" t="s">
        <v>2111</v>
      </c>
      <c r="B526" s="4" t="s">
        <v>2112</v>
      </c>
      <c r="C526" s="4" t="s">
        <v>150</v>
      </c>
      <c r="D526" s="5">
        <v>125000</v>
      </c>
      <c r="E526" s="6">
        <v>12603925</v>
      </c>
      <c r="F526" s="6">
        <v>6.9999999999999999E-4</v>
      </c>
      <c r="G526" s="4" t="s">
        <v>885</v>
      </c>
    </row>
    <row r="527" spans="1:7" ht="32.65" customHeight="1" x14ac:dyDescent="0.25">
      <c r="A527" s="4" t="s">
        <v>2113</v>
      </c>
      <c r="B527" s="4" t="s">
        <v>2114</v>
      </c>
      <c r="C527" s="4" t="s">
        <v>150</v>
      </c>
      <c r="D527" s="5">
        <v>125000</v>
      </c>
      <c r="E527" s="6">
        <v>12811100</v>
      </c>
      <c r="F527" s="6">
        <v>6.9999999999999999E-4</v>
      </c>
      <c r="G527" s="4" t="s">
        <v>885</v>
      </c>
    </row>
    <row r="528" spans="1:7" ht="32.65" customHeight="1" x14ac:dyDescent="0.25">
      <c r="A528" s="4" t="s">
        <v>2115</v>
      </c>
      <c r="B528" s="4" t="s">
        <v>2116</v>
      </c>
      <c r="C528" s="4" t="s">
        <v>150</v>
      </c>
      <c r="D528" s="5">
        <v>125000</v>
      </c>
      <c r="E528" s="6">
        <v>13029912.5</v>
      </c>
      <c r="F528" s="6">
        <v>6.9999999999999999E-4</v>
      </c>
      <c r="G528" s="4" t="s">
        <v>885</v>
      </c>
    </row>
    <row r="529" spans="1:7" ht="14.45" customHeight="1" x14ac:dyDescent="0.25">
      <c r="A529" s="4" t="s">
        <v>2117</v>
      </c>
      <c r="B529" s="4" t="s">
        <v>2118</v>
      </c>
      <c r="C529" s="4" t="s">
        <v>43</v>
      </c>
      <c r="D529" s="5">
        <v>15000000</v>
      </c>
      <c r="E529" s="6">
        <v>1490133000</v>
      </c>
      <c r="F529" s="6">
        <v>8.3799999999999999E-2</v>
      </c>
      <c r="G529" s="4" t="s">
        <v>778</v>
      </c>
    </row>
    <row r="530" spans="1:7" ht="23.45" customHeight="1" x14ac:dyDescent="0.25">
      <c r="A530" s="4" t="s">
        <v>2119</v>
      </c>
      <c r="B530" s="4" t="s">
        <v>2120</v>
      </c>
      <c r="C530" s="4" t="s">
        <v>43</v>
      </c>
      <c r="D530" s="5">
        <v>15000000</v>
      </c>
      <c r="E530" s="6">
        <v>1457539500</v>
      </c>
      <c r="F530" s="6">
        <v>8.2000000000000003E-2</v>
      </c>
      <c r="G530" s="4" t="s">
        <v>778</v>
      </c>
    </row>
    <row r="531" spans="1:7" ht="23.45" customHeight="1" x14ac:dyDescent="0.25">
      <c r="A531" s="4" t="s">
        <v>2121</v>
      </c>
      <c r="B531" s="4" t="s">
        <v>2122</v>
      </c>
      <c r="C531" s="4" t="s">
        <v>43</v>
      </c>
      <c r="D531" s="5">
        <v>5000000</v>
      </c>
      <c r="E531" s="6">
        <v>492122000</v>
      </c>
      <c r="F531" s="6">
        <v>2.7699999999999999E-2</v>
      </c>
      <c r="G531" s="4" t="s">
        <v>778</v>
      </c>
    </row>
    <row r="532" spans="1:7" ht="51" customHeight="1" x14ac:dyDescent="0.25">
      <c r="A532" s="4" t="s">
        <v>773</v>
      </c>
      <c r="B532" s="4" t="s">
        <v>774</v>
      </c>
      <c r="C532" s="4" t="s">
        <v>89</v>
      </c>
      <c r="D532" s="5">
        <v>1000000</v>
      </c>
      <c r="E532" s="6">
        <v>101158800</v>
      </c>
      <c r="F532" s="6">
        <v>5.7000000000000002E-3</v>
      </c>
      <c r="G532" s="4" t="s">
        <v>775</v>
      </c>
    </row>
    <row r="533" spans="1:7" ht="51" customHeight="1" x14ac:dyDescent="0.25">
      <c r="A533" s="4" t="s">
        <v>2123</v>
      </c>
      <c r="B533" s="4" t="s">
        <v>2124</v>
      </c>
      <c r="C533" s="4" t="s">
        <v>89</v>
      </c>
      <c r="D533" s="5">
        <v>700000</v>
      </c>
      <c r="E533" s="6">
        <v>70790020</v>
      </c>
      <c r="F533" s="6">
        <v>4.0000000000000001E-3</v>
      </c>
      <c r="G533" s="4" t="s">
        <v>775</v>
      </c>
    </row>
    <row r="534" spans="1:7" ht="14.45" customHeight="1" x14ac:dyDescent="0.25">
      <c r="A534" s="4" t="s">
        <v>779</v>
      </c>
      <c r="B534" s="4" t="s">
        <v>780</v>
      </c>
      <c r="C534" s="4" t="s">
        <v>157</v>
      </c>
      <c r="D534" s="5">
        <v>30500000</v>
      </c>
      <c r="E534" s="6">
        <v>2931086600</v>
      </c>
      <c r="F534" s="6">
        <v>0.1648</v>
      </c>
      <c r="G534" s="4" t="s">
        <v>778</v>
      </c>
    </row>
    <row r="535" spans="1:7" ht="14.45" customHeight="1" x14ac:dyDescent="0.25">
      <c r="A535" s="4" t="s">
        <v>781</v>
      </c>
      <c r="B535" s="4" t="s">
        <v>782</v>
      </c>
      <c r="C535" s="4" t="s">
        <v>32</v>
      </c>
      <c r="D535" s="5">
        <v>13000000</v>
      </c>
      <c r="E535" s="6">
        <v>1265019600</v>
      </c>
      <c r="F535" s="6">
        <v>7.1099999999999997E-2</v>
      </c>
      <c r="G535" s="4" t="s">
        <v>778</v>
      </c>
    </row>
    <row r="536" spans="1:7" ht="23.45" customHeight="1" x14ac:dyDescent="0.25">
      <c r="A536" s="4" t="s">
        <v>785</v>
      </c>
      <c r="B536" s="4" t="s">
        <v>786</v>
      </c>
      <c r="C536" s="4" t="s">
        <v>32</v>
      </c>
      <c r="D536" s="5">
        <v>10000000</v>
      </c>
      <c r="E536" s="6">
        <v>942720000</v>
      </c>
      <c r="F536" s="6">
        <v>5.2999999999999999E-2</v>
      </c>
      <c r="G536" s="4" t="s">
        <v>778</v>
      </c>
    </row>
    <row r="537" spans="1:7" ht="23.45" customHeight="1" x14ac:dyDescent="0.25">
      <c r="A537" s="4" t="s">
        <v>787</v>
      </c>
      <c r="B537" s="4" t="s">
        <v>788</v>
      </c>
      <c r="C537" s="4" t="s">
        <v>32</v>
      </c>
      <c r="D537" s="5">
        <v>23100000</v>
      </c>
      <c r="E537" s="6">
        <v>2177119560</v>
      </c>
      <c r="F537" s="6">
        <v>0.12239999999999999</v>
      </c>
      <c r="G537" s="4" t="s">
        <v>778</v>
      </c>
    </row>
    <row r="538" spans="1:7" ht="23.45" customHeight="1" x14ac:dyDescent="0.25">
      <c r="A538" s="4" t="s">
        <v>789</v>
      </c>
      <c r="B538" s="4" t="s">
        <v>790</v>
      </c>
      <c r="C538" s="4" t="s">
        <v>32</v>
      </c>
      <c r="D538" s="5">
        <v>15000000</v>
      </c>
      <c r="E538" s="6">
        <v>1411834500</v>
      </c>
      <c r="F538" s="6">
        <v>7.9399999999999998E-2</v>
      </c>
      <c r="G538" s="4" t="s">
        <v>778</v>
      </c>
    </row>
    <row r="539" spans="1:7" ht="23.45" customHeight="1" x14ac:dyDescent="0.25">
      <c r="A539" s="4" t="s">
        <v>791</v>
      </c>
      <c r="B539" s="4" t="s">
        <v>792</v>
      </c>
      <c r="C539" s="4" t="s">
        <v>98</v>
      </c>
      <c r="D539" s="5">
        <v>15000000</v>
      </c>
      <c r="E539" s="6">
        <v>1419424500</v>
      </c>
      <c r="F539" s="6">
        <v>7.9799999999999996E-2</v>
      </c>
      <c r="G539" s="4" t="s">
        <v>778</v>
      </c>
    </row>
    <row r="540" spans="1:7" ht="14.45" customHeight="1" x14ac:dyDescent="0.25">
      <c r="A540" s="4" t="s">
        <v>1327</v>
      </c>
      <c r="B540" s="4" t="s">
        <v>1328</v>
      </c>
      <c r="C540" s="4" t="s">
        <v>43</v>
      </c>
      <c r="D540" s="5">
        <v>25000000</v>
      </c>
      <c r="E540" s="6">
        <v>2481005000</v>
      </c>
      <c r="F540" s="6">
        <v>0.13950000000000001</v>
      </c>
      <c r="G540" s="4" t="s">
        <v>778</v>
      </c>
    </row>
    <row r="541" spans="1:7" ht="23.45" customHeight="1" x14ac:dyDescent="0.25">
      <c r="A541" s="4" t="s">
        <v>2125</v>
      </c>
      <c r="B541" s="4" t="s">
        <v>2126</v>
      </c>
      <c r="C541" s="4" t="s">
        <v>43</v>
      </c>
      <c r="D541" s="5">
        <v>12500000</v>
      </c>
      <c r="E541" s="6">
        <v>1244776250</v>
      </c>
      <c r="F541" s="6">
        <v>7.0000000000000007E-2</v>
      </c>
      <c r="G541" s="4" t="s">
        <v>799</v>
      </c>
    </row>
    <row r="542" spans="1:7" ht="14.45" customHeight="1" x14ac:dyDescent="0.25">
      <c r="A542" s="4" t="s">
        <v>2127</v>
      </c>
      <c r="B542" s="4" t="s">
        <v>2128</v>
      </c>
      <c r="C542" s="4" t="s">
        <v>43</v>
      </c>
      <c r="D542" s="5">
        <v>9000000</v>
      </c>
      <c r="E542" s="6">
        <v>877048200</v>
      </c>
      <c r="F542" s="6">
        <v>4.9299999999999997E-2</v>
      </c>
      <c r="G542" s="4" t="s">
        <v>799</v>
      </c>
    </row>
    <row r="543" spans="1:7" ht="14.45" customHeight="1" x14ac:dyDescent="0.25">
      <c r="A543" s="4" t="s">
        <v>2129</v>
      </c>
      <c r="B543" s="4" t="s">
        <v>2130</v>
      </c>
      <c r="C543" s="4" t="s">
        <v>43</v>
      </c>
      <c r="D543" s="5">
        <v>2500000</v>
      </c>
      <c r="E543" s="6">
        <v>241765000</v>
      </c>
      <c r="F543" s="6">
        <v>1.3599999999999999E-2</v>
      </c>
      <c r="G543" s="4" t="s">
        <v>778</v>
      </c>
    </row>
    <row r="544" spans="1:7" ht="41.85" customHeight="1" x14ac:dyDescent="0.25">
      <c r="A544" s="4" t="s">
        <v>2131</v>
      </c>
      <c r="B544" s="4" t="s">
        <v>2132</v>
      </c>
      <c r="C544" s="4" t="s">
        <v>43</v>
      </c>
      <c r="D544" s="5">
        <v>5000000</v>
      </c>
      <c r="E544" s="6">
        <v>464007500</v>
      </c>
      <c r="F544" s="6">
        <v>2.6100000000000002E-2</v>
      </c>
      <c r="G544" s="4" t="s">
        <v>799</v>
      </c>
    </row>
    <row r="545" spans="1:7" ht="14.45" customHeight="1" x14ac:dyDescent="0.25">
      <c r="A545" s="4" t="s">
        <v>2133</v>
      </c>
      <c r="B545" s="4" t="s">
        <v>2134</v>
      </c>
      <c r="C545" s="4" t="s">
        <v>43</v>
      </c>
      <c r="D545" s="5">
        <v>2500000</v>
      </c>
      <c r="E545" s="6">
        <v>240226250</v>
      </c>
      <c r="F545" s="6">
        <v>1.35E-2</v>
      </c>
      <c r="G545" s="4" t="s">
        <v>799</v>
      </c>
    </row>
    <row r="546" spans="1:7" ht="23.45" customHeight="1" x14ac:dyDescent="0.25">
      <c r="A546" s="4" t="s">
        <v>2135</v>
      </c>
      <c r="B546" s="4" t="s">
        <v>2136</v>
      </c>
      <c r="C546" s="4" t="s">
        <v>101</v>
      </c>
      <c r="D546" s="5">
        <v>2500000</v>
      </c>
      <c r="E546" s="6">
        <v>237579750</v>
      </c>
      <c r="F546" s="6">
        <v>1.34E-2</v>
      </c>
      <c r="G546" s="4" t="s">
        <v>778</v>
      </c>
    </row>
    <row r="547" spans="1:7" ht="14.45" customHeight="1" x14ac:dyDescent="0.25">
      <c r="A547" s="4" t="s">
        <v>2137</v>
      </c>
      <c r="B547" s="4" t="s">
        <v>2138</v>
      </c>
      <c r="C547" s="4" t="s">
        <v>43</v>
      </c>
      <c r="D547" s="5">
        <v>2500000</v>
      </c>
      <c r="E547" s="6">
        <v>240815250</v>
      </c>
      <c r="F547" s="6">
        <v>1.35E-2</v>
      </c>
      <c r="G547" s="4" t="s">
        <v>799</v>
      </c>
    </row>
    <row r="548" spans="1:7" ht="23.45" customHeight="1" x14ac:dyDescent="0.25">
      <c r="A548" s="4" t="s">
        <v>1329</v>
      </c>
      <c r="B548" s="4" t="s">
        <v>1330</v>
      </c>
      <c r="C548" s="4" t="s">
        <v>101</v>
      </c>
      <c r="D548" s="5">
        <v>5000000</v>
      </c>
      <c r="E548" s="6">
        <v>477248000</v>
      </c>
      <c r="F548" s="6">
        <v>2.6800000000000001E-2</v>
      </c>
      <c r="G548" s="4" t="s">
        <v>778</v>
      </c>
    </row>
    <row r="549" spans="1:7" ht="23.45" customHeight="1" x14ac:dyDescent="0.25">
      <c r="A549" s="4" t="s">
        <v>1331</v>
      </c>
      <c r="B549" s="4" t="s">
        <v>1332</v>
      </c>
      <c r="C549" s="4" t="s">
        <v>43</v>
      </c>
      <c r="D549" s="5">
        <v>19600000</v>
      </c>
      <c r="E549" s="6">
        <v>1910602120</v>
      </c>
      <c r="F549" s="6">
        <v>0.1074</v>
      </c>
      <c r="G549" s="4" t="s">
        <v>799</v>
      </c>
    </row>
    <row r="550" spans="1:7" ht="23.45" customHeight="1" x14ac:dyDescent="0.25">
      <c r="A550" s="4" t="s">
        <v>1333</v>
      </c>
      <c r="B550" s="4" t="s">
        <v>1334</v>
      </c>
      <c r="C550" s="4" t="s">
        <v>43</v>
      </c>
      <c r="D550" s="5">
        <v>5000000</v>
      </c>
      <c r="E550" s="6">
        <v>492662000</v>
      </c>
      <c r="F550" s="6">
        <v>2.7699999999999999E-2</v>
      </c>
      <c r="G550" s="4" t="s">
        <v>799</v>
      </c>
    </row>
    <row r="551" spans="1:7" ht="23.45" customHeight="1" x14ac:dyDescent="0.25">
      <c r="A551" s="4" t="s">
        <v>1399</v>
      </c>
      <c r="B551" s="4" t="s">
        <v>1400</v>
      </c>
      <c r="C551" s="4" t="s">
        <v>101</v>
      </c>
      <c r="D551" s="5">
        <v>5000000</v>
      </c>
      <c r="E551" s="6">
        <v>491494000</v>
      </c>
      <c r="F551" s="6">
        <v>2.76E-2</v>
      </c>
      <c r="G551" s="4" t="s">
        <v>778</v>
      </c>
    </row>
    <row r="552" spans="1:7" ht="23.45" customHeight="1" x14ac:dyDescent="0.25">
      <c r="A552" s="4" t="s">
        <v>2139</v>
      </c>
      <c r="B552" s="4" t="s">
        <v>2140</v>
      </c>
      <c r="C552" s="4" t="s">
        <v>101</v>
      </c>
      <c r="D552" s="5">
        <v>5000000</v>
      </c>
      <c r="E552" s="6">
        <v>491221000</v>
      </c>
      <c r="F552" s="6">
        <v>2.76E-2</v>
      </c>
      <c r="G552" s="4" t="s">
        <v>778</v>
      </c>
    </row>
    <row r="553" spans="1:7" ht="23.45" customHeight="1" x14ac:dyDescent="0.25">
      <c r="A553" s="4" t="s">
        <v>1401</v>
      </c>
      <c r="B553" s="4" t="s">
        <v>1402</v>
      </c>
      <c r="C553" s="4" t="s">
        <v>101</v>
      </c>
      <c r="D553" s="5">
        <v>2500000</v>
      </c>
      <c r="E553" s="6">
        <v>244042500</v>
      </c>
      <c r="F553" s="6">
        <v>1.37E-2</v>
      </c>
      <c r="G553" s="4" t="s">
        <v>778</v>
      </c>
    </row>
    <row r="554" spans="1:7" ht="14.45" customHeight="1" x14ac:dyDescent="0.25">
      <c r="A554" s="4" t="s">
        <v>1403</v>
      </c>
      <c r="B554" s="4" t="s">
        <v>1404</v>
      </c>
      <c r="C554" s="4" t="s">
        <v>43</v>
      </c>
      <c r="D554" s="5">
        <v>20000000</v>
      </c>
      <c r="E554" s="6">
        <v>1978658000</v>
      </c>
      <c r="F554" s="6">
        <v>0.1113</v>
      </c>
      <c r="G554" s="4" t="s">
        <v>799</v>
      </c>
    </row>
    <row r="555" spans="1:7" ht="14.45" customHeight="1" x14ac:dyDescent="0.25">
      <c r="A555" s="4" t="s">
        <v>2141</v>
      </c>
      <c r="B555" s="4" t="s">
        <v>2142</v>
      </c>
      <c r="C555" s="4" t="s">
        <v>43</v>
      </c>
      <c r="D555" s="5">
        <v>12500000</v>
      </c>
      <c r="E555" s="6">
        <v>1240362500</v>
      </c>
      <c r="F555" s="6">
        <v>6.9699999999999998E-2</v>
      </c>
      <c r="G555" s="4" t="s">
        <v>778</v>
      </c>
    </row>
    <row r="556" spans="1:7" ht="23.45" customHeight="1" x14ac:dyDescent="0.25">
      <c r="A556" s="4" t="s">
        <v>1405</v>
      </c>
      <c r="B556" s="4" t="s">
        <v>1406</v>
      </c>
      <c r="C556" s="4" t="s">
        <v>43</v>
      </c>
      <c r="D556" s="5">
        <v>4500000</v>
      </c>
      <c r="E556" s="6">
        <v>439028550</v>
      </c>
      <c r="F556" s="6">
        <v>2.47E-2</v>
      </c>
      <c r="G556" s="4" t="s">
        <v>916</v>
      </c>
    </row>
    <row r="557" spans="1:7" ht="23.45" customHeight="1" x14ac:dyDescent="0.25">
      <c r="A557" s="4" t="s">
        <v>1407</v>
      </c>
      <c r="B557" s="4" t="s">
        <v>1408</v>
      </c>
      <c r="C557" s="4" t="s">
        <v>43</v>
      </c>
      <c r="D557" s="5">
        <v>8000000</v>
      </c>
      <c r="E557" s="6">
        <v>791019200</v>
      </c>
      <c r="F557" s="6">
        <v>4.4499999999999998E-2</v>
      </c>
      <c r="G557" s="4" t="s">
        <v>799</v>
      </c>
    </row>
    <row r="558" spans="1:7" ht="23.45" customHeight="1" x14ac:dyDescent="0.25">
      <c r="A558" s="4" t="s">
        <v>2143</v>
      </c>
      <c r="B558" s="4" t="s">
        <v>2144</v>
      </c>
      <c r="C558" s="4" t="s">
        <v>101</v>
      </c>
      <c r="D558" s="5">
        <v>1500000</v>
      </c>
      <c r="E558" s="6">
        <v>147333000</v>
      </c>
      <c r="F558" s="6">
        <v>8.3000000000000001E-3</v>
      </c>
      <c r="G558" s="4" t="s">
        <v>885</v>
      </c>
    </row>
    <row r="559" spans="1:7" ht="14.45" customHeight="1" x14ac:dyDescent="0.25">
      <c r="A559" s="4" t="s">
        <v>1409</v>
      </c>
      <c r="B559" s="4" t="s">
        <v>1410</v>
      </c>
      <c r="C559" s="4" t="s">
        <v>43</v>
      </c>
      <c r="D559" s="5">
        <v>12500000</v>
      </c>
      <c r="E559" s="6">
        <v>1234561250</v>
      </c>
      <c r="F559" s="6">
        <v>6.9400000000000003E-2</v>
      </c>
      <c r="G559" s="4" t="s">
        <v>799</v>
      </c>
    </row>
    <row r="560" spans="1:7" ht="23.45" customHeight="1" x14ac:dyDescent="0.25">
      <c r="A560" s="4" t="s">
        <v>1411</v>
      </c>
      <c r="B560" s="4" t="s">
        <v>1412</v>
      </c>
      <c r="C560" s="4" t="s">
        <v>43</v>
      </c>
      <c r="D560" s="5">
        <v>3500000</v>
      </c>
      <c r="E560" s="6">
        <v>341889450</v>
      </c>
      <c r="F560" s="6">
        <v>1.9199999999999998E-2</v>
      </c>
      <c r="G560" s="4" t="s">
        <v>916</v>
      </c>
    </row>
    <row r="561" spans="1:7" ht="23.45" customHeight="1" x14ac:dyDescent="0.25">
      <c r="A561" s="4" t="s">
        <v>1413</v>
      </c>
      <c r="B561" s="4" t="s">
        <v>1414</v>
      </c>
      <c r="C561" s="4" t="s">
        <v>43</v>
      </c>
      <c r="D561" s="5">
        <v>2500000</v>
      </c>
      <c r="E561" s="6">
        <v>244478750</v>
      </c>
      <c r="F561" s="6">
        <v>1.37E-2</v>
      </c>
      <c r="G561" s="4" t="s">
        <v>916</v>
      </c>
    </row>
    <row r="562" spans="1:7" ht="23.45" customHeight="1" x14ac:dyDescent="0.25">
      <c r="A562" s="4" t="s">
        <v>2145</v>
      </c>
      <c r="B562" s="4" t="s">
        <v>2146</v>
      </c>
      <c r="C562" s="4" t="s">
        <v>43</v>
      </c>
      <c r="D562" s="5">
        <v>10000000</v>
      </c>
      <c r="E562" s="6">
        <v>991346000</v>
      </c>
      <c r="F562" s="6">
        <v>5.57E-2</v>
      </c>
      <c r="G562" s="4" t="s">
        <v>778</v>
      </c>
    </row>
    <row r="563" spans="1:7" ht="23.45" customHeight="1" x14ac:dyDescent="0.25">
      <c r="A563" s="4" t="s">
        <v>2147</v>
      </c>
      <c r="B563" s="4" t="s">
        <v>2148</v>
      </c>
      <c r="C563" s="4" t="s">
        <v>101</v>
      </c>
      <c r="D563" s="5">
        <v>5000000</v>
      </c>
      <c r="E563" s="6">
        <v>491824000</v>
      </c>
      <c r="F563" s="6">
        <v>2.7699999999999999E-2</v>
      </c>
      <c r="G563" s="4" t="s">
        <v>778</v>
      </c>
    </row>
    <row r="564" spans="1:7" ht="23.45" customHeight="1" x14ac:dyDescent="0.25">
      <c r="A564" s="4" t="s">
        <v>1415</v>
      </c>
      <c r="B564" s="4" t="s">
        <v>1416</v>
      </c>
      <c r="C564" s="4" t="s">
        <v>101</v>
      </c>
      <c r="D564" s="5">
        <v>15000000</v>
      </c>
      <c r="E564" s="6">
        <v>1471345500</v>
      </c>
      <c r="F564" s="6">
        <v>8.2699999999999996E-2</v>
      </c>
      <c r="G564" s="4" t="s">
        <v>778</v>
      </c>
    </row>
    <row r="565" spans="1:7" ht="14.45" customHeight="1" x14ac:dyDescent="0.25">
      <c r="A565" s="4" t="s">
        <v>1417</v>
      </c>
      <c r="B565" s="4" t="s">
        <v>1418</v>
      </c>
      <c r="C565" s="4" t="s">
        <v>43</v>
      </c>
      <c r="D565" s="5">
        <v>90300000</v>
      </c>
      <c r="E565" s="6">
        <v>8947547070</v>
      </c>
      <c r="F565" s="6">
        <v>0.50309999999999999</v>
      </c>
      <c r="G565" s="4" t="s">
        <v>799</v>
      </c>
    </row>
    <row r="566" spans="1:7" ht="23.45" customHeight="1" x14ac:dyDescent="0.25">
      <c r="A566" s="4" t="s">
        <v>2149</v>
      </c>
      <c r="B566" s="4" t="s">
        <v>2150</v>
      </c>
      <c r="C566" s="4" t="s">
        <v>101</v>
      </c>
      <c r="D566" s="5">
        <v>2500000</v>
      </c>
      <c r="E566" s="6">
        <v>246475000</v>
      </c>
      <c r="F566" s="6">
        <v>1.3899999999999999E-2</v>
      </c>
      <c r="G566" s="4" t="s">
        <v>885</v>
      </c>
    </row>
    <row r="567" spans="1:7" ht="14.45" customHeight="1" x14ac:dyDescent="0.25">
      <c r="A567" s="4" t="s">
        <v>1419</v>
      </c>
      <c r="B567" s="4" t="s">
        <v>1420</v>
      </c>
      <c r="C567" s="4" t="s">
        <v>43</v>
      </c>
      <c r="D567" s="5">
        <v>12500000</v>
      </c>
      <c r="E567" s="6">
        <v>1240848750</v>
      </c>
      <c r="F567" s="6">
        <v>6.9800000000000001E-2</v>
      </c>
      <c r="G567" s="4" t="s">
        <v>799</v>
      </c>
    </row>
    <row r="568" spans="1:7" ht="23.45" customHeight="1" x14ac:dyDescent="0.25">
      <c r="A568" s="4" t="s">
        <v>1421</v>
      </c>
      <c r="B568" s="4" t="s">
        <v>1422</v>
      </c>
      <c r="C568" s="4" t="s">
        <v>43</v>
      </c>
      <c r="D568" s="5">
        <v>12500000</v>
      </c>
      <c r="E568" s="6">
        <v>1239182500</v>
      </c>
      <c r="F568" s="6">
        <v>6.9699999999999998E-2</v>
      </c>
      <c r="G568" s="4" t="s">
        <v>778</v>
      </c>
    </row>
    <row r="569" spans="1:7" ht="23.45" customHeight="1" x14ac:dyDescent="0.25">
      <c r="A569" s="4" t="s">
        <v>1423</v>
      </c>
      <c r="B569" s="4" t="s">
        <v>1424</v>
      </c>
      <c r="C569" s="4" t="s">
        <v>101</v>
      </c>
      <c r="D569" s="5">
        <v>11500000</v>
      </c>
      <c r="E569" s="6">
        <v>1133994300</v>
      </c>
      <c r="F569" s="6">
        <v>6.3799999999999996E-2</v>
      </c>
      <c r="G569" s="4" t="s">
        <v>778</v>
      </c>
    </row>
    <row r="570" spans="1:7" ht="23.45" customHeight="1" x14ac:dyDescent="0.25">
      <c r="A570" s="4" t="s">
        <v>1425</v>
      </c>
      <c r="B570" s="4" t="s">
        <v>1426</v>
      </c>
      <c r="C570" s="4" t="s">
        <v>101</v>
      </c>
      <c r="D570" s="5">
        <v>2500000</v>
      </c>
      <c r="E570" s="6">
        <v>247954250</v>
      </c>
      <c r="F570" s="6">
        <v>1.3899999999999999E-2</v>
      </c>
      <c r="G570" s="4" t="s">
        <v>916</v>
      </c>
    </row>
    <row r="571" spans="1:7" ht="23.45" customHeight="1" x14ac:dyDescent="0.25">
      <c r="A571" s="4" t="s">
        <v>2151</v>
      </c>
      <c r="B571" s="4" t="s">
        <v>2152</v>
      </c>
      <c r="C571" s="4" t="s">
        <v>43</v>
      </c>
      <c r="D571" s="5">
        <v>8500000</v>
      </c>
      <c r="E571" s="6">
        <v>838946600</v>
      </c>
      <c r="F571" s="6">
        <v>4.7199999999999999E-2</v>
      </c>
      <c r="G571" s="4" t="s">
        <v>778</v>
      </c>
    </row>
    <row r="572" spans="1:7" ht="23.45" customHeight="1" x14ac:dyDescent="0.25">
      <c r="A572" s="4" t="s">
        <v>793</v>
      </c>
      <c r="B572" s="4" t="s">
        <v>794</v>
      </c>
      <c r="C572" s="4" t="s">
        <v>32</v>
      </c>
      <c r="D572" s="5">
        <v>10000000</v>
      </c>
      <c r="E572" s="6">
        <v>950410000</v>
      </c>
      <c r="F572" s="6">
        <v>5.3400000000000003E-2</v>
      </c>
      <c r="G572" s="4" t="s">
        <v>778</v>
      </c>
    </row>
    <row r="573" spans="1:7" ht="23.45" customHeight="1" x14ac:dyDescent="0.25">
      <c r="A573" s="4" t="s">
        <v>795</v>
      </c>
      <c r="B573" s="4" t="s">
        <v>796</v>
      </c>
      <c r="C573" s="4" t="s">
        <v>32</v>
      </c>
      <c r="D573" s="5">
        <v>15000000</v>
      </c>
      <c r="E573" s="6">
        <v>1430073000</v>
      </c>
      <c r="F573" s="6">
        <v>8.0399999999999999E-2</v>
      </c>
      <c r="G573" s="4" t="s">
        <v>778</v>
      </c>
    </row>
    <row r="574" spans="1:7" ht="14.45" customHeight="1" x14ac:dyDescent="0.25">
      <c r="A574" s="4" t="s">
        <v>797</v>
      </c>
      <c r="B574" s="4" t="s">
        <v>798</v>
      </c>
      <c r="C574" s="4" t="s">
        <v>32</v>
      </c>
      <c r="D574" s="5">
        <v>5000000</v>
      </c>
      <c r="E574" s="6">
        <v>494584000</v>
      </c>
      <c r="F574" s="6">
        <v>2.7799999999999998E-2</v>
      </c>
      <c r="G574" s="4" t="s">
        <v>799</v>
      </c>
    </row>
    <row r="575" spans="1:7" ht="23.45" customHeight="1" x14ac:dyDescent="0.25">
      <c r="A575" s="4" t="s">
        <v>2153</v>
      </c>
      <c r="B575" s="4" t="s">
        <v>2154</v>
      </c>
      <c r="C575" s="4" t="s">
        <v>98</v>
      </c>
      <c r="D575" s="5">
        <v>10000000</v>
      </c>
      <c r="E575" s="6">
        <v>951134000</v>
      </c>
      <c r="F575" s="6">
        <v>5.3499999999999999E-2</v>
      </c>
      <c r="G575" s="4" t="s">
        <v>778</v>
      </c>
    </row>
    <row r="576" spans="1:7" ht="23.45" customHeight="1" x14ac:dyDescent="0.25">
      <c r="A576" s="4" t="s">
        <v>800</v>
      </c>
      <c r="B576" s="4" t="s">
        <v>801</v>
      </c>
      <c r="C576" s="4" t="s">
        <v>43</v>
      </c>
      <c r="D576" s="5">
        <v>5000000</v>
      </c>
      <c r="E576" s="6">
        <v>496564500</v>
      </c>
      <c r="F576" s="6">
        <v>2.7900000000000001E-2</v>
      </c>
      <c r="G576" s="4" t="s">
        <v>778</v>
      </c>
    </row>
    <row r="577" spans="1:7" ht="41.85" customHeight="1" x14ac:dyDescent="0.25">
      <c r="A577" s="4" t="s">
        <v>802</v>
      </c>
      <c r="B577" s="4" t="s">
        <v>803</v>
      </c>
      <c r="C577" s="4" t="s">
        <v>32</v>
      </c>
      <c r="D577" s="5">
        <v>20000000</v>
      </c>
      <c r="E577" s="6">
        <v>1933158000</v>
      </c>
      <c r="F577" s="6">
        <v>0.1087</v>
      </c>
      <c r="G577" s="4" t="s">
        <v>778</v>
      </c>
    </row>
    <row r="578" spans="1:7" ht="14.45" customHeight="1" x14ac:dyDescent="0.25">
      <c r="A578" s="4" t="s">
        <v>806</v>
      </c>
      <c r="B578" s="4" t="s">
        <v>807</v>
      </c>
      <c r="C578" s="4" t="s">
        <v>32</v>
      </c>
      <c r="D578" s="5">
        <v>10000000</v>
      </c>
      <c r="E578" s="6">
        <v>990415000</v>
      </c>
      <c r="F578" s="6">
        <v>5.57E-2</v>
      </c>
      <c r="G578" s="4" t="s">
        <v>778</v>
      </c>
    </row>
    <row r="579" spans="1:7" ht="14.45" customHeight="1" x14ac:dyDescent="0.25">
      <c r="A579" s="4" t="s">
        <v>808</v>
      </c>
      <c r="B579" s="4" t="s">
        <v>809</v>
      </c>
      <c r="C579" s="4" t="s">
        <v>32</v>
      </c>
      <c r="D579" s="5">
        <v>6000000</v>
      </c>
      <c r="E579" s="6">
        <v>585051000</v>
      </c>
      <c r="F579" s="6">
        <v>3.2899999999999999E-2</v>
      </c>
      <c r="G579" s="4" t="s">
        <v>778</v>
      </c>
    </row>
    <row r="580" spans="1:7" ht="32.65" customHeight="1" x14ac:dyDescent="0.25">
      <c r="A580" s="4" t="s">
        <v>2155</v>
      </c>
      <c r="B580" s="4" t="s">
        <v>2156</v>
      </c>
      <c r="C580" s="4" t="s">
        <v>157</v>
      </c>
      <c r="D580" s="5">
        <v>1500000</v>
      </c>
      <c r="E580" s="6">
        <v>149288100</v>
      </c>
      <c r="F580" s="6">
        <v>8.3999999999999995E-3</v>
      </c>
      <c r="G580" s="4" t="s">
        <v>778</v>
      </c>
    </row>
    <row r="581" spans="1:7" ht="23.45" customHeight="1" x14ac:dyDescent="0.25">
      <c r="A581" s="4" t="s">
        <v>810</v>
      </c>
      <c r="B581" s="4" t="s">
        <v>811</v>
      </c>
      <c r="C581" s="4" t="s">
        <v>32</v>
      </c>
      <c r="D581" s="5">
        <v>2500000</v>
      </c>
      <c r="E581" s="6">
        <v>249197500</v>
      </c>
      <c r="F581" s="6">
        <v>1.4E-2</v>
      </c>
      <c r="G581" s="4" t="s">
        <v>799</v>
      </c>
    </row>
    <row r="582" spans="1:7" ht="23.45" customHeight="1" x14ac:dyDescent="0.25">
      <c r="A582" s="4" t="s">
        <v>2157</v>
      </c>
      <c r="B582" s="4" t="s">
        <v>2158</v>
      </c>
      <c r="C582" s="4" t="s">
        <v>896</v>
      </c>
      <c r="D582" s="5">
        <v>5000000</v>
      </c>
      <c r="E582" s="6">
        <v>496195000</v>
      </c>
      <c r="F582" s="6">
        <v>2.7900000000000001E-2</v>
      </c>
      <c r="G582" s="4" t="s">
        <v>778</v>
      </c>
    </row>
    <row r="583" spans="1:7" ht="23.45" customHeight="1" x14ac:dyDescent="0.25">
      <c r="A583" s="4" t="s">
        <v>812</v>
      </c>
      <c r="B583" s="4" t="s">
        <v>813</v>
      </c>
      <c r="C583" s="4" t="s">
        <v>48</v>
      </c>
      <c r="D583" s="5">
        <v>12500000</v>
      </c>
      <c r="E583" s="6">
        <v>1239800000</v>
      </c>
      <c r="F583" s="6">
        <v>6.9699999999999998E-2</v>
      </c>
      <c r="G583" s="4" t="s">
        <v>778</v>
      </c>
    </row>
    <row r="584" spans="1:7" ht="14.45" customHeight="1" x14ac:dyDescent="0.25">
      <c r="A584" s="4" t="s">
        <v>814</v>
      </c>
      <c r="B584" s="4" t="s">
        <v>815</v>
      </c>
      <c r="C584" s="4" t="s">
        <v>32</v>
      </c>
      <c r="D584" s="5">
        <v>2000000</v>
      </c>
      <c r="E584" s="6">
        <v>198866400</v>
      </c>
      <c r="F584" s="6">
        <v>1.12E-2</v>
      </c>
      <c r="G584" s="4" t="s">
        <v>778</v>
      </c>
    </row>
    <row r="585" spans="1:7" ht="32.65" customHeight="1" x14ac:dyDescent="0.25">
      <c r="A585" s="4" t="s">
        <v>816</v>
      </c>
      <c r="B585" s="4" t="s">
        <v>817</v>
      </c>
      <c r="C585" s="4" t="s">
        <v>117</v>
      </c>
      <c r="D585" s="5">
        <v>10000000</v>
      </c>
      <c r="E585" s="6">
        <v>978320000</v>
      </c>
      <c r="F585" s="6">
        <v>5.5E-2</v>
      </c>
      <c r="G585" s="4" t="s">
        <v>818</v>
      </c>
    </row>
    <row r="586" spans="1:7" ht="23.45" customHeight="1" x14ac:dyDescent="0.25">
      <c r="A586" s="4" t="s">
        <v>1210</v>
      </c>
      <c r="B586" s="4" t="s">
        <v>1211</v>
      </c>
      <c r="C586" s="4" t="s">
        <v>162</v>
      </c>
      <c r="D586" s="5">
        <v>7500000</v>
      </c>
      <c r="E586" s="6">
        <v>736823250</v>
      </c>
      <c r="F586" s="6">
        <v>4.1399999999999999E-2</v>
      </c>
      <c r="G586" s="4" t="s">
        <v>848</v>
      </c>
    </row>
    <row r="587" spans="1:7" ht="23.45" customHeight="1" x14ac:dyDescent="0.25">
      <c r="A587" s="4" t="s">
        <v>2159</v>
      </c>
      <c r="B587" s="4" t="s">
        <v>2160</v>
      </c>
      <c r="C587" s="4" t="s">
        <v>48</v>
      </c>
      <c r="D587" s="5">
        <v>10000000</v>
      </c>
      <c r="E587" s="6">
        <v>995183000</v>
      </c>
      <c r="F587" s="6">
        <v>5.6000000000000001E-2</v>
      </c>
      <c r="G587" s="4" t="s">
        <v>916</v>
      </c>
    </row>
    <row r="588" spans="1:7" ht="41.85" customHeight="1" x14ac:dyDescent="0.25">
      <c r="A588" s="4" t="s">
        <v>819</v>
      </c>
      <c r="B588" s="4" t="s">
        <v>820</v>
      </c>
      <c r="C588" s="4" t="s">
        <v>98</v>
      </c>
      <c r="D588" s="5">
        <v>2500000</v>
      </c>
      <c r="E588" s="6">
        <v>246349500</v>
      </c>
      <c r="F588" s="6">
        <v>1.3899999999999999E-2</v>
      </c>
      <c r="G588" s="4" t="s">
        <v>778</v>
      </c>
    </row>
    <row r="589" spans="1:7" ht="32.65" customHeight="1" x14ac:dyDescent="0.25">
      <c r="A589" s="4" t="s">
        <v>821</v>
      </c>
      <c r="B589" s="4" t="s">
        <v>822</v>
      </c>
      <c r="C589" s="4" t="s">
        <v>48</v>
      </c>
      <c r="D589" s="5">
        <v>15000000</v>
      </c>
      <c r="E589" s="6">
        <v>1494004500</v>
      </c>
      <c r="F589" s="6">
        <v>8.4000000000000005E-2</v>
      </c>
      <c r="G589" s="4" t="s">
        <v>778</v>
      </c>
    </row>
    <row r="590" spans="1:7" ht="32.65" customHeight="1" x14ac:dyDescent="0.25">
      <c r="A590" s="4" t="s">
        <v>823</v>
      </c>
      <c r="B590" s="4" t="s">
        <v>824</v>
      </c>
      <c r="C590" s="4" t="s">
        <v>825</v>
      </c>
      <c r="D590" s="5">
        <v>12500000</v>
      </c>
      <c r="E590" s="6">
        <v>1233506250</v>
      </c>
      <c r="F590" s="6">
        <v>6.9400000000000003E-2</v>
      </c>
      <c r="G590" s="4" t="s">
        <v>778</v>
      </c>
    </row>
    <row r="591" spans="1:7" ht="23.45" customHeight="1" x14ac:dyDescent="0.25">
      <c r="A591" s="4" t="s">
        <v>826</v>
      </c>
      <c r="B591" s="4" t="s">
        <v>827</v>
      </c>
      <c r="C591" s="4" t="s">
        <v>32</v>
      </c>
      <c r="D591" s="5">
        <v>20000000</v>
      </c>
      <c r="E591" s="6">
        <v>1988362000</v>
      </c>
      <c r="F591" s="6">
        <v>0.1118</v>
      </c>
      <c r="G591" s="4" t="s">
        <v>778</v>
      </c>
    </row>
    <row r="592" spans="1:7" ht="32.65" customHeight="1" x14ac:dyDescent="0.25">
      <c r="A592" s="4" t="s">
        <v>2161</v>
      </c>
      <c r="B592" s="4" t="s">
        <v>2162</v>
      </c>
      <c r="C592" s="4" t="s">
        <v>98</v>
      </c>
      <c r="D592" s="5">
        <v>2500000</v>
      </c>
      <c r="E592" s="6">
        <v>246571000</v>
      </c>
      <c r="F592" s="6">
        <v>1.3899999999999999E-2</v>
      </c>
      <c r="G592" s="4" t="s">
        <v>778</v>
      </c>
    </row>
    <row r="593" spans="1:7" ht="23.45" customHeight="1" x14ac:dyDescent="0.25">
      <c r="A593" s="4" t="s">
        <v>828</v>
      </c>
      <c r="B593" s="4" t="s">
        <v>829</v>
      </c>
      <c r="C593" s="4" t="s">
        <v>98</v>
      </c>
      <c r="D593" s="5">
        <v>10000000</v>
      </c>
      <c r="E593" s="6">
        <v>988893000</v>
      </c>
      <c r="F593" s="6">
        <v>5.5599999999999997E-2</v>
      </c>
      <c r="G593" s="4" t="s">
        <v>778</v>
      </c>
    </row>
    <row r="594" spans="1:7" ht="23.45" customHeight="1" x14ac:dyDescent="0.25">
      <c r="A594" s="4" t="s">
        <v>2163</v>
      </c>
      <c r="B594" s="4" t="s">
        <v>2164</v>
      </c>
      <c r="C594" s="4" t="s">
        <v>825</v>
      </c>
      <c r="D594" s="5">
        <v>7500000</v>
      </c>
      <c r="E594" s="6">
        <v>742206750</v>
      </c>
      <c r="F594" s="6">
        <v>4.1700000000000001E-2</v>
      </c>
      <c r="G594" s="4" t="s">
        <v>778</v>
      </c>
    </row>
    <row r="595" spans="1:7" ht="32.65" customHeight="1" x14ac:dyDescent="0.25">
      <c r="A595" s="4" t="s">
        <v>830</v>
      </c>
      <c r="B595" s="4" t="s">
        <v>831</v>
      </c>
      <c r="C595" s="4" t="s">
        <v>825</v>
      </c>
      <c r="D595" s="5">
        <v>3500000</v>
      </c>
      <c r="E595" s="6">
        <v>346311350</v>
      </c>
      <c r="F595" s="6">
        <v>1.95E-2</v>
      </c>
      <c r="G595" s="4" t="s">
        <v>778</v>
      </c>
    </row>
    <row r="596" spans="1:7" ht="23.45" customHeight="1" x14ac:dyDescent="0.25">
      <c r="A596" s="4" t="s">
        <v>832</v>
      </c>
      <c r="B596" s="4" t="s">
        <v>833</v>
      </c>
      <c r="C596" s="4" t="s">
        <v>83</v>
      </c>
      <c r="D596" s="5">
        <v>12500000</v>
      </c>
      <c r="E596" s="6">
        <v>1248812500</v>
      </c>
      <c r="F596" s="6">
        <v>7.0199999999999999E-2</v>
      </c>
      <c r="G596" s="4" t="s">
        <v>778</v>
      </c>
    </row>
    <row r="597" spans="1:7" ht="32.65" customHeight="1" x14ac:dyDescent="0.25">
      <c r="A597" s="4" t="s">
        <v>834</v>
      </c>
      <c r="B597" s="4" t="s">
        <v>835</v>
      </c>
      <c r="C597" s="4" t="s">
        <v>825</v>
      </c>
      <c r="D597" s="5">
        <v>5000000</v>
      </c>
      <c r="E597" s="6">
        <v>495741000</v>
      </c>
      <c r="F597" s="6">
        <v>2.7900000000000001E-2</v>
      </c>
      <c r="G597" s="4" t="s">
        <v>778</v>
      </c>
    </row>
    <row r="598" spans="1:7" ht="32.65" customHeight="1" x14ac:dyDescent="0.25">
      <c r="A598" s="4" t="s">
        <v>836</v>
      </c>
      <c r="B598" s="4" t="s">
        <v>837</v>
      </c>
      <c r="C598" s="4" t="s">
        <v>83</v>
      </c>
      <c r="D598" s="5">
        <v>17500000</v>
      </c>
      <c r="E598" s="6">
        <v>1749735750</v>
      </c>
      <c r="F598" s="6">
        <v>9.8400000000000001E-2</v>
      </c>
      <c r="G598" s="4" t="s">
        <v>778</v>
      </c>
    </row>
    <row r="599" spans="1:7" ht="23.45" customHeight="1" x14ac:dyDescent="0.25">
      <c r="A599" s="4" t="s">
        <v>838</v>
      </c>
      <c r="B599" s="4" t="s">
        <v>839</v>
      </c>
      <c r="C599" s="4" t="s">
        <v>98</v>
      </c>
      <c r="D599" s="5">
        <v>9000000</v>
      </c>
      <c r="E599" s="6">
        <v>887069700</v>
      </c>
      <c r="F599" s="6">
        <v>4.99E-2</v>
      </c>
      <c r="G599" s="4" t="s">
        <v>778</v>
      </c>
    </row>
    <row r="600" spans="1:7" ht="23.45" customHeight="1" x14ac:dyDescent="0.25">
      <c r="A600" s="4" t="s">
        <v>840</v>
      </c>
      <c r="B600" s="4" t="s">
        <v>841</v>
      </c>
      <c r="C600" s="4" t="s">
        <v>43</v>
      </c>
      <c r="D600" s="5">
        <v>8000000</v>
      </c>
      <c r="E600" s="6">
        <v>793646400</v>
      </c>
      <c r="F600" s="6">
        <v>4.4600000000000001E-2</v>
      </c>
      <c r="G600" s="4" t="s">
        <v>818</v>
      </c>
    </row>
    <row r="601" spans="1:7" ht="14.45" customHeight="1" x14ac:dyDescent="0.25">
      <c r="A601" s="4" t="s">
        <v>842</v>
      </c>
      <c r="B601" s="4" t="s">
        <v>843</v>
      </c>
      <c r="C601" s="4" t="s">
        <v>43</v>
      </c>
      <c r="D601" s="5">
        <v>10000000</v>
      </c>
      <c r="E601" s="6">
        <v>994434000</v>
      </c>
      <c r="F601" s="6">
        <v>5.5899999999999998E-2</v>
      </c>
      <c r="G601" s="4" t="s">
        <v>818</v>
      </c>
    </row>
    <row r="602" spans="1:7" ht="23.45" customHeight="1" x14ac:dyDescent="0.25">
      <c r="A602" s="4" t="s">
        <v>844</v>
      </c>
      <c r="B602" s="4" t="s">
        <v>845</v>
      </c>
      <c r="C602" s="4" t="s">
        <v>32</v>
      </c>
      <c r="D602" s="5">
        <v>22500000</v>
      </c>
      <c r="E602" s="6">
        <v>2229248250</v>
      </c>
      <c r="F602" s="6">
        <v>0.12529999999999999</v>
      </c>
      <c r="G602" s="4" t="s">
        <v>778</v>
      </c>
    </row>
    <row r="603" spans="1:7" ht="32.65" customHeight="1" x14ac:dyDescent="0.25">
      <c r="A603" s="4" t="s">
        <v>1098</v>
      </c>
      <c r="B603" s="4" t="s">
        <v>1099</v>
      </c>
      <c r="C603" s="4" t="s">
        <v>122</v>
      </c>
      <c r="D603" s="5">
        <v>76000</v>
      </c>
      <c r="E603" s="6">
        <v>1904674</v>
      </c>
      <c r="F603" s="6">
        <v>1E-4</v>
      </c>
      <c r="G603" s="4" t="s">
        <v>778</v>
      </c>
    </row>
    <row r="604" spans="1:7" ht="32.65" customHeight="1" x14ac:dyDescent="0.25">
      <c r="A604" s="4" t="s">
        <v>1100</v>
      </c>
      <c r="B604" s="4" t="s">
        <v>1101</v>
      </c>
      <c r="C604" s="4" t="s">
        <v>122</v>
      </c>
      <c r="D604" s="5">
        <v>76000</v>
      </c>
      <c r="E604" s="6">
        <v>1907805.2</v>
      </c>
      <c r="F604" s="6">
        <v>1E-4</v>
      </c>
      <c r="G604" s="4" t="s">
        <v>778</v>
      </c>
    </row>
    <row r="605" spans="1:7" ht="32.65" customHeight="1" x14ac:dyDescent="0.25">
      <c r="A605" s="4" t="s">
        <v>1102</v>
      </c>
      <c r="B605" s="4" t="s">
        <v>1103</v>
      </c>
      <c r="C605" s="4" t="s">
        <v>122</v>
      </c>
      <c r="D605" s="5">
        <v>76000</v>
      </c>
      <c r="E605" s="6">
        <v>3813839.6</v>
      </c>
      <c r="F605" s="6">
        <v>2.0000000000000001E-4</v>
      </c>
      <c r="G605" s="4" t="s">
        <v>778</v>
      </c>
    </row>
    <row r="606" spans="1:7" ht="32.65" customHeight="1" x14ac:dyDescent="0.25">
      <c r="A606" s="4" t="s">
        <v>1104</v>
      </c>
      <c r="B606" s="4" t="s">
        <v>1105</v>
      </c>
      <c r="C606" s="4" t="s">
        <v>122</v>
      </c>
      <c r="D606" s="5">
        <v>76000</v>
      </c>
      <c r="E606" s="6">
        <v>7702850.7999999998</v>
      </c>
      <c r="F606" s="6">
        <v>4.0000000000000002E-4</v>
      </c>
      <c r="G606" s="4" t="s">
        <v>778</v>
      </c>
    </row>
    <row r="607" spans="1:7" ht="32.65" customHeight="1" x14ac:dyDescent="0.25">
      <c r="A607" s="4" t="s">
        <v>1106</v>
      </c>
      <c r="B607" s="4" t="s">
        <v>1107</v>
      </c>
      <c r="C607" s="4" t="s">
        <v>122</v>
      </c>
      <c r="D607" s="5">
        <v>76000</v>
      </c>
      <c r="E607" s="6">
        <v>7714091.2000000002</v>
      </c>
      <c r="F607" s="6">
        <v>4.0000000000000002E-4</v>
      </c>
      <c r="G607" s="4" t="s">
        <v>778</v>
      </c>
    </row>
    <row r="608" spans="1:7" ht="32.65" customHeight="1" x14ac:dyDescent="0.25">
      <c r="A608" s="4" t="s">
        <v>1108</v>
      </c>
      <c r="B608" s="4" t="s">
        <v>1109</v>
      </c>
      <c r="C608" s="4" t="s">
        <v>122</v>
      </c>
      <c r="D608" s="5">
        <v>76000</v>
      </c>
      <c r="E608" s="6">
        <v>7724944</v>
      </c>
      <c r="F608" s="6">
        <v>4.0000000000000002E-4</v>
      </c>
      <c r="G608" s="4" t="s">
        <v>778</v>
      </c>
    </row>
    <row r="609" spans="1:7" ht="32.65" customHeight="1" x14ac:dyDescent="0.25">
      <c r="A609" s="4" t="s">
        <v>1110</v>
      </c>
      <c r="B609" s="4" t="s">
        <v>1111</v>
      </c>
      <c r="C609" s="4" t="s">
        <v>122</v>
      </c>
      <c r="D609" s="5">
        <v>81000</v>
      </c>
      <c r="E609" s="6">
        <v>8341501.5</v>
      </c>
      <c r="F609" s="6">
        <v>5.0000000000000001E-4</v>
      </c>
      <c r="G609" s="4" t="s">
        <v>778</v>
      </c>
    </row>
    <row r="610" spans="1:7" ht="32.65" customHeight="1" x14ac:dyDescent="0.25">
      <c r="A610" s="4" t="s">
        <v>1112</v>
      </c>
      <c r="B610" s="4" t="s">
        <v>1113</v>
      </c>
      <c r="C610" s="4" t="s">
        <v>122</v>
      </c>
      <c r="D610" s="5">
        <v>81000</v>
      </c>
      <c r="E610" s="6">
        <v>8352452.7000000002</v>
      </c>
      <c r="F610" s="6">
        <v>5.0000000000000001E-4</v>
      </c>
      <c r="G610" s="4" t="s">
        <v>778</v>
      </c>
    </row>
    <row r="611" spans="1:7" ht="32.65" customHeight="1" x14ac:dyDescent="0.25">
      <c r="A611" s="4" t="s">
        <v>1114</v>
      </c>
      <c r="B611" s="4" t="s">
        <v>1115</v>
      </c>
      <c r="C611" s="4" t="s">
        <v>122</v>
      </c>
      <c r="D611" s="5">
        <v>81000</v>
      </c>
      <c r="E611" s="6">
        <v>8362707.2999999998</v>
      </c>
      <c r="F611" s="6">
        <v>5.0000000000000001E-4</v>
      </c>
      <c r="G611" s="4" t="s">
        <v>778</v>
      </c>
    </row>
    <row r="612" spans="1:7" ht="32.65" customHeight="1" x14ac:dyDescent="0.25">
      <c r="A612" s="4" t="s">
        <v>1116</v>
      </c>
      <c r="B612" s="4" t="s">
        <v>1117</v>
      </c>
      <c r="C612" s="4" t="s">
        <v>122</v>
      </c>
      <c r="D612" s="5">
        <v>72000</v>
      </c>
      <c r="E612" s="6">
        <v>7523100</v>
      </c>
      <c r="F612" s="6">
        <v>4.0000000000000002E-4</v>
      </c>
      <c r="G612" s="4" t="s">
        <v>778</v>
      </c>
    </row>
    <row r="613" spans="1:7" ht="32.65" customHeight="1" x14ac:dyDescent="0.25">
      <c r="A613" s="4" t="s">
        <v>1118</v>
      </c>
      <c r="B613" s="4" t="s">
        <v>1119</v>
      </c>
      <c r="C613" s="4" t="s">
        <v>122</v>
      </c>
      <c r="D613" s="5">
        <v>72000</v>
      </c>
      <c r="E613" s="6">
        <v>7532085.5999999996</v>
      </c>
      <c r="F613" s="6">
        <v>4.0000000000000002E-4</v>
      </c>
      <c r="G613" s="4" t="s">
        <v>778</v>
      </c>
    </row>
    <row r="614" spans="1:7" ht="32.65" customHeight="1" x14ac:dyDescent="0.25">
      <c r="A614" s="4" t="s">
        <v>1120</v>
      </c>
      <c r="B614" s="4" t="s">
        <v>1121</v>
      </c>
      <c r="C614" s="4" t="s">
        <v>122</v>
      </c>
      <c r="D614" s="5">
        <v>72000</v>
      </c>
      <c r="E614" s="6">
        <v>7540480.7999999998</v>
      </c>
      <c r="F614" s="6">
        <v>4.0000000000000002E-4</v>
      </c>
      <c r="G614" s="4" t="s">
        <v>778</v>
      </c>
    </row>
    <row r="615" spans="1:7" ht="32.65" customHeight="1" x14ac:dyDescent="0.25">
      <c r="A615" s="4" t="s">
        <v>1122</v>
      </c>
      <c r="B615" s="4" t="s">
        <v>1123</v>
      </c>
      <c r="C615" s="4" t="s">
        <v>122</v>
      </c>
      <c r="D615" s="5">
        <v>54000</v>
      </c>
      <c r="E615" s="6">
        <v>5722320.5999999996</v>
      </c>
      <c r="F615" s="6">
        <v>2.9999999999999997E-4</v>
      </c>
      <c r="G615" s="4" t="s">
        <v>778</v>
      </c>
    </row>
    <row r="616" spans="1:7" ht="32.65" customHeight="1" x14ac:dyDescent="0.25">
      <c r="A616" s="4" t="s">
        <v>1124</v>
      </c>
      <c r="B616" s="4" t="s">
        <v>1125</v>
      </c>
      <c r="C616" s="4" t="s">
        <v>122</v>
      </c>
      <c r="D616" s="5">
        <v>54000</v>
      </c>
      <c r="E616" s="6">
        <v>5728644</v>
      </c>
      <c r="F616" s="6">
        <v>2.9999999999999997E-4</v>
      </c>
      <c r="G616" s="4" t="s">
        <v>778</v>
      </c>
    </row>
    <row r="617" spans="1:7" ht="32.65" customHeight="1" x14ac:dyDescent="0.25">
      <c r="A617" s="4" t="s">
        <v>1126</v>
      </c>
      <c r="B617" s="4" t="s">
        <v>1127</v>
      </c>
      <c r="C617" s="4" t="s">
        <v>122</v>
      </c>
      <c r="D617" s="5">
        <v>54000</v>
      </c>
      <c r="E617" s="6">
        <v>5734638</v>
      </c>
      <c r="F617" s="6">
        <v>2.9999999999999997E-4</v>
      </c>
      <c r="G617" s="4" t="s">
        <v>778</v>
      </c>
    </row>
    <row r="618" spans="1:7" ht="32.65" customHeight="1" x14ac:dyDescent="0.25">
      <c r="A618" s="4" t="s">
        <v>1128</v>
      </c>
      <c r="B618" s="4" t="s">
        <v>1129</v>
      </c>
      <c r="C618" s="4" t="s">
        <v>122</v>
      </c>
      <c r="D618" s="5">
        <v>19000</v>
      </c>
      <c r="E618" s="6">
        <v>2035365.5</v>
      </c>
      <c r="F618" s="6">
        <v>1E-4</v>
      </c>
      <c r="G618" s="4" t="s">
        <v>778</v>
      </c>
    </row>
    <row r="619" spans="1:7" ht="23.45" customHeight="1" x14ac:dyDescent="0.25">
      <c r="A619" s="4" t="s">
        <v>2165</v>
      </c>
      <c r="B619" s="4" t="s">
        <v>2166</v>
      </c>
      <c r="C619" s="4" t="s">
        <v>101</v>
      </c>
      <c r="D619" s="5">
        <v>4000000</v>
      </c>
      <c r="E619" s="6">
        <v>396656800</v>
      </c>
      <c r="F619" s="6">
        <v>2.23E-2</v>
      </c>
      <c r="G619" s="4" t="s">
        <v>799</v>
      </c>
    </row>
    <row r="620" spans="1:7" ht="14.45" customHeight="1" x14ac:dyDescent="0.25">
      <c r="A620" s="4" t="s">
        <v>1427</v>
      </c>
      <c r="B620" s="4" t="s">
        <v>1428</v>
      </c>
      <c r="C620" s="4" t="s">
        <v>43</v>
      </c>
      <c r="D620" s="5">
        <v>15000000</v>
      </c>
      <c r="E620" s="6">
        <v>1491597000</v>
      </c>
      <c r="F620" s="6">
        <v>8.3900000000000002E-2</v>
      </c>
      <c r="G620" s="4" t="s">
        <v>799</v>
      </c>
    </row>
    <row r="621" spans="1:7" ht="23.45" customHeight="1" x14ac:dyDescent="0.25">
      <c r="A621" s="4" t="s">
        <v>2167</v>
      </c>
      <c r="B621" s="4" t="s">
        <v>2168</v>
      </c>
      <c r="C621" s="4" t="s">
        <v>43</v>
      </c>
      <c r="D621" s="5">
        <v>2000000</v>
      </c>
      <c r="E621" s="6">
        <v>198919400</v>
      </c>
      <c r="F621" s="6">
        <v>1.12E-2</v>
      </c>
      <c r="G621" s="4" t="s">
        <v>799</v>
      </c>
    </row>
    <row r="622" spans="1:7" ht="23.45" customHeight="1" x14ac:dyDescent="0.25">
      <c r="A622" s="4" t="s">
        <v>1429</v>
      </c>
      <c r="B622" s="4" t="s">
        <v>1430</v>
      </c>
      <c r="C622" s="4" t="s">
        <v>43</v>
      </c>
      <c r="D622" s="5">
        <v>10000000</v>
      </c>
      <c r="E622" s="6">
        <v>993324000</v>
      </c>
      <c r="F622" s="6">
        <v>5.5899999999999998E-2</v>
      </c>
      <c r="G622" s="4" t="s">
        <v>778</v>
      </c>
    </row>
    <row r="623" spans="1:7" ht="23.45" customHeight="1" x14ac:dyDescent="0.25">
      <c r="A623" s="4" t="s">
        <v>1431</v>
      </c>
      <c r="B623" s="4" t="s">
        <v>1432</v>
      </c>
      <c r="C623" s="4" t="s">
        <v>101</v>
      </c>
      <c r="D623" s="5">
        <v>2500000</v>
      </c>
      <c r="E623" s="6">
        <v>248971250</v>
      </c>
      <c r="F623" s="6">
        <v>1.4E-2</v>
      </c>
      <c r="G623" s="4" t="s">
        <v>885</v>
      </c>
    </row>
    <row r="624" spans="1:7" ht="23.45" customHeight="1" x14ac:dyDescent="0.25">
      <c r="A624" s="4" t="s">
        <v>1433</v>
      </c>
      <c r="B624" s="4" t="s">
        <v>1434</v>
      </c>
      <c r="C624" s="4" t="s">
        <v>43</v>
      </c>
      <c r="D624" s="5">
        <v>4500000</v>
      </c>
      <c r="E624" s="6">
        <v>449008650</v>
      </c>
      <c r="F624" s="6">
        <v>2.52E-2</v>
      </c>
      <c r="G624" s="4" t="s">
        <v>799</v>
      </c>
    </row>
    <row r="625" spans="1:7" ht="23.45" customHeight="1" x14ac:dyDescent="0.25">
      <c r="A625" s="4" t="s">
        <v>1435</v>
      </c>
      <c r="B625" s="4" t="s">
        <v>1436</v>
      </c>
      <c r="C625" s="4" t="s">
        <v>43</v>
      </c>
      <c r="D625" s="5">
        <v>19000000</v>
      </c>
      <c r="E625" s="6">
        <v>1886787400</v>
      </c>
      <c r="F625" s="6">
        <v>0.1061</v>
      </c>
      <c r="G625" s="4" t="s">
        <v>778</v>
      </c>
    </row>
    <row r="626" spans="1:7" ht="23.45" customHeight="1" x14ac:dyDescent="0.25">
      <c r="A626" s="4" t="s">
        <v>1437</v>
      </c>
      <c r="B626" s="4" t="s">
        <v>1438</v>
      </c>
      <c r="C626" s="4" t="s">
        <v>101</v>
      </c>
      <c r="D626" s="5">
        <v>17000000</v>
      </c>
      <c r="E626" s="6">
        <v>1689813600</v>
      </c>
      <c r="F626" s="6">
        <v>9.5000000000000001E-2</v>
      </c>
      <c r="G626" s="4" t="s">
        <v>885</v>
      </c>
    </row>
    <row r="627" spans="1:7" ht="14.45" customHeight="1" x14ac:dyDescent="0.25">
      <c r="A627" s="4" t="s">
        <v>1439</v>
      </c>
      <c r="B627" s="4" t="s">
        <v>1440</v>
      </c>
      <c r="C627" s="4" t="s">
        <v>43</v>
      </c>
      <c r="D627" s="5">
        <v>2500000</v>
      </c>
      <c r="E627" s="6">
        <v>249705500</v>
      </c>
      <c r="F627" s="6">
        <v>1.4E-2</v>
      </c>
      <c r="G627" s="4" t="s">
        <v>916</v>
      </c>
    </row>
    <row r="628" spans="1:7" ht="41.85" customHeight="1" x14ac:dyDescent="0.25">
      <c r="A628" s="4" t="s">
        <v>2169</v>
      </c>
      <c r="B628" s="4" t="s">
        <v>2170</v>
      </c>
      <c r="C628" s="4" t="s">
        <v>101</v>
      </c>
      <c r="D628" s="5">
        <v>2500000</v>
      </c>
      <c r="E628" s="6">
        <v>248739750</v>
      </c>
      <c r="F628" s="6">
        <v>1.4E-2</v>
      </c>
      <c r="G628" s="4" t="s">
        <v>916</v>
      </c>
    </row>
    <row r="629" spans="1:7" ht="23.45" customHeight="1" x14ac:dyDescent="0.25">
      <c r="A629" s="4" t="s">
        <v>2171</v>
      </c>
      <c r="B629" s="4" t="s">
        <v>2172</v>
      </c>
      <c r="C629" s="4" t="s">
        <v>101</v>
      </c>
      <c r="D629" s="5">
        <v>1500000</v>
      </c>
      <c r="E629" s="6">
        <v>150031800</v>
      </c>
      <c r="F629" s="6">
        <v>8.3999999999999995E-3</v>
      </c>
      <c r="G629" s="4" t="s">
        <v>885</v>
      </c>
    </row>
    <row r="630" spans="1:7" ht="14.45" customHeight="1" x14ac:dyDescent="0.25">
      <c r="A630" s="4" t="s">
        <v>1441</v>
      </c>
      <c r="B630" s="4" t="s">
        <v>1442</v>
      </c>
      <c r="C630" s="4" t="s">
        <v>43</v>
      </c>
      <c r="D630" s="5">
        <v>3000000</v>
      </c>
      <c r="E630" s="6">
        <v>299260800</v>
      </c>
      <c r="F630" s="6">
        <v>1.6799999999999999E-2</v>
      </c>
      <c r="G630" s="4" t="s">
        <v>799</v>
      </c>
    </row>
    <row r="631" spans="1:7" ht="23.45" customHeight="1" x14ac:dyDescent="0.25">
      <c r="A631" s="4" t="s">
        <v>1443</v>
      </c>
      <c r="B631" s="4" t="s">
        <v>1444</v>
      </c>
      <c r="C631" s="4" t="s">
        <v>43</v>
      </c>
      <c r="D631" s="5">
        <v>10000000</v>
      </c>
      <c r="E631" s="6">
        <v>1005309000</v>
      </c>
      <c r="F631" s="6">
        <v>5.6500000000000002E-2</v>
      </c>
      <c r="G631" s="4" t="s">
        <v>778</v>
      </c>
    </row>
    <row r="632" spans="1:7" ht="32.65" customHeight="1" x14ac:dyDescent="0.25">
      <c r="A632" s="4" t="s">
        <v>1445</v>
      </c>
      <c r="B632" s="4" t="s">
        <v>1446</v>
      </c>
      <c r="C632" s="4" t="s">
        <v>101</v>
      </c>
      <c r="D632" s="5">
        <v>26500000</v>
      </c>
      <c r="E632" s="6">
        <v>2675079600</v>
      </c>
      <c r="F632" s="6">
        <v>0.15040000000000001</v>
      </c>
      <c r="G632" s="4" t="s">
        <v>885</v>
      </c>
    </row>
    <row r="633" spans="1:7" ht="23.45" customHeight="1" x14ac:dyDescent="0.25">
      <c r="A633" s="4" t="s">
        <v>2173</v>
      </c>
      <c r="B633" s="4" t="s">
        <v>2174</v>
      </c>
      <c r="C633" s="4" t="s">
        <v>101</v>
      </c>
      <c r="D633" s="5">
        <v>2500000</v>
      </c>
      <c r="E633" s="6">
        <v>250504250</v>
      </c>
      <c r="F633" s="6">
        <v>1.41E-2</v>
      </c>
      <c r="G633" s="4" t="s">
        <v>916</v>
      </c>
    </row>
    <row r="634" spans="1:7" ht="23.45" customHeight="1" x14ac:dyDescent="0.25">
      <c r="A634" s="4" t="s">
        <v>1447</v>
      </c>
      <c r="B634" s="4" t="s">
        <v>1448</v>
      </c>
      <c r="C634" s="4" t="s">
        <v>101</v>
      </c>
      <c r="D634" s="5">
        <v>8500000</v>
      </c>
      <c r="E634" s="6">
        <v>859618600</v>
      </c>
      <c r="F634" s="6">
        <v>4.8300000000000003E-2</v>
      </c>
      <c r="G634" s="4" t="s">
        <v>916</v>
      </c>
    </row>
    <row r="635" spans="1:7" ht="23.45" customHeight="1" x14ac:dyDescent="0.25">
      <c r="A635" s="4" t="s">
        <v>1449</v>
      </c>
      <c r="B635" s="4" t="s">
        <v>1450</v>
      </c>
      <c r="C635" s="4" t="s">
        <v>43</v>
      </c>
      <c r="D635" s="5">
        <v>3100000</v>
      </c>
      <c r="E635" s="6">
        <v>311573250</v>
      </c>
      <c r="F635" s="6">
        <v>1.7500000000000002E-2</v>
      </c>
      <c r="G635" s="4" t="s">
        <v>799</v>
      </c>
    </row>
    <row r="636" spans="1:7" ht="23.45" customHeight="1" x14ac:dyDescent="0.25">
      <c r="A636" s="4" t="s">
        <v>2175</v>
      </c>
      <c r="B636" s="4" t="s">
        <v>2176</v>
      </c>
      <c r="C636" s="4" t="s">
        <v>43</v>
      </c>
      <c r="D636" s="5">
        <v>2500000</v>
      </c>
      <c r="E636" s="6">
        <v>251561500</v>
      </c>
      <c r="F636" s="6">
        <v>1.41E-2</v>
      </c>
      <c r="G636" s="4" t="s">
        <v>799</v>
      </c>
    </row>
    <row r="637" spans="1:7" ht="23.45" customHeight="1" x14ac:dyDescent="0.25">
      <c r="A637" s="4" t="s">
        <v>1451</v>
      </c>
      <c r="B637" s="4" t="s">
        <v>1452</v>
      </c>
      <c r="C637" s="4" t="s">
        <v>101</v>
      </c>
      <c r="D637" s="5">
        <v>5000000</v>
      </c>
      <c r="E637" s="6">
        <v>506568500</v>
      </c>
      <c r="F637" s="6">
        <v>2.8500000000000001E-2</v>
      </c>
      <c r="G637" s="4" t="s">
        <v>916</v>
      </c>
    </row>
    <row r="638" spans="1:7" ht="23.45" customHeight="1" x14ac:dyDescent="0.25">
      <c r="A638" s="4" t="s">
        <v>1453</v>
      </c>
      <c r="B638" s="4" t="s">
        <v>1454</v>
      </c>
      <c r="C638" s="4" t="s">
        <v>101</v>
      </c>
      <c r="D638" s="5">
        <v>12500000</v>
      </c>
      <c r="E638" s="6">
        <v>1267711250</v>
      </c>
      <c r="F638" s="6">
        <v>7.1300000000000002E-2</v>
      </c>
      <c r="G638" s="4" t="s">
        <v>916</v>
      </c>
    </row>
    <row r="639" spans="1:7" ht="23.45" customHeight="1" x14ac:dyDescent="0.25">
      <c r="A639" s="4" t="s">
        <v>1455</v>
      </c>
      <c r="B639" s="4" t="s">
        <v>1456</v>
      </c>
      <c r="C639" s="4" t="s">
        <v>43</v>
      </c>
      <c r="D639" s="5">
        <v>5000000</v>
      </c>
      <c r="E639" s="6">
        <v>513984500</v>
      </c>
      <c r="F639" s="6">
        <v>2.8899999999999999E-2</v>
      </c>
      <c r="G639" s="4" t="s">
        <v>799</v>
      </c>
    </row>
    <row r="640" spans="1:7" ht="32.65" customHeight="1" x14ac:dyDescent="0.25">
      <c r="A640" s="4" t="s">
        <v>1457</v>
      </c>
      <c r="B640" s="4" t="s">
        <v>1458</v>
      </c>
      <c r="C640" s="4" t="s">
        <v>101</v>
      </c>
      <c r="D640" s="5">
        <v>12000000</v>
      </c>
      <c r="E640" s="6">
        <v>1206103200</v>
      </c>
      <c r="F640" s="6">
        <v>6.7799999999999999E-2</v>
      </c>
      <c r="G640" s="4" t="s">
        <v>916</v>
      </c>
    </row>
    <row r="641" spans="1:7" ht="23.45" customHeight="1" x14ac:dyDescent="0.25">
      <c r="A641" s="4" t="s">
        <v>1461</v>
      </c>
      <c r="B641" s="4" t="s">
        <v>1462</v>
      </c>
      <c r="C641" s="4" t="s">
        <v>43</v>
      </c>
      <c r="D641" s="5">
        <v>6300000</v>
      </c>
      <c r="E641" s="6">
        <v>632992500</v>
      </c>
      <c r="F641" s="6">
        <v>3.56E-2</v>
      </c>
      <c r="G641" s="4" t="s">
        <v>799</v>
      </c>
    </row>
    <row r="642" spans="1:7" ht="23.45" customHeight="1" x14ac:dyDescent="0.25">
      <c r="A642" s="4" t="s">
        <v>1463</v>
      </c>
      <c r="B642" s="4" t="s">
        <v>1464</v>
      </c>
      <c r="C642" s="4" t="s">
        <v>43</v>
      </c>
      <c r="D642" s="5">
        <v>11350000</v>
      </c>
      <c r="E642" s="6">
        <v>1163789275</v>
      </c>
      <c r="F642" s="6">
        <v>6.54E-2</v>
      </c>
      <c r="G642" s="4" t="s">
        <v>799</v>
      </c>
    </row>
    <row r="643" spans="1:7" ht="23.45" customHeight="1" x14ac:dyDescent="0.25">
      <c r="A643" s="4" t="s">
        <v>1529</v>
      </c>
      <c r="B643" s="4" t="s">
        <v>1530</v>
      </c>
      <c r="C643" s="4" t="s">
        <v>43</v>
      </c>
      <c r="D643" s="5">
        <v>17000000</v>
      </c>
      <c r="E643" s="6">
        <v>1738901100</v>
      </c>
      <c r="F643" s="6">
        <v>9.7799999999999998E-2</v>
      </c>
      <c r="G643" s="4" t="s">
        <v>916</v>
      </c>
    </row>
    <row r="644" spans="1:7" ht="23.45" customHeight="1" x14ac:dyDescent="0.25">
      <c r="A644" s="4" t="s">
        <v>1531</v>
      </c>
      <c r="B644" s="4" t="s">
        <v>1532</v>
      </c>
      <c r="C644" s="4" t="s">
        <v>43</v>
      </c>
      <c r="D644" s="5">
        <v>7000000</v>
      </c>
      <c r="E644" s="6">
        <v>705900300</v>
      </c>
      <c r="F644" s="6">
        <v>3.9699999999999999E-2</v>
      </c>
      <c r="G644" s="4" t="s">
        <v>799</v>
      </c>
    </row>
    <row r="645" spans="1:7" ht="14.45" customHeight="1" x14ac:dyDescent="0.25">
      <c r="A645" s="4" t="s">
        <v>1533</v>
      </c>
      <c r="B645" s="4" t="s">
        <v>1534</v>
      </c>
      <c r="C645" s="4" t="s">
        <v>43</v>
      </c>
      <c r="D645" s="5">
        <v>11000000</v>
      </c>
      <c r="E645" s="6">
        <v>1123410200</v>
      </c>
      <c r="F645" s="6">
        <v>6.3200000000000006E-2</v>
      </c>
      <c r="G645" s="4" t="s">
        <v>916</v>
      </c>
    </row>
    <row r="646" spans="1:7" ht="23.45" customHeight="1" x14ac:dyDescent="0.25">
      <c r="A646" s="4" t="s">
        <v>2177</v>
      </c>
      <c r="B646" s="4" t="s">
        <v>2178</v>
      </c>
      <c r="C646" s="4" t="s">
        <v>43</v>
      </c>
      <c r="D646" s="5">
        <v>5000000</v>
      </c>
      <c r="E646" s="6">
        <v>522314500</v>
      </c>
      <c r="F646" s="6">
        <v>2.9399999999999999E-2</v>
      </c>
      <c r="G646" s="4" t="s">
        <v>916</v>
      </c>
    </row>
    <row r="647" spans="1:7" ht="23.45" customHeight="1" x14ac:dyDescent="0.25">
      <c r="A647" s="4" t="s">
        <v>1535</v>
      </c>
      <c r="B647" s="4" t="s">
        <v>1536</v>
      </c>
      <c r="C647" s="4" t="s">
        <v>43</v>
      </c>
      <c r="D647" s="5">
        <v>15000000</v>
      </c>
      <c r="E647" s="6">
        <v>1528581000</v>
      </c>
      <c r="F647" s="6">
        <v>8.5900000000000004E-2</v>
      </c>
      <c r="G647" s="4" t="s">
        <v>916</v>
      </c>
    </row>
    <row r="648" spans="1:7" ht="23.45" customHeight="1" x14ac:dyDescent="0.25">
      <c r="A648" s="4" t="s">
        <v>1537</v>
      </c>
      <c r="B648" s="4" t="s">
        <v>1538</v>
      </c>
      <c r="C648" s="4" t="s">
        <v>43</v>
      </c>
      <c r="D648" s="5">
        <v>27500000</v>
      </c>
      <c r="E648" s="6">
        <v>2802610250</v>
      </c>
      <c r="F648" s="6">
        <v>0.15759999999999999</v>
      </c>
      <c r="G648" s="4" t="s">
        <v>916</v>
      </c>
    </row>
    <row r="649" spans="1:7" ht="23.45" customHeight="1" x14ac:dyDescent="0.25">
      <c r="A649" s="4" t="s">
        <v>1539</v>
      </c>
      <c r="B649" s="4" t="s">
        <v>1540</v>
      </c>
      <c r="C649" s="4" t="s">
        <v>43</v>
      </c>
      <c r="D649" s="5">
        <v>27000000</v>
      </c>
      <c r="E649" s="6">
        <v>2752995600</v>
      </c>
      <c r="F649" s="6">
        <v>0.15479999999999999</v>
      </c>
      <c r="G649" s="4" t="s">
        <v>916</v>
      </c>
    </row>
    <row r="650" spans="1:7" ht="23.45" customHeight="1" x14ac:dyDescent="0.25">
      <c r="A650" s="4" t="s">
        <v>846</v>
      </c>
      <c r="B650" s="4" t="s">
        <v>847</v>
      </c>
      <c r="C650" s="4" t="s">
        <v>162</v>
      </c>
      <c r="D650" s="5">
        <v>12500000</v>
      </c>
      <c r="E650" s="6">
        <v>1230198750</v>
      </c>
      <c r="F650" s="6">
        <v>6.9199999999999998E-2</v>
      </c>
      <c r="G650" s="4" t="s">
        <v>848</v>
      </c>
    </row>
    <row r="651" spans="1:7" ht="14.45" customHeight="1" x14ac:dyDescent="0.25">
      <c r="A651" s="4" t="s">
        <v>2179</v>
      </c>
      <c r="B651" s="4" t="s">
        <v>2180</v>
      </c>
      <c r="C651" s="4" t="s">
        <v>32</v>
      </c>
      <c r="D651" s="5">
        <v>2500000</v>
      </c>
      <c r="E651" s="6">
        <v>247678250</v>
      </c>
      <c r="F651" s="6">
        <v>1.3899999999999999E-2</v>
      </c>
      <c r="G651" s="4" t="s">
        <v>778</v>
      </c>
    </row>
    <row r="652" spans="1:7" ht="41.85" customHeight="1" x14ac:dyDescent="0.25">
      <c r="A652" s="4" t="s">
        <v>849</v>
      </c>
      <c r="B652" s="4" t="s">
        <v>850</v>
      </c>
      <c r="C652" s="4" t="s">
        <v>32</v>
      </c>
      <c r="D652" s="5">
        <v>2500000</v>
      </c>
      <c r="E652" s="6">
        <v>247864750</v>
      </c>
      <c r="F652" s="6">
        <v>1.3899999999999999E-2</v>
      </c>
      <c r="G652" s="4" t="s">
        <v>778</v>
      </c>
    </row>
    <row r="653" spans="1:7" ht="14.45" customHeight="1" x14ac:dyDescent="0.25">
      <c r="A653" s="4" t="s">
        <v>853</v>
      </c>
      <c r="B653" s="4" t="s">
        <v>854</v>
      </c>
      <c r="C653" s="4" t="s">
        <v>32</v>
      </c>
      <c r="D653" s="5">
        <v>12500000</v>
      </c>
      <c r="E653" s="6">
        <v>1242878750</v>
      </c>
      <c r="F653" s="6">
        <v>6.9900000000000004E-2</v>
      </c>
      <c r="G653" s="4" t="s">
        <v>778</v>
      </c>
    </row>
    <row r="654" spans="1:7" ht="32.65" customHeight="1" x14ac:dyDescent="0.25">
      <c r="A654" s="4" t="s">
        <v>855</v>
      </c>
      <c r="B654" s="4" t="s">
        <v>856</v>
      </c>
      <c r="C654" s="4" t="s">
        <v>157</v>
      </c>
      <c r="D654" s="5">
        <v>65000000</v>
      </c>
      <c r="E654" s="6">
        <v>3285925500</v>
      </c>
      <c r="F654" s="6">
        <v>0.18479999999999999</v>
      </c>
      <c r="G654" s="4" t="s">
        <v>778</v>
      </c>
    </row>
    <row r="655" spans="1:7" ht="14.45" customHeight="1" x14ac:dyDescent="0.25">
      <c r="A655" s="4" t="s">
        <v>857</v>
      </c>
      <c r="B655" s="4" t="s">
        <v>858</v>
      </c>
      <c r="C655" s="4" t="s">
        <v>32</v>
      </c>
      <c r="D655" s="5">
        <v>11500000</v>
      </c>
      <c r="E655" s="6">
        <v>1143723300</v>
      </c>
      <c r="F655" s="6">
        <v>6.4299999999999996E-2</v>
      </c>
      <c r="G655" s="4" t="s">
        <v>778</v>
      </c>
    </row>
    <row r="656" spans="1:7" ht="23.45" customHeight="1" x14ac:dyDescent="0.25">
      <c r="A656" s="4" t="s">
        <v>859</v>
      </c>
      <c r="B656" s="4" t="s">
        <v>860</v>
      </c>
      <c r="C656" s="4" t="s">
        <v>32</v>
      </c>
      <c r="D656" s="5">
        <v>7500000</v>
      </c>
      <c r="E656" s="6">
        <v>745570500</v>
      </c>
      <c r="F656" s="6">
        <v>4.19E-2</v>
      </c>
      <c r="G656" s="4" t="s">
        <v>778</v>
      </c>
    </row>
    <row r="657" spans="1:7" ht="23.45" customHeight="1" x14ac:dyDescent="0.25">
      <c r="A657" s="4" t="s">
        <v>2181</v>
      </c>
      <c r="B657" s="4" t="s">
        <v>2182</v>
      </c>
      <c r="C657" s="4" t="s">
        <v>98</v>
      </c>
      <c r="D657" s="5">
        <v>5000000</v>
      </c>
      <c r="E657" s="6">
        <v>495129500</v>
      </c>
      <c r="F657" s="6">
        <v>2.7799999999999998E-2</v>
      </c>
      <c r="G657" s="4" t="s">
        <v>778</v>
      </c>
    </row>
    <row r="658" spans="1:7" ht="23.45" customHeight="1" x14ac:dyDescent="0.25">
      <c r="A658" s="4" t="s">
        <v>2183</v>
      </c>
      <c r="B658" s="4" t="s">
        <v>2184</v>
      </c>
      <c r="C658" s="4" t="s">
        <v>825</v>
      </c>
      <c r="D658" s="5">
        <v>7500000</v>
      </c>
      <c r="E658" s="6">
        <v>744570000</v>
      </c>
      <c r="F658" s="6">
        <v>4.19E-2</v>
      </c>
      <c r="G658" s="4" t="s">
        <v>778</v>
      </c>
    </row>
    <row r="659" spans="1:7" ht="32.65" customHeight="1" x14ac:dyDescent="0.25">
      <c r="A659" s="4" t="s">
        <v>861</v>
      </c>
      <c r="B659" s="4" t="s">
        <v>862</v>
      </c>
      <c r="C659" s="4" t="s">
        <v>32</v>
      </c>
      <c r="D659" s="5">
        <v>5000000</v>
      </c>
      <c r="E659" s="6">
        <v>490697500</v>
      </c>
      <c r="F659" s="6">
        <v>2.76E-2</v>
      </c>
      <c r="G659" s="4" t="s">
        <v>818</v>
      </c>
    </row>
    <row r="660" spans="1:7" ht="23.45" customHeight="1" x14ac:dyDescent="0.25">
      <c r="A660" s="4" t="s">
        <v>2185</v>
      </c>
      <c r="B660" s="4" t="s">
        <v>2186</v>
      </c>
      <c r="C660" s="4" t="s">
        <v>32</v>
      </c>
      <c r="D660" s="5">
        <v>2500000</v>
      </c>
      <c r="E660" s="6">
        <v>249497750</v>
      </c>
      <c r="F660" s="6">
        <v>1.4E-2</v>
      </c>
      <c r="G660" s="4" t="s">
        <v>778</v>
      </c>
    </row>
    <row r="661" spans="1:7" ht="23.45" customHeight="1" x14ac:dyDescent="0.25">
      <c r="A661" s="4" t="s">
        <v>863</v>
      </c>
      <c r="B661" s="4" t="s">
        <v>864</v>
      </c>
      <c r="C661" s="4" t="s">
        <v>98</v>
      </c>
      <c r="D661" s="5">
        <v>2500000</v>
      </c>
      <c r="E661" s="6">
        <v>248428250</v>
      </c>
      <c r="F661" s="6">
        <v>1.4E-2</v>
      </c>
      <c r="G661" s="4" t="s">
        <v>778</v>
      </c>
    </row>
    <row r="662" spans="1:7" ht="14.45" customHeight="1" x14ac:dyDescent="0.25">
      <c r="A662" s="4" t="s">
        <v>865</v>
      </c>
      <c r="B662" s="4" t="s">
        <v>866</v>
      </c>
      <c r="C662" s="4" t="s">
        <v>32</v>
      </c>
      <c r="D662" s="5">
        <v>15000000</v>
      </c>
      <c r="E662" s="6">
        <v>1497076500</v>
      </c>
      <c r="F662" s="6">
        <v>8.4199999999999997E-2</v>
      </c>
      <c r="G662" s="4" t="s">
        <v>778</v>
      </c>
    </row>
    <row r="663" spans="1:7" ht="23.45" customHeight="1" x14ac:dyDescent="0.25">
      <c r="A663" s="4" t="s">
        <v>867</v>
      </c>
      <c r="B663" s="4" t="s">
        <v>868</v>
      </c>
      <c r="C663" s="4" t="s">
        <v>32</v>
      </c>
      <c r="D663" s="5">
        <v>10000000</v>
      </c>
      <c r="E663" s="6">
        <v>999364000</v>
      </c>
      <c r="F663" s="6">
        <v>5.62E-2</v>
      </c>
      <c r="G663" s="4" t="s">
        <v>778</v>
      </c>
    </row>
    <row r="664" spans="1:7" ht="23.45" customHeight="1" x14ac:dyDescent="0.25">
      <c r="A664" s="4" t="s">
        <v>869</v>
      </c>
      <c r="B664" s="4" t="s">
        <v>870</v>
      </c>
      <c r="C664" s="4" t="s">
        <v>32</v>
      </c>
      <c r="D664" s="5">
        <v>50000000</v>
      </c>
      <c r="E664" s="6">
        <v>5008975000</v>
      </c>
      <c r="F664" s="6">
        <v>0.28160000000000002</v>
      </c>
      <c r="G664" s="4" t="s">
        <v>799</v>
      </c>
    </row>
    <row r="665" spans="1:7" ht="32.65" customHeight="1" x14ac:dyDescent="0.25">
      <c r="A665" s="4" t="s">
        <v>871</v>
      </c>
      <c r="B665" s="4" t="s">
        <v>872</v>
      </c>
      <c r="C665" s="4" t="s">
        <v>825</v>
      </c>
      <c r="D665" s="5">
        <v>5000000</v>
      </c>
      <c r="E665" s="6">
        <v>497890500</v>
      </c>
      <c r="F665" s="6">
        <v>2.8000000000000001E-2</v>
      </c>
      <c r="G665" s="4" t="s">
        <v>778</v>
      </c>
    </row>
    <row r="666" spans="1:7" ht="23.45" customHeight="1" x14ac:dyDescent="0.25">
      <c r="A666" s="4" t="s">
        <v>2187</v>
      </c>
      <c r="B666" s="4" t="s">
        <v>2188</v>
      </c>
      <c r="C666" s="4" t="s">
        <v>98</v>
      </c>
      <c r="D666" s="5">
        <v>2500000</v>
      </c>
      <c r="E666" s="6">
        <v>248222000</v>
      </c>
      <c r="F666" s="6">
        <v>1.4E-2</v>
      </c>
      <c r="G666" s="4" t="s">
        <v>778</v>
      </c>
    </row>
    <row r="667" spans="1:7" ht="23.45" customHeight="1" x14ac:dyDescent="0.25">
      <c r="A667" s="4" t="s">
        <v>873</v>
      </c>
      <c r="B667" s="4" t="s">
        <v>874</v>
      </c>
      <c r="C667" s="4" t="s">
        <v>98</v>
      </c>
      <c r="D667" s="5">
        <v>12500000</v>
      </c>
      <c r="E667" s="6">
        <v>1244656250</v>
      </c>
      <c r="F667" s="6">
        <v>7.0000000000000007E-2</v>
      </c>
      <c r="G667" s="4" t="s">
        <v>778</v>
      </c>
    </row>
    <row r="668" spans="1:7" ht="41.85" customHeight="1" x14ac:dyDescent="0.25">
      <c r="A668" s="4" t="s">
        <v>875</v>
      </c>
      <c r="B668" s="4" t="s">
        <v>876</v>
      </c>
      <c r="C668" s="4" t="s">
        <v>157</v>
      </c>
      <c r="D668" s="5">
        <v>10000000</v>
      </c>
      <c r="E668" s="6">
        <v>996703000</v>
      </c>
      <c r="F668" s="6">
        <v>5.6000000000000001E-2</v>
      </c>
      <c r="G668" s="4" t="s">
        <v>778</v>
      </c>
    </row>
    <row r="669" spans="1:7" ht="23.45" customHeight="1" x14ac:dyDescent="0.25">
      <c r="A669" s="4" t="s">
        <v>877</v>
      </c>
      <c r="B669" s="4" t="s">
        <v>878</v>
      </c>
      <c r="C669" s="4" t="s">
        <v>98</v>
      </c>
      <c r="D669" s="5">
        <v>5000000</v>
      </c>
      <c r="E669" s="6">
        <v>498243000</v>
      </c>
      <c r="F669" s="6">
        <v>2.8000000000000001E-2</v>
      </c>
      <c r="G669" s="4" t="s">
        <v>778</v>
      </c>
    </row>
    <row r="670" spans="1:7" ht="23.45" customHeight="1" x14ac:dyDescent="0.25">
      <c r="A670" s="4" t="s">
        <v>879</v>
      </c>
      <c r="B670" s="4" t="s">
        <v>880</v>
      </c>
      <c r="C670" s="4" t="s">
        <v>32</v>
      </c>
      <c r="D670" s="5">
        <v>22500000</v>
      </c>
      <c r="E670" s="6">
        <v>2261772000</v>
      </c>
      <c r="F670" s="6">
        <v>0.12720000000000001</v>
      </c>
      <c r="G670" s="4" t="s">
        <v>778</v>
      </c>
    </row>
    <row r="671" spans="1:7" ht="51" customHeight="1" x14ac:dyDescent="0.25">
      <c r="A671" s="4" t="s">
        <v>1032</v>
      </c>
      <c r="B671" s="4" t="s">
        <v>1033</v>
      </c>
      <c r="C671" s="4" t="s">
        <v>825</v>
      </c>
      <c r="D671" s="5">
        <v>7500000</v>
      </c>
      <c r="E671" s="6">
        <v>748689750</v>
      </c>
      <c r="F671" s="6">
        <v>4.2099999999999999E-2</v>
      </c>
      <c r="G671" s="4" t="s">
        <v>778</v>
      </c>
    </row>
    <row r="672" spans="1:7" ht="23.45" customHeight="1" x14ac:dyDescent="0.25">
      <c r="A672" s="4" t="s">
        <v>1034</v>
      </c>
      <c r="B672" s="4" t="s">
        <v>1035</v>
      </c>
      <c r="C672" s="4" t="s">
        <v>98</v>
      </c>
      <c r="D672" s="5">
        <v>2500000</v>
      </c>
      <c r="E672" s="6">
        <v>249917750</v>
      </c>
      <c r="F672" s="6">
        <v>1.41E-2</v>
      </c>
      <c r="G672" s="4" t="s">
        <v>778</v>
      </c>
    </row>
    <row r="673" spans="1:7" ht="14.45" customHeight="1" x14ac:dyDescent="0.25">
      <c r="A673" s="4" t="s">
        <v>1036</v>
      </c>
      <c r="B673" s="4" t="s">
        <v>1037</v>
      </c>
      <c r="C673" s="4" t="s">
        <v>32</v>
      </c>
      <c r="D673" s="5">
        <v>15000000</v>
      </c>
      <c r="E673" s="6">
        <v>1509966000</v>
      </c>
      <c r="F673" s="6">
        <v>8.4900000000000003E-2</v>
      </c>
      <c r="G673" s="4" t="s">
        <v>778</v>
      </c>
    </row>
    <row r="674" spans="1:7" ht="14.45" customHeight="1" x14ac:dyDescent="0.25">
      <c r="A674" s="4" t="s">
        <v>1038</v>
      </c>
      <c r="B674" s="4" t="s">
        <v>1039</v>
      </c>
      <c r="C674" s="4" t="s">
        <v>98</v>
      </c>
      <c r="D674" s="5">
        <v>2500000</v>
      </c>
      <c r="E674" s="6">
        <v>249114750</v>
      </c>
      <c r="F674" s="6">
        <v>1.4E-2</v>
      </c>
      <c r="G674" s="4" t="s">
        <v>778</v>
      </c>
    </row>
    <row r="675" spans="1:7" ht="32.65" customHeight="1" x14ac:dyDescent="0.25">
      <c r="A675" s="4" t="s">
        <v>1040</v>
      </c>
      <c r="B675" s="4" t="s">
        <v>1041</v>
      </c>
      <c r="C675" s="4" t="s">
        <v>896</v>
      </c>
      <c r="D675" s="5">
        <v>2500000</v>
      </c>
      <c r="E675" s="6">
        <v>249457750</v>
      </c>
      <c r="F675" s="6">
        <v>1.4E-2</v>
      </c>
      <c r="G675" s="4" t="s">
        <v>778</v>
      </c>
    </row>
    <row r="676" spans="1:7" ht="23.45" customHeight="1" x14ac:dyDescent="0.25">
      <c r="A676" s="4" t="s">
        <v>1042</v>
      </c>
      <c r="B676" s="4" t="s">
        <v>1043</v>
      </c>
      <c r="C676" s="4" t="s">
        <v>32</v>
      </c>
      <c r="D676" s="5">
        <v>5500000</v>
      </c>
      <c r="E676" s="6">
        <v>527521500</v>
      </c>
      <c r="F676" s="6">
        <v>2.9700000000000001E-2</v>
      </c>
      <c r="G676" s="4" t="s">
        <v>1044</v>
      </c>
    </row>
    <row r="677" spans="1:7" ht="23.45" customHeight="1" x14ac:dyDescent="0.25">
      <c r="A677" s="4" t="s">
        <v>1045</v>
      </c>
      <c r="B677" s="4" t="s">
        <v>1046</v>
      </c>
      <c r="C677" s="4" t="s">
        <v>162</v>
      </c>
      <c r="D677" s="5">
        <v>10000000</v>
      </c>
      <c r="E677" s="6">
        <v>1000455000</v>
      </c>
      <c r="F677" s="6">
        <v>5.6300000000000003E-2</v>
      </c>
      <c r="G677" s="4" t="s">
        <v>848</v>
      </c>
    </row>
    <row r="678" spans="1:7" ht="32.65" customHeight="1" x14ac:dyDescent="0.25">
      <c r="A678" s="4" t="s">
        <v>1047</v>
      </c>
      <c r="B678" s="4" t="s">
        <v>1048</v>
      </c>
      <c r="C678" s="4" t="s">
        <v>1049</v>
      </c>
      <c r="D678" s="5">
        <v>3500000</v>
      </c>
      <c r="E678" s="6">
        <v>347950050</v>
      </c>
      <c r="F678" s="6">
        <v>1.9599999999999999E-2</v>
      </c>
      <c r="G678" s="4" t="s">
        <v>885</v>
      </c>
    </row>
    <row r="679" spans="1:7" ht="23.45" customHeight="1" x14ac:dyDescent="0.25">
      <c r="A679" s="4" t="s">
        <v>1050</v>
      </c>
      <c r="B679" s="4" t="s">
        <v>1051</v>
      </c>
      <c r="C679" s="4" t="s">
        <v>32</v>
      </c>
      <c r="D679" s="5">
        <v>5000000</v>
      </c>
      <c r="E679" s="6">
        <v>503050500</v>
      </c>
      <c r="F679" s="6">
        <v>2.8299999999999999E-2</v>
      </c>
      <c r="G679" s="4" t="s">
        <v>778</v>
      </c>
    </row>
    <row r="680" spans="1:7" ht="23.45" customHeight="1" x14ac:dyDescent="0.25">
      <c r="A680" s="4" t="s">
        <v>2189</v>
      </c>
      <c r="B680" s="4" t="s">
        <v>2190</v>
      </c>
      <c r="C680" s="4" t="s">
        <v>117</v>
      </c>
      <c r="D680" s="5">
        <v>5000000</v>
      </c>
      <c r="E680" s="6">
        <v>493642000</v>
      </c>
      <c r="F680" s="6">
        <v>2.7799999999999998E-2</v>
      </c>
      <c r="G680" s="4" t="s">
        <v>818</v>
      </c>
    </row>
    <row r="681" spans="1:7" ht="32.65" customHeight="1" x14ac:dyDescent="0.25">
      <c r="A681" s="4" t="s">
        <v>1130</v>
      </c>
      <c r="B681" s="4" t="s">
        <v>1131</v>
      </c>
      <c r="C681" s="4" t="s">
        <v>122</v>
      </c>
      <c r="D681" s="5">
        <v>12000</v>
      </c>
      <c r="E681" s="6">
        <v>1284891.6000000001</v>
      </c>
      <c r="F681" s="6">
        <v>1E-4</v>
      </c>
      <c r="G681" s="4" t="s">
        <v>778</v>
      </c>
    </row>
    <row r="682" spans="1:7" ht="32.65" customHeight="1" x14ac:dyDescent="0.25">
      <c r="A682" s="4" t="s">
        <v>1132</v>
      </c>
      <c r="B682" s="4" t="s">
        <v>1133</v>
      </c>
      <c r="C682" s="4" t="s">
        <v>122</v>
      </c>
      <c r="D682" s="5">
        <v>12000</v>
      </c>
      <c r="E682" s="6">
        <v>1286210.3999999999</v>
      </c>
      <c r="F682" s="6">
        <v>1E-4</v>
      </c>
      <c r="G682" s="4" t="s">
        <v>778</v>
      </c>
    </row>
    <row r="683" spans="1:7" ht="23.45" customHeight="1" x14ac:dyDescent="0.25">
      <c r="A683" s="4" t="s">
        <v>1134</v>
      </c>
      <c r="B683" s="4" t="s">
        <v>1135</v>
      </c>
      <c r="C683" s="4" t="s">
        <v>150</v>
      </c>
      <c r="D683" s="5">
        <v>20000000</v>
      </c>
      <c r="E683" s="6">
        <v>1923468000</v>
      </c>
      <c r="F683" s="6">
        <v>0.1081</v>
      </c>
      <c r="G683" s="4" t="s">
        <v>778</v>
      </c>
    </row>
    <row r="684" spans="1:7" ht="32.65" customHeight="1" x14ac:dyDescent="0.25">
      <c r="A684" s="4" t="s">
        <v>2191</v>
      </c>
      <c r="B684" s="4" t="s">
        <v>2192</v>
      </c>
      <c r="C684" s="4" t="s">
        <v>101</v>
      </c>
      <c r="D684" s="5">
        <v>5000000</v>
      </c>
      <c r="E684" s="6">
        <v>465530500</v>
      </c>
      <c r="F684" s="6">
        <v>2.6200000000000001E-2</v>
      </c>
      <c r="G684" s="4" t="s">
        <v>778</v>
      </c>
    </row>
    <row r="685" spans="1:7" ht="23.45" customHeight="1" x14ac:dyDescent="0.25">
      <c r="A685" s="4" t="s">
        <v>2193</v>
      </c>
      <c r="B685" s="4" t="s">
        <v>2194</v>
      </c>
      <c r="C685" s="4" t="s">
        <v>150</v>
      </c>
      <c r="D685" s="5">
        <v>5000000</v>
      </c>
      <c r="E685" s="6">
        <v>468139500</v>
      </c>
      <c r="F685" s="6">
        <v>2.63E-2</v>
      </c>
      <c r="G685" s="4" t="s">
        <v>778</v>
      </c>
    </row>
    <row r="686" spans="1:7" ht="23.45" customHeight="1" x14ac:dyDescent="0.25">
      <c r="A686" s="4" t="s">
        <v>1136</v>
      </c>
      <c r="B686" s="4" t="s">
        <v>1137</v>
      </c>
      <c r="C686" s="4" t="s">
        <v>32</v>
      </c>
      <c r="D686" s="5">
        <v>40500000</v>
      </c>
      <c r="E686" s="6">
        <v>3823362000</v>
      </c>
      <c r="F686" s="6">
        <v>0.215</v>
      </c>
      <c r="G686" s="4" t="s">
        <v>778</v>
      </c>
    </row>
    <row r="687" spans="1:7" ht="32.65" customHeight="1" x14ac:dyDescent="0.25">
      <c r="A687" s="4" t="s">
        <v>2195</v>
      </c>
      <c r="B687" s="4" t="s">
        <v>2196</v>
      </c>
      <c r="C687" s="4" t="s">
        <v>32</v>
      </c>
      <c r="D687" s="5">
        <v>20050000</v>
      </c>
      <c r="E687" s="6">
        <v>1908605615</v>
      </c>
      <c r="F687" s="6">
        <v>0.10730000000000001</v>
      </c>
      <c r="G687" s="4" t="s">
        <v>799</v>
      </c>
    </row>
    <row r="688" spans="1:7" ht="23.45" customHeight="1" x14ac:dyDescent="0.25">
      <c r="A688" s="4" t="s">
        <v>1138</v>
      </c>
      <c r="B688" s="4" t="s">
        <v>1139</v>
      </c>
      <c r="C688" s="4" t="s">
        <v>32</v>
      </c>
      <c r="D688" s="5">
        <v>15000000</v>
      </c>
      <c r="E688" s="6">
        <v>1429321500</v>
      </c>
      <c r="F688" s="6">
        <v>8.0399999999999999E-2</v>
      </c>
      <c r="G688" s="4" t="s">
        <v>799</v>
      </c>
    </row>
    <row r="689" spans="1:7" ht="23.45" customHeight="1" x14ac:dyDescent="0.25">
      <c r="A689" s="4" t="s">
        <v>1140</v>
      </c>
      <c r="B689" s="4" t="s">
        <v>1141</v>
      </c>
      <c r="C689" s="4" t="s">
        <v>150</v>
      </c>
      <c r="D689" s="5">
        <v>29500000</v>
      </c>
      <c r="E689" s="6">
        <v>2793425800</v>
      </c>
      <c r="F689" s="6">
        <v>0.15709999999999999</v>
      </c>
      <c r="G689" s="4" t="s">
        <v>778</v>
      </c>
    </row>
    <row r="690" spans="1:7" ht="41.85" customHeight="1" x14ac:dyDescent="0.25">
      <c r="A690" s="4" t="s">
        <v>1142</v>
      </c>
      <c r="B690" s="4" t="s">
        <v>1143</v>
      </c>
      <c r="C690" s="4" t="s">
        <v>825</v>
      </c>
      <c r="D690" s="5">
        <v>5000000</v>
      </c>
      <c r="E690" s="6">
        <v>476352000</v>
      </c>
      <c r="F690" s="6">
        <v>2.6800000000000001E-2</v>
      </c>
      <c r="G690" s="4" t="s">
        <v>799</v>
      </c>
    </row>
    <row r="691" spans="1:7" ht="14.45" customHeight="1" x14ac:dyDescent="0.25">
      <c r="A691" s="4" t="s">
        <v>2197</v>
      </c>
      <c r="B691" s="4" t="s">
        <v>2198</v>
      </c>
      <c r="C691" s="4" t="s">
        <v>1049</v>
      </c>
      <c r="D691" s="5">
        <v>17500000</v>
      </c>
      <c r="E691" s="6">
        <v>1702599500</v>
      </c>
      <c r="F691" s="6">
        <v>9.5699999999999993E-2</v>
      </c>
      <c r="G691" s="4" t="s">
        <v>778</v>
      </c>
    </row>
    <row r="692" spans="1:7" ht="23.45" customHeight="1" x14ac:dyDescent="0.25">
      <c r="A692" s="4" t="s">
        <v>1144</v>
      </c>
      <c r="B692" s="4" t="s">
        <v>1145</v>
      </c>
      <c r="C692" s="4" t="s">
        <v>101</v>
      </c>
      <c r="D692" s="5">
        <v>10000000</v>
      </c>
      <c r="E692" s="6">
        <v>927003000</v>
      </c>
      <c r="F692" s="6">
        <v>5.21E-2</v>
      </c>
      <c r="G692" s="4" t="s">
        <v>778</v>
      </c>
    </row>
    <row r="693" spans="1:7" ht="14.45" customHeight="1" x14ac:dyDescent="0.25">
      <c r="A693" s="4" t="s">
        <v>1220</v>
      </c>
      <c r="B693" s="4" t="s">
        <v>1221</v>
      </c>
      <c r="C693" s="4" t="s">
        <v>189</v>
      </c>
      <c r="D693" s="5">
        <v>10000000</v>
      </c>
      <c r="E693" s="6">
        <v>953210000</v>
      </c>
      <c r="F693" s="6">
        <v>5.3600000000000002E-2</v>
      </c>
      <c r="G693" s="4" t="s">
        <v>778</v>
      </c>
    </row>
    <row r="694" spans="1:7" ht="23.45" customHeight="1" x14ac:dyDescent="0.25">
      <c r="A694" s="4" t="s">
        <v>1222</v>
      </c>
      <c r="B694" s="4" t="s">
        <v>1223</v>
      </c>
      <c r="C694" s="4" t="s">
        <v>101</v>
      </c>
      <c r="D694" s="5">
        <v>20000000</v>
      </c>
      <c r="E694" s="6">
        <v>1912800000</v>
      </c>
      <c r="F694" s="6">
        <v>0.1075</v>
      </c>
      <c r="G694" s="4" t="s">
        <v>778</v>
      </c>
    </row>
    <row r="695" spans="1:7" ht="32.65" customHeight="1" x14ac:dyDescent="0.25">
      <c r="A695" s="4" t="s">
        <v>2199</v>
      </c>
      <c r="B695" s="4" t="s">
        <v>2200</v>
      </c>
      <c r="C695" s="4" t="s">
        <v>101</v>
      </c>
      <c r="D695" s="5">
        <v>2500000</v>
      </c>
      <c r="E695" s="6">
        <v>236405500</v>
      </c>
      <c r="F695" s="6">
        <v>1.3299999999999999E-2</v>
      </c>
      <c r="G695" s="4" t="s">
        <v>778</v>
      </c>
    </row>
    <row r="696" spans="1:7" ht="23.45" customHeight="1" x14ac:dyDescent="0.25">
      <c r="A696" s="4" t="s">
        <v>1226</v>
      </c>
      <c r="B696" s="4" t="s">
        <v>1227</v>
      </c>
      <c r="C696" s="4" t="s">
        <v>101</v>
      </c>
      <c r="D696" s="5">
        <v>8000000</v>
      </c>
      <c r="E696" s="6">
        <v>762540000</v>
      </c>
      <c r="F696" s="6">
        <v>4.2900000000000001E-2</v>
      </c>
      <c r="G696" s="4" t="s">
        <v>778</v>
      </c>
    </row>
    <row r="697" spans="1:7" ht="14.45" customHeight="1" x14ac:dyDescent="0.25">
      <c r="A697" s="4" t="s">
        <v>2201</v>
      </c>
      <c r="B697" s="4" t="s">
        <v>2202</v>
      </c>
      <c r="C697" s="4" t="s">
        <v>189</v>
      </c>
      <c r="D697" s="5">
        <v>5000000</v>
      </c>
      <c r="E697" s="6">
        <v>470935000</v>
      </c>
      <c r="F697" s="6">
        <v>2.6499999999999999E-2</v>
      </c>
      <c r="G697" s="4" t="s">
        <v>778</v>
      </c>
    </row>
    <row r="698" spans="1:7" ht="23.45" customHeight="1" x14ac:dyDescent="0.25">
      <c r="A698" s="4" t="s">
        <v>1228</v>
      </c>
      <c r="B698" s="4" t="s">
        <v>1229</v>
      </c>
      <c r="C698" s="4" t="s">
        <v>32</v>
      </c>
      <c r="D698" s="5">
        <v>20000000</v>
      </c>
      <c r="E698" s="6">
        <v>1899784000</v>
      </c>
      <c r="F698" s="6">
        <v>0.10680000000000001</v>
      </c>
      <c r="G698" s="4" t="s">
        <v>778</v>
      </c>
    </row>
    <row r="699" spans="1:7" ht="23.45" customHeight="1" x14ac:dyDescent="0.25">
      <c r="A699" s="4" t="s">
        <v>1230</v>
      </c>
      <c r="B699" s="4" t="s">
        <v>1231</v>
      </c>
      <c r="C699" s="4" t="s">
        <v>101</v>
      </c>
      <c r="D699" s="5">
        <v>2500000</v>
      </c>
      <c r="E699" s="6">
        <v>238182500</v>
      </c>
      <c r="F699" s="6">
        <v>1.34E-2</v>
      </c>
      <c r="G699" s="4" t="s">
        <v>778</v>
      </c>
    </row>
    <row r="700" spans="1:7" ht="23.45" customHeight="1" x14ac:dyDescent="0.25">
      <c r="A700" s="4" t="s">
        <v>1232</v>
      </c>
      <c r="B700" s="4" t="s">
        <v>1233</v>
      </c>
      <c r="C700" s="4" t="s">
        <v>189</v>
      </c>
      <c r="D700" s="5">
        <v>10000000</v>
      </c>
      <c r="E700" s="6">
        <v>942835000</v>
      </c>
      <c r="F700" s="6">
        <v>5.2999999999999999E-2</v>
      </c>
      <c r="G700" s="4" t="s">
        <v>778</v>
      </c>
    </row>
    <row r="701" spans="1:7" ht="23.45" customHeight="1" x14ac:dyDescent="0.25">
      <c r="A701" s="4" t="s">
        <v>2203</v>
      </c>
      <c r="B701" s="4" t="s">
        <v>2204</v>
      </c>
      <c r="C701" s="4" t="s">
        <v>101</v>
      </c>
      <c r="D701" s="5">
        <v>5000000</v>
      </c>
      <c r="E701" s="6">
        <v>486067000</v>
      </c>
      <c r="F701" s="6">
        <v>2.7300000000000001E-2</v>
      </c>
      <c r="G701" s="4" t="s">
        <v>778</v>
      </c>
    </row>
    <row r="702" spans="1:7" ht="23.45" customHeight="1" x14ac:dyDescent="0.25">
      <c r="A702" s="4" t="s">
        <v>2205</v>
      </c>
      <c r="B702" s="4" t="s">
        <v>2206</v>
      </c>
      <c r="C702" s="4" t="s">
        <v>896</v>
      </c>
      <c r="D702" s="5">
        <v>5000000</v>
      </c>
      <c r="E702" s="6">
        <v>486598500</v>
      </c>
      <c r="F702" s="6">
        <v>2.7400000000000001E-2</v>
      </c>
      <c r="G702" s="4" t="s">
        <v>799</v>
      </c>
    </row>
    <row r="703" spans="1:7" ht="23.45" customHeight="1" x14ac:dyDescent="0.25">
      <c r="A703" s="4" t="s">
        <v>1234</v>
      </c>
      <c r="B703" s="4" t="s">
        <v>1235</v>
      </c>
      <c r="C703" s="4" t="s">
        <v>150</v>
      </c>
      <c r="D703" s="5">
        <v>20500000</v>
      </c>
      <c r="E703" s="6">
        <v>2016966300</v>
      </c>
      <c r="F703" s="6">
        <v>0.1134</v>
      </c>
      <c r="G703" s="4" t="s">
        <v>885</v>
      </c>
    </row>
    <row r="704" spans="1:7" ht="23.45" customHeight="1" x14ac:dyDescent="0.25">
      <c r="A704" s="4" t="s">
        <v>2207</v>
      </c>
      <c r="B704" s="4" t="s">
        <v>2208</v>
      </c>
      <c r="C704" s="4" t="s">
        <v>101</v>
      </c>
      <c r="D704" s="5">
        <v>7500000</v>
      </c>
      <c r="E704" s="6">
        <v>741406500</v>
      </c>
      <c r="F704" s="6">
        <v>4.1700000000000001E-2</v>
      </c>
      <c r="G704" s="4" t="s">
        <v>778</v>
      </c>
    </row>
    <row r="705" spans="1:7" ht="23.45" customHeight="1" x14ac:dyDescent="0.25">
      <c r="A705" s="4" t="s">
        <v>1238</v>
      </c>
      <c r="B705" s="4" t="s">
        <v>1239</v>
      </c>
      <c r="C705" s="4" t="s">
        <v>150</v>
      </c>
      <c r="D705" s="5">
        <v>1750000</v>
      </c>
      <c r="E705" s="6">
        <v>173121375</v>
      </c>
      <c r="F705" s="6">
        <v>9.7000000000000003E-3</v>
      </c>
      <c r="G705" s="4" t="s">
        <v>885</v>
      </c>
    </row>
    <row r="706" spans="1:7" ht="23.45" customHeight="1" x14ac:dyDescent="0.25">
      <c r="A706" s="4" t="s">
        <v>1240</v>
      </c>
      <c r="B706" s="4" t="s">
        <v>1241</v>
      </c>
      <c r="C706" s="4" t="s">
        <v>150</v>
      </c>
      <c r="D706" s="5">
        <v>2250000</v>
      </c>
      <c r="E706" s="6">
        <v>222625800</v>
      </c>
      <c r="F706" s="6">
        <v>1.2500000000000001E-2</v>
      </c>
      <c r="G706" s="4" t="s">
        <v>885</v>
      </c>
    </row>
    <row r="707" spans="1:7" ht="23.45" customHeight="1" x14ac:dyDescent="0.25">
      <c r="A707" s="4" t="s">
        <v>1242</v>
      </c>
      <c r="B707" s="4" t="s">
        <v>1243</v>
      </c>
      <c r="C707" s="4" t="s">
        <v>150</v>
      </c>
      <c r="D707" s="5">
        <v>1850000</v>
      </c>
      <c r="E707" s="6">
        <v>182211680</v>
      </c>
      <c r="F707" s="6">
        <v>1.0200000000000001E-2</v>
      </c>
      <c r="G707" s="4" t="s">
        <v>885</v>
      </c>
    </row>
    <row r="708" spans="1:7" ht="23.45" customHeight="1" x14ac:dyDescent="0.25">
      <c r="A708" s="4" t="s">
        <v>1244</v>
      </c>
      <c r="B708" s="4" t="s">
        <v>1245</v>
      </c>
      <c r="C708" s="4" t="s">
        <v>150</v>
      </c>
      <c r="D708" s="5">
        <v>1750000</v>
      </c>
      <c r="E708" s="6">
        <v>172029725</v>
      </c>
      <c r="F708" s="6">
        <v>9.7000000000000003E-3</v>
      </c>
      <c r="G708" s="4" t="s">
        <v>885</v>
      </c>
    </row>
    <row r="709" spans="1:7" ht="23.45" customHeight="1" x14ac:dyDescent="0.25">
      <c r="A709" s="4" t="s">
        <v>1246</v>
      </c>
      <c r="B709" s="4" t="s">
        <v>1247</v>
      </c>
      <c r="C709" s="4" t="s">
        <v>150</v>
      </c>
      <c r="D709" s="5">
        <v>2750000</v>
      </c>
      <c r="E709" s="6">
        <v>269847325</v>
      </c>
      <c r="F709" s="6">
        <v>1.52E-2</v>
      </c>
      <c r="G709" s="4" t="s">
        <v>885</v>
      </c>
    </row>
    <row r="710" spans="1:7" ht="14.45" customHeight="1" x14ac:dyDescent="0.25">
      <c r="A710" s="4" t="s">
        <v>1248</v>
      </c>
      <c r="B710" s="4" t="s">
        <v>1249</v>
      </c>
      <c r="C710" s="4" t="s">
        <v>189</v>
      </c>
      <c r="D710" s="5">
        <v>20000000</v>
      </c>
      <c r="E710" s="6">
        <v>1934808000</v>
      </c>
      <c r="F710" s="6">
        <v>0.10879999999999999</v>
      </c>
      <c r="G710" s="4" t="s">
        <v>778</v>
      </c>
    </row>
    <row r="711" spans="1:7" ht="23.45" customHeight="1" x14ac:dyDescent="0.25">
      <c r="A711" s="4" t="s">
        <v>1250</v>
      </c>
      <c r="B711" s="4" t="s">
        <v>1251</v>
      </c>
      <c r="C711" s="4" t="s">
        <v>150</v>
      </c>
      <c r="D711" s="5">
        <v>27000000</v>
      </c>
      <c r="E711" s="6">
        <v>2665726200</v>
      </c>
      <c r="F711" s="6">
        <v>0.14990000000000001</v>
      </c>
      <c r="G711" s="4" t="s">
        <v>885</v>
      </c>
    </row>
    <row r="712" spans="1:7" ht="23.45" customHeight="1" x14ac:dyDescent="0.25">
      <c r="A712" s="4" t="s">
        <v>1252</v>
      </c>
      <c r="B712" s="4" t="s">
        <v>1253</v>
      </c>
      <c r="C712" s="4" t="s">
        <v>150</v>
      </c>
      <c r="D712" s="5">
        <v>41000000</v>
      </c>
      <c r="E712" s="6">
        <v>4044301500</v>
      </c>
      <c r="F712" s="6">
        <v>0.22739999999999999</v>
      </c>
      <c r="G712" s="4" t="s">
        <v>885</v>
      </c>
    </row>
    <row r="713" spans="1:7" ht="23.45" customHeight="1" x14ac:dyDescent="0.25">
      <c r="A713" s="4" t="s">
        <v>1541</v>
      </c>
      <c r="B713" s="4" t="s">
        <v>1542</v>
      </c>
      <c r="C713" s="4" t="s">
        <v>101</v>
      </c>
      <c r="D713" s="5">
        <v>5490000</v>
      </c>
      <c r="E713" s="6">
        <v>551409012</v>
      </c>
      <c r="F713" s="6">
        <v>3.1E-2</v>
      </c>
      <c r="G713" s="4" t="s">
        <v>916</v>
      </c>
    </row>
    <row r="714" spans="1:7" ht="23.45" customHeight="1" x14ac:dyDescent="0.25">
      <c r="A714" s="4" t="s">
        <v>1543</v>
      </c>
      <c r="B714" s="4" t="s">
        <v>1544</v>
      </c>
      <c r="C714" s="4" t="s">
        <v>43</v>
      </c>
      <c r="D714" s="5">
        <v>6500000</v>
      </c>
      <c r="E714" s="6">
        <v>667345250</v>
      </c>
      <c r="F714" s="6">
        <v>3.7499999999999999E-2</v>
      </c>
      <c r="G714" s="4" t="s">
        <v>778</v>
      </c>
    </row>
    <row r="715" spans="1:7" ht="23.45" customHeight="1" x14ac:dyDescent="0.25">
      <c r="A715" s="4" t="s">
        <v>1545</v>
      </c>
      <c r="B715" s="4" t="s">
        <v>1546</v>
      </c>
      <c r="C715" s="4" t="s">
        <v>43</v>
      </c>
      <c r="D715" s="5">
        <v>1000000</v>
      </c>
      <c r="E715" s="6">
        <v>100844000</v>
      </c>
      <c r="F715" s="6">
        <v>5.7000000000000002E-3</v>
      </c>
      <c r="G715" s="4" t="s">
        <v>799</v>
      </c>
    </row>
    <row r="716" spans="1:7" ht="41.85" customHeight="1" x14ac:dyDescent="0.25">
      <c r="A716" s="4" t="s">
        <v>1547</v>
      </c>
      <c r="B716" s="4" t="s">
        <v>1548</v>
      </c>
      <c r="C716" s="4" t="s">
        <v>101</v>
      </c>
      <c r="D716" s="5">
        <v>15950000</v>
      </c>
      <c r="E716" s="6">
        <v>1602850590</v>
      </c>
      <c r="F716" s="6">
        <v>9.01E-2</v>
      </c>
      <c r="G716" s="4" t="s">
        <v>885</v>
      </c>
    </row>
    <row r="717" spans="1:7" ht="23.45" customHeight="1" x14ac:dyDescent="0.25">
      <c r="A717" s="4" t="s">
        <v>1549</v>
      </c>
      <c r="B717" s="4" t="s">
        <v>1550</v>
      </c>
      <c r="C717" s="4" t="s">
        <v>101</v>
      </c>
      <c r="D717" s="5">
        <v>9930000</v>
      </c>
      <c r="E717" s="6">
        <v>999641184</v>
      </c>
      <c r="F717" s="6">
        <v>5.62E-2</v>
      </c>
      <c r="G717" s="4" t="s">
        <v>916</v>
      </c>
    </row>
    <row r="718" spans="1:7" ht="23.45" customHeight="1" x14ac:dyDescent="0.25">
      <c r="A718" s="4" t="s">
        <v>2209</v>
      </c>
      <c r="B718" s="4" t="s">
        <v>2210</v>
      </c>
      <c r="C718" s="4" t="s">
        <v>101</v>
      </c>
      <c r="D718" s="5">
        <v>11500000</v>
      </c>
      <c r="E718" s="6">
        <v>1184859950</v>
      </c>
      <c r="F718" s="6">
        <v>6.6600000000000006E-2</v>
      </c>
      <c r="G718" s="4" t="s">
        <v>916</v>
      </c>
    </row>
    <row r="719" spans="1:7" ht="23.45" customHeight="1" x14ac:dyDescent="0.25">
      <c r="A719" s="4" t="s">
        <v>1551</v>
      </c>
      <c r="B719" s="4" t="s">
        <v>1552</v>
      </c>
      <c r="C719" s="4" t="s">
        <v>43</v>
      </c>
      <c r="D719" s="5">
        <v>7500000</v>
      </c>
      <c r="E719" s="6">
        <v>756906750</v>
      </c>
      <c r="F719" s="6">
        <v>4.2599999999999999E-2</v>
      </c>
      <c r="G719" s="4" t="s">
        <v>799</v>
      </c>
    </row>
    <row r="720" spans="1:7" ht="32.65" customHeight="1" x14ac:dyDescent="0.25">
      <c r="A720" s="4" t="s">
        <v>1553</v>
      </c>
      <c r="B720" s="4" t="s">
        <v>1554</v>
      </c>
      <c r="C720" s="4" t="s">
        <v>101</v>
      </c>
      <c r="D720" s="5">
        <v>2500000</v>
      </c>
      <c r="E720" s="6">
        <v>251755750</v>
      </c>
      <c r="F720" s="6">
        <v>1.4200000000000001E-2</v>
      </c>
      <c r="G720" s="4" t="s">
        <v>885</v>
      </c>
    </row>
    <row r="721" spans="1:7" ht="23.45" customHeight="1" x14ac:dyDescent="0.25">
      <c r="A721" s="4" t="s">
        <v>2211</v>
      </c>
      <c r="B721" s="4" t="s">
        <v>2212</v>
      </c>
      <c r="C721" s="4" t="s">
        <v>43</v>
      </c>
      <c r="D721" s="5">
        <v>1000000</v>
      </c>
      <c r="E721" s="6">
        <v>103391500</v>
      </c>
      <c r="F721" s="6">
        <v>5.7999999999999996E-3</v>
      </c>
      <c r="G721" s="4" t="s">
        <v>916</v>
      </c>
    </row>
    <row r="722" spans="1:7" ht="14.45" customHeight="1" x14ac:dyDescent="0.25">
      <c r="A722" s="4" t="s">
        <v>2213</v>
      </c>
      <c r="B722" s="4" t="s">
        <v>2214</v>
      </c>
      <c r="C722" s="4" t="s">
        <v>43</v>
      </c>
      <c r="D722" s="5">
        <v>2500000</v>
      </c>
      <c r="E722" s="6">
        <v>264280000</v>
      </c>
      <c r="F722" s="6">
        <v>1.49E-2</v>
      </c>
      <c r="G722" s="4" t="s">
        <v>778</v>
      </c>
    </row>
    <row r="723" spans="1:7" ht="14.45" customHeight="1" x14ac:dyDescent="0.25">
      <c r="A723" s="4" t="s">
        <v>2215</v>
      </c>
      <c r="B723" s="4" t="s">
        <v>2216</v>
      </c>
      <c r="C723" s="4" t="s">
        <v>43</v>
      </c>
      <c r="D723" s="5">
        <v>2500000</v>
      </c>
      <c r="E723" s="6">
        <v>264153000</v>
      </c>
      <c r="F723" s="6">
        <v>1.49E-2</v>
      </c>
      <c r="G723" s="4" t="s">
        <v>916</v>
      </c>
    </row>
    <row r="724" spans="1:7" ht="23.45" customHeight="1" x14ac:dyDescent="0.25">
      <c r="A724" s="4" t="s">
        <v>1557</v>
      </c>
      <c r="B724" s="4" t="s">
        <v>1558</v>
      </c>
      <c r="C724" s="4" t="s">
        <v>101</v>
      </c>
      <c r="D724" s="5">
        <v>18000000</v>
      </c>
      <c r="E724" s="6">
        <v>1861810200</v>
      </c>
      <c r="F724" s="6">
        <v>0.1047</v>
      </c>
      <c r="G724" s="4" t="s">
        <v>916</v>
      </c>
    </row>
    <row r="725" spans="1:7" ht="23.45" customHeight="1" x14ac:dyDescent="0.25">
      <c r="A725" s="4" t="s">
        <v>1559</v>
      </c>
      <c r="B725" s="4" t="s">
        <v>1560</v>
      </c>
      <c r="C725" s="4" t="s">
        <v>101</v>
      </c>
      <c r="D725" s="5">
        <v>1990000</v>
      </c>
      <c r="E725" s="6">
        <v>200475187</v>
      </c>
      <c r="F725" s="6">
        <v>1.1299999999999999E-2</v>
      </c>
      <c r="G725" s="4" t="s">
        <v>885</v>
      </c>
    </row>
    <row r="726" spans="1:7" ht="23.45" customHeight="1" x14ac:dyDescent="0.25">
      <c r="A726" s="4" t="s">
        <v>2217</v>
      </c>
      <c r="B726" s="4" t="s">
        <v>2218</v>
      </c>
      <c r="C726" s="4" t="s">
        <v>101</v>
      </c>
      <c r="D726" s="5">
        <v>7860000</v>
      </c>
      <c r="E726" s="6">
        <v>819739836</v>
      </c>
      <c r="F726" s="6">
        <v>4.6100000000000002E-2</v>
      </c>
      <c r="G726" s="4" t="s">
        <v>885</v>
      </c>
    </row>
    <row r="727" spans="1:7" ht="23.45" customHeight="1" x14ac:dyDescent="0.25">
      <c r="A727" s="4" t="s">
        <v>1563</v>
      </c>
      <c r="B727" s="4" t="s">
        <v>1564</v>
      </c>
      <c r="C727" s="4" t="s">
        <v>101</v>
      </c>
      <c r="D727" s="5">
        <v>6000000</v>
      </c>
      <c r="E727" s="6">
        <v>617791200</v>
      </c>
      <c r="F727" s="6">
        <v>3.4700000000000002E-2</v>
      </c>
      <c r="G727" s="4" t="s">
        <v>916</v>
      </c>
    </row>
    <row r="728" spans="1:7" ht="23.45" customHeight="1" x14ac:dyDescent="0.25">
      <c r="A728" s="4" t="s">
        <v>1565</v>
      </c>
      <c r="B728" s="4" t="s">
        <v>1566</v>
      </c>
      <c r="C728" s="4" t="s">
        <v>43</v>
      </c>
      <c r="D728" s="5">
        <v>7450000</v>
      </c>
      <c r="E728" s="6">
        <v>772631305</v>
      </c>
      <c r="F728" s="6">
        <v>4.3400000000000001E-2</v>
      </c>
      <c r="G728" s="4" t="s">
        <v>916</v>
      </c>
    </row>
    <row r="729" spans="1:7" ht="32.65" customHeight="1" x14ac:dyDescent="0.25">
      <c r="A729" s="4" t="s">
        <v>2219</v>
      </c>
      <c r="B729" s="4" t="s">
        <v>2220</v>
      </c>
      <c r="C729" s="4" t="s">
        <v>101</v>
      </c>
      <c r="D729" s="5">
        <v>10000000</v>
      </c>
      <c r="E729" s="6">
        <v>1008723000</v>
      </c>
      <c r="F729" s="6">
        <v>5.67E-2</v>
      </c>
      <c r="G729" s="4" t="s">
        <v>885</v>
      </c>
    </row>
    <row r="730" spans="1:7" ht="32.65" customHeight="1" x14ac:dyDescent="0.25">
      <c r="A730" s="4" t="s">
        <v>1567</v>
      </c>
      <c r="B730" s="4" t="s">
        <v>1568</v>
      </c>
      <c r="C730" s="4" t="s">
        <v>101</v>
      </c>
      <c r="D730" s="5">
        <v>5000000</v>
      </c>
      <c r="E730" s="6">
        <v>520042500</v>
      </c>
      <c r="F730" s="6">
        <v>2.92E-2</v>
      </c>
      <c r="G730" s="4" t="s">
        <v>885</v>
      </c>
    </row>
    <row r="731" spans="1:7" ht="23.45" customHeight="1" x14ac:dyDescent="0.25">
      <c r="A731" s="4" t="s">
        <v>1569</v>
      </c>
      <c r="B731" s="4" t="s">
        <v>1570</v>
      </c>
      <c r="C731" s="4" t="s">
        <v>101</v>
      </c>
      <c r="D731" s="5">
        <v>5700000</v>
      </c>
      <c r="E731" s="6">
        <v>598768470</v>
      </c>
      <c r="F731" s="6">
        <v>3.3700000000000001E-2</v>
      </c>
      <c r="G731" s="4" t="s">
        <v>916</v>
      </c>
    </row>
    <row r="732" spans="1:7" ht="32.65" customHeight="1" x14ac:dyDescent="0.25">
      <c r="A732" s="4" t="s">
        <v>1571</v>
      </c>
      <c r="B732" s="4" t="s">
        <v>1572</v>
      </c>
      <c r="C732" s="4" t="s">
        <v>43</v>
      </c>
      <c r="D732" s="5">
        <v>4400000</v>
      </c>
      <c r="E732" s="6">
        <v>464756600</v>
      </c>
      <c r="F732" s="6">
        <v>2.6100000000000002E-2</v>
      </c>
      <c r="G732" s="4" t="s">
        <v>799</v>
      </c>
    </row>
    <row r="733" spans="1:7" ht="23.45" customHeight="1" x14ac:dyDescent="0.25">
      <c r="A733" s="4" t="s">
        <v>1573</v>
      </c>
      <c r="B733" s="4" t="s">
        <v>1574</v>
      </c>
      <c r="C733" s="4" t="s">
        <v>101</v>
      </c>
      <c r="D733" s="5">
        <v>2500000</v>
      </c>
      <c r="E733" s="6">
        <v>261664000</v>
      </c>
      <c r="F733" s="6">
        <v>1.47E-2</v>
      </c>
      <c r="G733" s="4" t="s">
        <v>916</v>
      </c>
    </row>
    <row r="734" spans="1:7" ht="23.45" customHeight="1" x14ac:dyDescent="0.25">
      <c r="A734" s="4" t="s">
        <v>1575</v>
      </c>
      <c r="B734" s="4" t="s">
        <v>1576</v>
      </c>
      <c r="C734" s="4" t="s">
        <v>43</v>
      </c>
      <c r="D734" s="5">
        <v>500000</v>
      </c>
      <c r="E734" s="6">
        <v>50661450</v>
      </c>
      <c r="F734" s="6">
        <v>2.8E-3</v>
      </c>
      <c r="G734" s="4" t="s">
        <v>799</v>
      </c>
    </row>
    <row r="735" spans="1:7" ht="23.45" customHeight="1" x14ac:dyDescent="0.25">
      <c r="A735" s="4" t="s">
        <v>1577</v>
      </c>
      <c r="B735" s="4" t="s">
        <v>1578</v>
      </c>
      <c r="C735" s="4" t="s">
        <v>43</v>
      </c>
      <c r="D735" s="5">
        <v>6460000</v>
      </c>
      <c r="E735" s="6">
        <v>683468646</v>
      </c>
      <c r="F735" s="6">
        <v>3.8399999999999997E-2</v>
      </c>
      <c r="G735" s="4" t="s">
        <v>799</v>
      </c>
    </row>
    <row r="736" spans="1:7" ht="32.65" customHeight="1" x14ac:dyDescent="0.25">
      <c r="A736" s="4" t="s">
        <v>1579</v>
      </c>
      <c r="B736" s="4" t="s">
        <v>1580</v>
      </c>
      <c r="C736" s="4" t="s">
        <v>101</v>
      </c>
      <c r="D736" s="5">
        <v>1000000</v>
      </c>
      <c r="E736" s="6">
        <v>104073500</v>
      </c>
      <c r="F736" s="6">
        <v>5.8999999999999999E-3</v>
      </c>
      <c r="G736" s="4" t="s">
        <v>799</v>
      </c>
    </row>
    <row r="737" spans="1:7" ht="32.65" customHeight="1" x14ac:dyDescent="0.25">
      <c r="A737" s="4" t="s">
        <v>1581</v>
      </c>
      <c r="B737" s="4" t="s">
        <v>1582</v>
      </c>
      <c r="C737" s="4" t="s">
        <v>101</v>
      </c>
      <c r="D737" s="5">
        <v>4400000</v>
      </c>
      <c r="E737" s="6">
        <v>458605840</v>
      </c>
      <c r="F737" s="6">
        <v>2.58E-2</v>
      </c>
      <c r="G737" s="4" t="s">
        <v>799</v>
      </c>
    </row>
    <row r="738" spans="1:7" ht="23.45" customHeight="1" x14ac:dyDescent="0.25">
      <c r="A738" s="4" t="s">
        <v>1583</v>
      </c>
      <c r="B738" s="4" t="s">
        <v>1584</v>
      </c>
      <c r="C738" s="4" t="s">
        <v>101</v>
      </c>
      <c r="D738" s="5">
        <v>2170000</v>
      </c>
      <c r="E738" s="6">
        <v>226575342</v>
      </c>
      <c r="F738" s="6">
        <v>1.2699999999999999E-2</v>
      </c>
      <c r="G738" s="4" t="s">
        <v>885</v>
      </c>
    </row>
    <row r="739" spans="1:7" ht="23.45" customHeight="1" x14ac:dyDescent="0.25">
      <c r="A739" s="4" t="s">
        <v>2221</v>
      </c>
      <c r="B739" s="4" t="s">
        <v>2222</v>
      </c>
      <c r="C739" s="4" t="s">
        <v>101</v>
      </c>
      <c r="D739" s="5">
        <v>1000000</v>
      </c>
      <c r="E739" s="6">
        <v>107353200</v>
      </c>
      <c r="F739" s="6">
        <v>6.0000000000000001E-3</v>
      </c>
      <c r="G739" s="4" t="s">
        <v>885</v>
      </c>
    </row>
    <row r="740" spans="1:7" ht="23.45" customHeight="1" x14ac:dyDescent="0.25">
      <c r="A740" s="4" t="s">
        <v>2223</v>
      </c>
      <c r="B740" s="4" t="s">
        <v>2224</v>
      </c>
      <c r="C740" s="4" t="s">
        <v>43</v>
      </c>
      <c r="D740" s="5">
        <v>3550000</v>
      </c>
      <c r="E740" s="6">
        <v>355552025</v>
      </c>
      <c r="F740" s="6">
        <v>0.02</v>
      </c>
      <c r="G740" s="4" t="s">
        <v>799</v>
      </c>
    </row>
    <row r="741" spans="1:7" ht="23.45" customHeight="1" x14ac:dyDescent="0.25">
      <c r="A741" s="4" t="s">
        <v>1587</v>
      </c>
      <c r="B741" s="4" t="s">
        <v>1588</v>
      </c>
      <c r="C741" s="4" t="s">
        <v>43</v>
      </c>
      <c r="D741" s="5">
        <v>1000000</v>
      </c>
      <c r="E741" s="6">
        <v>100274200</v>
      </c>
      <c r="F741" s="6">
        <v>5.5999999999999999E-3</v>
      </c>
      <c r="G741" s="4" t="s">
        <v>885</v>
      </c>
    </row>
    <row r="742" spans="1:7" ht="23.45" customHeight="1" x14ac:dyDescent="0.25">
      <c r="A742" s="4" t="s">
        <v>1591</v>
      </c>
      <c r="B742" s="4" t="s">
        <v>1592</v>
      </c>
      <c r="C742" s="4" t="s">
        <v>157</v>
      </c>
      <c r="D742" s="5">
        <v>10000000</v>
      </c>
      <c r="E742" s="6">
        <v>962836000</v>
      </c>
      <c r="F742" s="6">
        <v>5.4100000000000002E-2</v>
      </c>
      <c r="G742" s="4" t="s">
        <v>778</v>
      </c>
    </row>
    <row r="743" spans="1:7" ht="32.65" customHeight="1" x14ac:dyDescent="0.25">
      <c r="A743" s="4" t="s">
        <v>2225</v>
      </c>
      <c r="B743" s="4" t="s">
        <v>2226</v>
      </c>
      <c r="C743" s="4" t="s">
        <v>157</v>
      </c>
      <c r="D743" s="5">
        <v>5000000</v>
      </c>
      <c r="E743" s="6">
        <v>499667000</v>
      </c>
      <c r="F743" s="6">
        <v>2.81E-2</v>
      </c>
      <c r="G743" s="4" t="s">
        <v>778</v>
      </c>
    </row>
    <row r="744" spans="1:7" ht="23.45" customHeight="1" x14ac:dyDescent="0.25">
      <c r="A744" s="4" t="s">
        <v>1052</v>
      </c>
      <c r="B744" s="4" t="s">
        <v>1053</v>
      </c>
      <c r="C744" s="4" t="s">
        <v>117</v>
      </c>
      <c r="D744" s="5">
        <v>2500000</v>
      </c>
      <c r="E744" s="6">
        <v>248567750</v>
      </c>
      <c r="F744" s="6">
        <v>1.4E-2</v>
      </c>
      <c r="G744" s="4" t="s">
        <v>799</v>
      </c>
    </row>
    <row r="745" spans="1:7" ht="23.45" customHeight="1" x14ac:dyDescent="0.25">
      <c r="A745" s="4" t="s">
        <v>1054</v>
      </c>
      <c r="B745" s="4" t="s">
        <v>1055</v>
      </c>
      <c r="C745" s="4" t="s">
        <v>32</v>
      </c>
      <c r="D745" s="5">
        <v>3000000</v>
      </c>
      <c r="E745" s="6">
        <v>301613700</v>
      </c>
      <c r="F745" s="6">
        <v>1.7000000000000001E-2</v>
      </c>
      <c r="G745" s="4" t="s">
        <v>799</v>
      </c>
    </row>
    <row r="746" spans="1:7" ht="23.45" customHeight="1" x14ac:dyDescent="0.25">
      <c r="A746" s="4" t="s">
        <v>2227</v>
      </c>
      <c r="B746" s="4" t="s">
        <v>2228</v>
      </c>
      <c r="C746" s="4" t="s">
        <v>43</v>
      </c>
      <c r="D746" s="5">
        <v>2000000</v>
      </c>
      <c r="E746" s="6">
        <v>199890400</v>
      </c>
      <c r="F746" s="6">
        <v>1.12E-2</v>
      </c>
      <c r="G746" s="4" t="s">
        <v>916</v>
      </c>
    </row>
    <row r="747" spans="1:7" ht="23.45" customHeight="1" x14ac:dyDescent="0.25">
      <c r="A747" s="4" t="s">
        <v>1056</v>
      </c>
      <c r="B747" s="4" t="s">
        <v>1057</v>
      </c>
      <c r="C747" s="4" t="s">
        <v>32</v>
      </c>
      <c r="D747" s="5">
        <v>2710000</v>
      </c>
      <c r="E747" s="6">
        <v>271946874</v>
      </c>
      <c r="F747" s="6">
        <v>1.5299999999999999E-2</v>
      </c>
      <c r="G747" s="4" t="s">
        <v>799</v>
      </c>
    </row>
    <row r="748" spans="1:7" ht="32.65" customHeight="1" x14ac:dyDescent="0.25">
      <c r="A748" s="4" t="s">
        <v>1058</v>
      </c>
      <c r="B748" s="4" t="s">
        <v>1059</v>
      </c>
      <c r="C748" s="4" t="s">
        <v>32</v>
      </c>
      <c r="D748" s="5">
        <v>10000000</v>
      </c>
      <c r="E748" s="6">
        <v>1001433000</v>
      </c>
      <c r="F748" s="6">
        <v>5.6300000000000003E-2</v>
      </c>
      <c r="G748" s="4" t="s">
        <v>818</v>
      </c>
    </row>
    <row r="749" spans="1:7" ht="23.45" customHeight="1" x14ac:dyDescent="0.25">
      <c r="A749" s="4" t="s">
        <v>1060</v>
      </c>
      <c r="B749" s="4" t="s">
        <v>1061</v>
      </c>
      <c r="C749" s="4" t="s">
        <v>43</v>
      </c>
      <c r="D749" s="5">
        <v>34500000</v>
      </c>
      <c r="E749" s="6">
        <v>3449661900</v>
      </c>
      <c r="F749" s="6">
        <v>0.19400000000000001</v>
      </c>
      <c r="G749" s="4" t="s">
        <v>916</v>
      </c>
    </row>
    <row r="750" spans="1:7" ht="32.65" customHeight="1" x14ac:dyDescent="0.25">
      <c r="A750" s="4" t="s">
        <v>1062</v>
      </c>
      <c r="B750" s="4" t="s">
        <v>1063</v>
      </c>
      <c r="C750" s="4" t="s">
        <v>896</v>
      </c>
      <c r="D750" s="5">
        <v>1900000</v>
      </c>
      <c r="E750" s="6">
        <v>190361570</v>
      </c>
      <c r="F750" s="6">
        <v>1.0699999999999999E-2</v>
      </c>
      <c r="G750" s="4" t="s">
        <v>885</v>
      </c>
    </row>
    <row r="751" spans="1:7" ht="23.45" customHeight="1" x14ac:dyDescent="0.25">
      <c r="A751" s="4" t="s">
        <v>1064</v>
      </c>
      <c r="B751" s="4" t="s">
        <v>1065</v>
      </c>
      <c r="C751" s="4" t="s">
        <v>32</v>
      </c>
      <c r="D751" s="5">
        <v>4860000</v>
      </c>
      <c r="E751" s="6">
        <v>487935738</v>
      </c>
      <c r="F751" s="6">
        <v>2.7400000000000001E-2</v>
      </c>
      <c r="G751" s="4" t="s">
        <v>799</v>
      </c>
    </row>
    <row r="752" spans="1:7" ht="23.45" customHeight="1" x14ac:dyDescent="0.25">
      <c r="A752" s="4" t="s">
        <v>1066</v>
      </c>
      <c r="B752" s="4" t="s">
        <v>1067</v>
      </c>
      <c r="C752" s="4" t="s">
        <v>32</v>
      </c>
      <c r="D752" s="5">
        <v>2500000</v>
      </c>
      <c r="E752" s="6">
        <v>252037500</v>
      </c>
      <c r="F752" s="6">
        <v>1.4200000000000001E-2</v>
      </c>
      <c r="G752" s="4" t="s">
        <v>799</v>
      </c>
    </row>
    <row r="753" spans="1:7" ht="23.45" customHeight="1" x14ac:dyDescent="0.25">
      <c r="A753" s="4" t="s">
        <v>2229</v>
      </c>
      <c r="B753" s="4" t="s">
        <v>2230</v>
      </c>
      <c r="C753" s="4" t="s">
        <v>32</v>
      </c>
      <c r="D753" s="5">
        <v>2500000</v>
      </c>
      <c r="E753" s="6">
        <v>255723000</v>
      </c>
      <c r="F753" s="6">
        <v>1.44E-2</v>
      </c>
      <c r="G753" s="4" t="s">
        <v>778</v>
      </c>
    </row>
    <row r="754" spans="1:7" ht="32.65" customHeight="1" x14ac:dyDescent="0.25">
      <c r="A754" s="4" t="s">
        <v>2231</v>
      </c>
      <c r="B754" s="4" t="s">
        <v>2232</v>
      </c>
      <c r="C754" s="4" t="s">
        <v>896</v>
      </c>
      <c r="D754" s="5">
        <v>1500000</v>
      </c>
      <c r="E754" s="6">
        <v>150427050</v>
      </c>
      <c r="F754" s="6">
        <v>8.5000000000000006E-3</v>
      </c>
      <c r="G754" s="4" t="s">
        <v>885</v>
      </c>
    </row>
    <row r="755" spans="1:7" ht="23.45" customHeight="1" x14ac:dyDescent="0.25">
      <c r="A755" s="4" t="s">
        <v>1068</v>
      </c>
      <c r="B755" s="4" t="s">
        <v>1069</v>
      </c>
      <c r="C755" s="4" t="s">
        <v>32</v>
      </c>
      <c r="D755" s="5">
        <v>3500000</v>
      </c>
      <c r="E755" s="6">
        <v>352885400</v>
      </c>
      <c r="F755" s="6">
        <v>1.9800000000000002E-2</v>
      </c>
      <c r="G755" s="4" t="s">
        <v>799</v>
      </c>
    </row>
    <row r="756" spans="1:7" ht="23.45" customHeight="1" x14ac:dyDescent="0.25">
      <c r="A756" s="4" t="s">
        <v>1070</v>
      </c>
      <c r="B756" s="4" t="s">
        <v>1071</v>
      </c>
      <c r="C756" s="4" t="s">
        <v>32</v>
      </c>
      <c r="D756" s="5">
        <v>18000000</v>
      </c>
      <c r="E756" s="6">
        <v>1807504200</v>
      </c>
      <c r="F756" s="6">
        <v>0.1016</v>
      </c>
      <c r="G756" s="4" t="s">
        <v>799</v>
      </c>
    </row>
    <row r="757" spans="1:7" ht="23.45" customHeight="1" x14ac:dyDescent="0.25">
      <c r="A757" s="4" t="s">
        <v>2233</v>
      </c>
      <c r="B757" s="4" t="s">
        <v>2234</v>
      </c>
      <c r="C757" s="4" t="s">
        <v>32</v>
      </c>
      <c r="D757" s="5">
        <v>2500000</v>
      </c>
      <c r="E757" s="6">
        <v>252180500</v>
      </c>
      <c r="F757" s="6">
        <v>1.4200000000000001E-2</v>
      </c>
      <c r="G757" s="4" t="s">
        <v>799</v>
      </c>
    </row>
    <row r="758" spans="1:7" ht="23.45" customHeight="1" x14ac:dyDescent="0.25">
      <c r="A758" s="4" t="s">
        <v>1072</v>
      </c>
      <c r="B758" s="4" t="s">
        <v>1073</v>
      </c>
      <c r="C758" s="4" t="s">
        <v>32</v>
      </c>
      <c r="D758" s="5">
        <v>1420000</v>
      </c>
      <c r="E758" s="6">
        <v>141785438</v>
      </c>
      <c r="F758" s="6">
        <v>8.0000000000000002E-3</v>
      </c>
      <c r="G758" s="4" t="s">
        <v>901</v>
      </c>
    </row>
    <row r="759" spans="1:7" ht="23.45" customHeight="1" x14ac:dyDescent="0.25">
      <c r="A759" s="4" t="s">
        <v>1074</v>
      </c>
      <c r="B759" s="4" t="s">
        <v>1075</v>
      </c>
      <c r="C759" s="4" t="s">
        <v>43</v>
      </c>
      <c r="D759" s="5">
        <v>14900000</v>
      </c>
      <c r="E759" s="6">
        <v>1485322890</v>
      </c>
      <c r="F759" s="6">
        <v>8.3500000000000005E-2</v>
      </c>
      <c r="G759" s="4" t="s">
        <v>818</v>
      </c>
    </row>
    <row r="760" spans="1:7" ht="32.65" customHeight="1" x14ac:dyDescent="0.25">
      <c r="A760" s="4" t="s">
        <v>1076</v>
      </c>
      <c r="B760" s="4" t="s">
        <v>1077</v>
      </c>
      <c r="C760" s="4" t="s">
        <v>43</v>
      </c>
      <c r="D760" s="5">
        <v>10000000</v>
      </c>
      <c r="E760" s="6">
        <v>1039106000</v>
      </c>
      <c r="F760" s="6">
        <v>5.8400000000000001E-2</v>
      </c>
      <c r="G760" s="4" t="s">
        <v>818</v>
      </c>
    </row>
    <row r="761" spans="1:7" ht="32.65" customHeight="1" x14ac:dyDescent="0.25">
      <c r="A761" s="4" t="s">
        <v>2235</v>
      </c>
      <c r="B761" s="4" t="s">
        <v>2236</v>
      </c>
      <c r="C761" s="4" t="s">
        <v>89</v>
      </c>
      <c r="D761" s="5">
        <v>2500000</v>
      </c>
      <c r="E761" s="6">
        <v>247899250</v>
      </c>
      <c r="F761" s="6">
        <v>1.3899999999999999E-2</v>
      </c>
      <c r="G761" s="4" t="s">
        <v>818</v>
      </c>
    </row>
    <row r="762" spans="1:7" ht="23.45" customHeight="1" x14ac:dyDescent="0.25">
      <c r="A762" s="4" t="s">
        <v>1078</v>
      </c>
      <c r="B762" s="4" t="s">
        <v>1079</v>
      </c>
      <c r="C762" s="4" t="s">
        <v>43</v>
      </c>
      <c r="D762" s="5">
        <v>5000000</v>
      </c>
      <c r="E762" s="6">
        <v>504342500</v>
      </c>
      <c r="F762" s="6">
        <v>2.8400000000000002E-2</v>
      </c>
      <c r="G762" s="4" t="s">
        <v>818</v>
      </c>
    </row>
    <row r="763" spans="1:7" ht="23.45" customHeight="1" x14ac:dyDescent="0.25">
      <c r="A763" s="4" t="s">
        <v>1080</v>
      </c>
      <c r="B763" s="4" t="s">
        <v>1081</v>
      </c>
      <c r="C763" s="4" t="s">
        <v>896</v>
      </c>
      <c r="D763" s="5">
        <v>2090000</v>
      </c>
      <c r="E763" s="6">
        <v>208668526</v>
      </c>
      <c r="F763" s="6">
        <v>1.17E-2</v>
      </c>
      <c r="G763" s="4" t="s">
        <v>799</v>
      </c>
    </row>
    <row r="764" spans="1:7" ht="23.45" customHeight="1" x14ac:dyDescent="0.25">
      <c r="A764" s="4" t="s">
        <v>2237</v>
      </c>
      <c r="B764" s="4" t="s">
        <v>2238</v>
      </c>
      <c r="C764" s="4" t="s">
        <v>32</v>
      </c>
      <c r="D764" s="5">
        <v>3000000</v>
      </c>
      <c r="E764" s="6">
        <v>307869900</v>
      </c>
      <c r="F764" s="6">
        <v>1.7299999999999999E-2</v>
      </c>
      <c r="G764" s="4" t="s">
        <v>799</v>
      </c>
    </row>
    <row r="765" spans="1:7" ht="23.45" customHeight="1" x14ac:dyDescent="0.25">
      <c r="A765" s="4" t="s">
        <v>1082</v>
      </c>
      <c r="B765" s="4" t="s">
        <v>1083</v>
      </c>
      <c r="C765" s="4" t="s">
        <v>32</v>
      </c>
      <c r="D765" s="5">
        <v>28000000</v>
      </c>
      <c r="E765" s="6">
        <v>2884571200</v>
      </c>
      <c r="F765" s="6">
        <v>0.16220000000000001</v>
      </c>
      <c r="G765" s="4" t="s">
        <v>778</v>
      </c>
    </row>
    <row r="766" spans="1:7" ht="41.85" customHeight="1" x14ac:dyDescent="0.25">
      <c r="A766" s="4" t="s">
        <v>2239</v>
      </c>
      <c r="B766" s="4" t="s">
        <v>2240</v>
      </c>
      <c r="C766" s="4" t="s">
        <v>825</v>
      </c>
      <c r="D766" s="5">
        <v>1930000</v>
      </c>
      <c r="E766" s="6">
        <v>201167567</v>
      </c>
      <c r="F766" s="6">
        <v>1.1299999999999999E-2</v>
      </c>
      <c r="G766" s="4" t="s">
        <v>916</v>
      </c>
    </row>
    <row r="767" spans="1:7" ht="32.65" customHeight="1" x14ac:dyDescent="0.25">
      <c r="A767" s="4" t="s">
        <v>2241</v>
      </c>
      <c r="B767" s="4" t="s">
        <v>2242</v>
      </c>
      <c r="C767" s="4" t="s">
        <v>2243</v>
      </c>
      <c r="D767" s="5">
        <v>2500000</v>
      </c>
      <c r="E767" s="6">
        <v>250721250</v>
      </c>
      <c r="F767" s="6">
        <v>1.41E-2</v>
      </c>
      <c r="G767" s="4" t="s">
        <v>2244</v>
      </c>
    </row>
    <row r="768" spans="1:7" ht="32.65" customHeight="1" x14ac:dyDescent="0.25">
      <c r="A768" s="4" t="s">
        <v>1084</v>
      </c>
      <c r="B768" s="4" t="s">
        <v>1085</v>
      </c>
      <c r="C768" s="4" t="s">
        <v>157</v>
      </c>
      <c r="D768" s="5">
        <v>6500000</v>
      </c>
      <c r="E768" s="6">
        <v>674637600</v>
      </c>
      <c r="F768" s="6">
        <v>3.7900000000000003E-2</v>
      </c>
      <c r="G768" s="4" t="s">
        <v>885</v>
      </c>
    </row>
    <row r="769" spans="1:7" ht="23.45" customHeight="1" x14ac:dyDescent="0.25">
      <c r="A769" s="4" t="s">
        <v>1086</v>
      </c>
      <c r="B769" s="4" t="s">
        <v>1087</v>
      </c>
      <c r="C769" s="4" t="s">
        <v>32</v>
      </c>
      <c r="D769" s="5">
        <v>350000</v>
      </c>
      <c r="E769" s="6">
        <v>35010640</v>
      </c>
      <c r="F769" s="6">
        <v>2E-3</v>
      </c>
      <c r="G769" s="4" t="s">
        <v>901</v>
      </c>
    </row>
    <row r="770" spans="1:7" ht="23.45" customHeight="1" x14ac:dyDescent="0.25">
      <c r="A770" s="4" t="s">
        <v>1088</v>
      </c>
      <c r="B770" s="4" t="s">
        <v>1089</v>
      </c>
      <c r="C770" s="4" t="s">
        <v>43</v>
      </c>
      <c r="D770" s="5">
        <v>4500000</v>
      </c>
      <c r="E770" s="6">
        <v>454805550</v>
      </c>
      <c r="F770" s="6">
        <v>2.5600000000000001E-2</v>
      </c>
      <c r="G770" s="4" t="s">
        <v>818</v>
      </c>
    </row>
    <row r="771" spans="1:7" ht="32.65" customHeight="1" x14ac:dyDescent="0.25">
      <c r="A771" s="4" t="s">
        <v>1090</v>
      </c>
      <c r="B771" s="4" t="s">
        <v>1091</v>
      </c>
      <c r="C771" s="4" t="s">
        <v>32</v>
      </c>
      <c r="D771" s="5">
        <v>13800000</v>
      </c>
      <c r="E771" s="6">
        <v>1383490020</v>
      </c>
      <c r="F771" s="6">
        <v>7.7799999999999994E-2</v>
      </c>
      <c r="G771" s="4" t="s">
        <v>818</v>
      </c>
    </row>
    <row r="772" spans="1:7" ht="23.45" customHeight="1" x14ac:dyDescent="0.25">
      <c r="A772" s="4" t="s">
        <v>1092</v>
      </c>
      <c r="B772" s="4" t="s">
        <v>1093</v>
      </c>
      <c r="C772" s="4" t="s">
        <v>32</v>
      </c>
      <c r="D772" s="5">
        <v>6700000</v>
      </c>
      <c r="E772" s="6">
        <v>669474050</v>
      </c>
      <c r="F772" s="6">
        <v>3.7600000000000001E-2</v>
      </c>
      <c r="G772" s="4" t="s">
        <v>901</v>
      </c>
    </row>
    <row r="773" spans="1:7" ht="23.45" customHeight="1" x14ac:dyDescent="0.25">
      <c r="A773" s="4" t="s">
        <v>1094</v>
      </c>
      <c r="B773" s="4" t="s">
        <v>1095</v>
      </c>
      <c r="C773" s="4" t="s">
        <v>89</v>
      </c>
      <c r="D773" s="5">
        <v>2000000</v>
      </c>
      <c r="E773" s="6">
        <v>203536400</v>
      </c>
      <c r="F773" s="6">
        <v>1.14E-2</v>
      </c>
      <c r="G773" s="4" t="s">
        <v>885</v>
      </c>
    </row>
    <row r="774" spans="1:7" ht="23.45" customHeight="1" x14ac:dyDescent="0.25">
      <c r="A774" s="4" t="s">
        <v>2245</v>
      </c>
      <c r="B774" s="4" t="s">
        <v>2246</v>
      </c>
      <c r="C774" s="4" t="s">
        <v>89</v>
      </c>
      <c r="D774" s="5">
        <v>2500000</v>
      </c>
      <c r="E774" s="6">
        <v>249826500</v>
      </c>
      <c r="F774" s="6">
        <v>1.4E-2</v>
      </c>
      <c r="G774" s="4" t="s">
        <v>818</v>
      </c>
    </row>
    <row r="775" spans="1:7" ht="32.65" customHeight="1" x14ac:dyDescent="0.25">
      <c r="A775" s="4" t="s">
        <v>1096</v>
      </c>
      <c r="B775" s="4" t="s">
        <v>1097</v>
      </c>
      <c r="C775" s="4" t="s">
        <v>896</v>
      </c>
      <c r="D775" s="5">
        <v>2500000</v>
      </c>
      <c r="E775" s="6">
        <v>251452500</v>
      </c>
      <c r="F775" s="6">
        <v>1.41E-2</v>
      </c>
      <c r="G775" s="4" t="s">
        <v>885</v>
      </c>
    </row>
    <row r="776" spans="1:7" ht="32.65" customHeight="1" x14ac:dyDescent="0.25">
      <c r="A776" s="4" t="s">
        <v>1254</v>
      </c>
      <c r="B776" s="4" t="s">
        <v>1255</v>
      </c>
      <c r="C776" s="4" t="s">
        <v>101</v>
      </c>
      <c r="D776" s="5">
        <v>16500000</v>
      </c>
      <c r="E776" s="6">
        <v>1630275900</v>
      </c>
      <c r="F776" s="6">
        <v>9.1700000000000004E-2</v>
      </c>
      <c r="G776" s="4" t="s">
        <v>885</v>
      </c>
    </row>
    <row r="777" spans="1:7" ht="32.65" customHeight="1" x14ac:dyDescent="0.25">
      <c r="A777" s="4" t="s">
        <v>2247</v>
      </c>
      <c r="B777" s="4" t="s">
        <v>2248</v>
      </c>
      <c r="C777" s="4" t="s">
        <v>150</v>
      </c>
      <c r="D777" s="5">
        <v>2570000</v>
      </c>
      <c r="E777" s="6">
        <v>256281685</v>
      </c>
      <c r="F777" s="6">
        <v>1.44E-2</v>
      </c>
      <c r="G777" s="4" t="s">
        <v>778</v>
      </c>
    </row>
    <row r="778" spans="1:7" ht="14.45" customHeight="1" x14ac:dyDescent="0.25">
      <c r="A778" s="4" t="s">
        <v>1256</v>
      </c>
      <c r="B778" s="4" t="s">
        <v>1257</v>
      </c>
      <c r="C778" s="4" t="s">
        <v>189</v>
      </c>
      <c r="D778" s="5">
        <v>12500000</v>
      </c>
      <c r="E778" s="6">
        <v>1235642500</v>
      </c>
      <c r="F778" s="6">
        <v>6.9500000000000006E-2</v>
      </c>
      <c r="G778" s="4" t="s">
        <v>778</v>
      </c>
    </row>
    <row r="779" spans="1:7" ht="23.45" customHeight="1" x14ac:dyDescent="0.25">
      <c r="A779" s="4" t="s">
        <v>1258</v>
      </c>
      <c r="B779" s="4" t="s">
        <v>1259</v>
      </c>
      <c r="C779" s="4" t="s">
        <v>150</v>
      </c>
      <c r="D779" s="5">
        <v>5100000</v>
      </c>
      <c r="E779" s="6">
        <v>502743210</v>
      </c>
      <c r="F779" s="6">
        <v>2.8299999999999999E-2</v>
      </c>
      <c r="G779" s="4" t="s">
        <v>885</v>
      </c>
    </row>
    <row r="780" spans="1:7" ht="23.45" customHeight="1" x14ac:dyDescent="0.25">
      <c r="A780" s="4" t="s">
        <v>2249</v>
      </c>
      <c r="B780" s="4" t="s">
        <v>2250</v>
      </c>
      <c r="C780" s="4" t="s">
        <v>43</v>
      </c>
      <c r="D780" s="5">
        <v>10000000</v>
      </c>
      <c r="E780" s="6">
        <v>985092000</v>
      </c>
      <c r="F780" s="6">
        <v>5.5399999999999998E-2</v>
      </c>
      <c r="G780" s="4" t="s">
        <v>799</v>
      </c>
    </row>
    <row r="781" spans="1:7" ht="32.65" customHeight="1" x14ac:dyDescent="0.25">
      <c r="A781" s="4" t="s">
        <v>1260</v>
      </c>
      <c r="B781" s="4" t="s">
        <v>1261</v>
      </c>
      <c r="C781" s="4" t="s">
        <v>150</v>
      </c>
      <c r="D781" s="5">
        <v>27500000</v>
      </c>
      <c r="E781" s="6">
        <v>2540788250</v>
      </c>
      <c r="F781" s="6">
        <v>0.1429</v>
      </c>
      <c r="G781" s="4" t="s">
        <v>778</v>
      </c>
    </row>
    <row r="782" spans="1:7" ht="23.45" customHeight="1" x14ac:dyDescent="0.25">
      <c r="A782" s="4" t="s">
        <v>1262</v>
      </c>
      <c r="B782" s="4" t="s">
        <v>1263</v>
      </c>
      <c r="C782" s="4" t="s">
        <v>32</v>
      </c>
      <c r="D782" s="5">
        <v>31500000</v>
      </c>
      <c r="E782" s="6">
        <v>3083185350</v>
      </c>
      <c r="F782" s="6">
        <v>0.1734</v>
      </c>
      <c r="G782" s="4" t="s">
        <v>778</v>
      </c>
    </row>
    <row r="783" spans="1:7" ht="23.45" customHeight="1" x14ac:dyDescent="0.25">
      <c r="A783" s="4" t="s">
        <v>1264</v>
      </c>
      <c r="B783" s="4" t="s">
        <v>1265</v>
      </c>
      <c r="C783" s="4" t="s">
        <v>101</v>
      </c>
      <c r="D783" s="5">
        <v>39000000</v>
      </c>
      <c r="E783" s="6">
        <v>3838153800</v>
      </c>
      <c r="F783" s="6">
        <v>0.21579999999999999</v>
      </c>
      <c r="G783" s="4" t="s">
        <v>778</v>
      </c>
    </row>
    <row r="784" spans="1:7" ht="23.45" customHeight="1" x14ac:dyDescent="0.25">
      <c r="A784" s="4" t="s">
        <v>1270</v>
      </c>
      <c r="B784" s="4" t="s">
        <v>1271</v>
      </c>
      <c r="C784" s="4" t="s">
        <v>101</v>
      </c>
      <c r="D784" s="5">
        <v>10000000</v>
      </c>
      <c r="E784" s="6">
        <v>994595000</v>
      </c>
      <c r="F784" s="6">
        <v>5.5899999999999998E-2</v>
      </c>
      <c r="G784" s="4" t="s">
        <v>778</v>
      </c>
    </row>
    <row r="785" spans="1:7" ht="23.45" customHeight="1" x14ac:dyDescent="0.25">
      <c r="A785" s="4" t="s">
        <v>1272</v>
      </c>
      <c r="B785" s="4" t="s">
        <v>1273</v>
      </c>
      <c r="C785" s="4" t="s">
        <v>101</v>
      </c>
      <c r="D785" s="5">
        <v>10000000</v>
      </c>
      <c r="E785" s="6">
        <v>990789000</v>
      </c>
      <c r="F785" s="6">
        <v>5.57E-2</v>
      </c>
      <c r="G785" s="4" t="s">
        <v>778</v>
      </c>
    </row>
    <row r="786" spans="1:7" ht="23.45" customHeight="1" x14ac:dyDescent="0.25">
      <c r="A786" s="4" t="s">
        <v>1274</v>
      </c>
      <c r="B786" s="4" t="s">
        <v>1275</v>
      </c>
      <c r="C786" s="4" t="s">
        <v>101</v>
      </c>
      <c r="D786" s="5">
        <v>2500000</v>
      </c>
      <c r="E786" s="6">
        <v>246250750</v>
      </c>
      <c r="F786" s="6">
        <v>1.38E-2</v>
      </c>
      <c r="G786" s="4" t="s">
        <v>778</v>
      </c>
    </row>
    <row r="787" spans="1:7" ht="32.65" customHeight="1" x14ac:dyDescent="0.25">
      <c r="A787" s="4" t="s">
        <v>1276</v>
      </c>
      <c r="B787" s="4" t="s">
        <v>1277</v>
      </c>
      <c r="C787" s="4" t="s">
        <v>32</v>
      </c>
      <c r="D787" s="5">
        <v>23000000</v>
      </c>
      <c r="E787" s="6">
        <v>2276277800</v>
      </c>
      <c r="F787" s="6">
        <v>0.128</v>
      </c>
      <c r="G787" s="4" t="s">
        <v>799</v>
      </c>
    </row>
    <row r="788" spans="1:7" ht="32.65" customHeight="1" x14ac:dyDescent="0.25">
      <c r="A788" s="4" t="s">
        <v>1278</v>
      </c>
      <c r="B788" s="4" t="s">
        <v>1279</v>
      </c>
      <c r="C788" s="4" t="s">
        <v>1280</v>
      </c>
      <c r="D788" s="5">
        <v>2500000</v>
      </c>
      <c r="E788" s="6">
        <v>245323000</v>
      </c>
      <c r="F788" s="6">
        <v>1.38E-2</v>
      </c>
      <c r="G788" s="4" t="s">
        <v>885</v>
      </c>
    </row>
    <row r="789" spans="1:7" ht="23.45" customHeight="1" x14ac:dyDescent="0.25">
      <c r="A789" s="4" t="s">
        <v>1281</v>
      </c>
      <c r="B789" s="4" t="s">
        <v>1282</v>
      </c>
      <c r="C789" s="4" t="s">
        <v>101</v>
      </c>
      <c r="D789" s="5">
        <v>24500000</v>
      </c>
      <c r="E789" s="6">
        <v>2429618450</v>
      </c>
      <c r="F789" s="6">
        <v>0.1366</v>
      </c>
      <c r="G789" s="4" t="s">
        <v>778</v>
      </c>
    </row>
    <row r="790" spans="1:7" ht="23.45" customHeight="1" x14ac:dyDescent="0.25">
      <c r="A790" s="4" t="s">
        <v>1335</v>
      </c>
      <c r="B790" s="4" t="s">
        <v>1336</v>
      </c>
      <c r="C790" s="4" t="s">
        <v>101</v>
      </c>
      <c r="D790" s="5">
        <v>14000000</v>
      </c>
      <c r="E790" s="6">
        <v>1384567800</v>
      </c>
      <c r="F790" s="6">
        <v>7.7799999999999994E-2</v>
      </c>
      <c r="G790" s="4" t="s">
        <v>778</v>
      </c>
    </row>
    <row r="791" spans="1:7" ht="32.65" customHeight="1" x14ac:dyDescent="0.25">
      <c r="A791" s="4" t="s">
        <v>1339</v>
      </c>
      <c r="B791" s="4" t="s">
        <v>1340</v>
      </c>
      <c r="C791" s="4" t="s">
        <v>189</v>
      </c>
      <c r="D791" s="5">
        <v>62500000</v>
      </c>
      <c r="E791" s="6">
        <v>6223850000</v>
      </c>
      <c r="F791" s="6">
        <v>0.34989999999999999</v>
      </c>
      <c r="G791" s="4" t="s">
        <v>778</v>
      </c>
    </row>
    <row r="792" spans="1:7" ht="23.45" customHeight="1" x14ac:dyDescent="0.25">
      <c r="A792" s="4" t="s">
        <v>2251</v>
      </c>
      <c r="B792" s="4" t="s">
        <v>2252</v>
      </c>
      <c r="C792" s="4" t="s">
        <v>150</v>
      </c>
      <c r="D792" s="5">
        <v>5000000</v>
      </c>
      <c r="E792" s="6">
        <v>496389000</v>
      </c>
      <c r="F792" s="6">
        <v>2.7900000000000001E-2</v>
      </c>
      <c r="G792" s="4" t="s">
        <v>885</v>
      </c>
    </row>
    <row r="793" spans="1:7" ht="23.45" customHeight="1" x14ac:dyDescent="0.25">
      <c r="A793" s="4" t="s">
        <v>1341</v>
      </c>
      <c r="B793" s="4" t="s">
        <v>1342</v>
      </c>
      <c r="C793" s="4" t="s">
        <v>101</v>
      </c>
      <c r="D793" s="5">
        <v>15000000</v>
      </c>
      <c r="E793" s="6">
        <v>1488811500</v>
      </c>
      <c r="F793" s="6">
        <v>8.3699999999999997E-2</v>
      </c>
      <c r="G793" s="4" t="s">
        <v>778</v>
      </c>
    </row>
    <row r="794" spans="1:7" ht="23.45" customHeight="1" x14ac:dyDescent="0.25">
      <c r="A794" s="4" t="s">
        <v>1345</v>
      </c>
      <c r="B794" s="4" t="s">
        <v>1346</v>
      </c>
      <c r="C794" s="4" t="s">
        <v>150</v>
      </c>
      <c r="D794" s="5">
        <v>2000000</v>
      </c>
      <c r="E794" s="6">
        <v>199088000</v>
      </c>
      <c r="F794" s="6">
        <v>1.12E-2</v>
      </c>
      <c r="G794" s="4" t="s">
        <v>799</v>
      </c>
    </row>
    <row r="795" spans="1:7" ht="23.45" customHeight="1" x14ac:dyDescent="0.25">
      <c r="A795" s="4" t="s">
        <v>1347</v>
      </c>
      <c r="B795" s="4" t="s">
        <v>1348</v>
      </c>
      <c r="C795" s="4" t="s">
        <v>150</v>
      </c>
      <c r="D795" s="5">
        <v>500000</v>
      </c>
      <c r="E795" s="6">
        <v>49691950</v>
      </c>
      <c r="F795" s="6">
        <v>2.8E-3</v>
      </c>
      <c r="G795" s="4" t="s">
        <v>799</v>
      </c>
    </row>
    <row r="796" spans="1:7" ht="23.45" customHeight="1" x14ac:dyDescent="0.25">
      <c r="A796" s="4" t="s">
        <v>1349</v>
      </c>
      <c r="B796" s="4" t="s">
        <v>1350</v>
      </c>
      <c r="C796" s="4" t="s">
        <v>150</v>
      </c>
      <c r="D796" s="5">
        <v>2000000</v>
      </c>
      <c r="E796" s="6">
        <v>198203800</v>
      </c>
      <c r="F796" s="6">
        <v>1.11E-2</v>
      </c>
      <c r="G796" s="4" t="s">
        <v>799</v>
      </c>
    </row>
    <row r="797" spans="1:7" ht="23.45" customHeight="1" x14ac:dyDescent="0.25">
      <c r="A797" s="4" t="s">
        <v>1351</v>
      </c>
      <c r="B797" s="4" t="s">
        <v>1352</v>
      </c>
      <c r="C797" s="4" t="s">
        <v>150</v>
      </c>
      <c r="D797" s="5">
        <v>2000000</v>
      </c>
      <c r="E797" s="6">
        <v>198649200</v>
      </c>
      <c r="F797" s="6">
        <v>1.12E-2</v>
      </c>
      <c r="G797" s="4" t="s">
        <v>799</v>
      </c>
    </row>
    <row r="798" spans="1:7" ht="32.65" customHeight="1" x14ac:dyDescent="0.25">
      <c r="A798" s="4" t="s">
        <v>1353</v>
      </c>
      <c r="B798" s="4" t="s">
        <v>1354</v>
      </c>
      <c r="C798" s="4" t="s">
        <v>150</v>
      </c>
      <c r="D798" s="5">
        <v>40000000</v>
      </c>
      <c r="E798" s="6">
        <v>3975532000</v>
      </c>
      <c r="F798" s="6">
        <v>0.2235</v>
      </c>
      <c r="G798" s="4" t="s">
        <v>778</v>
      </c>
    </row>
    <row r="799" spans="1:7" ht="23.45" customHeight="1" x14ac:dyDescent="0.25">
      <c r="A799" s="4" t="s">
        <v>1355</v>
      </c>
      <c r="B799" s="4" t="s">
        <v>1356</v>
      </c>
      <c r="C799" s="4" t="s">
        <v>43</v>
      </c>
      <c r="D799" s="5">
        <v>5000000</v>
      </c>
      <c r="E799" s="6">
        <v>496803000</v>
      </c>
      <c r="F799" s="6">
        <v>2.7900000000000001E-2</v>
      </c>
      <c r="G799" s="4" t="s">
        <v>799</v>
      </c>
    </row>
    <row r="800" spans="1:7" ht="32.65" customHeight="1" x14ac:dyDescent="0.25">
      <c r="A800" s="4" t="s">
        <v>1357</v>
      </c>
      <c r="B800" s="4" t="s">
        <v>1358</v>
      </c>
      <c r="C800" s="4" t="s">
        <v>150</v>
      </c>
      <c r="D800" s="5">
        <v>15000000</v>
      </c>
      <c r="E800" s="6">
        <v>1429867500</v>
      </c>
      <c r="F800" s="6">
        <v>8.0399999999999999E-2</v>
      </c>
      <c r="G800" s="4" t="s">
        <v>778</v>
      </c>
    </row>
    <row r="801" spans="1:7" ht="23.45" customHeight="1" x14ac:dyDescent="0.25">
      <c r="A801" s="4" t="s">
        <v>1359</v>
      </c>
      <c r="B801" s="4" t="s">
        <v>1360</v>
      </c>
      <c r="C801" s="4" t="s">
        <v>101</v>
      </c>
      <c r="D801" s="5">
        <v>7000000</v>
      </c>
      <c r="E801" s="6">
        <v>696060400</v>
      </c>
      <c r="F801" s="6">
        <v>3.9100000000000003E-2</v>
      </c>
      <c r="G801" s="4" t="s">
        <v>885</v>
      </c>
    </row>
    <row r="802" spans="1:7" ht="23.45" customHeight="1" x14ac:dyDescent="0.25">
      <c r="A802" s="4" t="s">
        <v>1361</v>
      </c>
      <c r="B802" s="4" t="s">
        <v>1362</v>
      </c>
      <c r="C802" s="4" t="s">
        <v>43</v>
      </c>
      <c r="D802" s="5">
        <v>8500000</v>
      </c>
      <c r="E802" s="6">
        <v>845124400</v>
      </c>
      <c r="F802" s="6">
        <v>4.7500000000000001E-2</v>
      </c>
      <c r="G802" s="4" t="s">
        <v>799</v>
      </c>
    </row>
    <row r="803" spans="1:7" ht="32.65" customHeight="1" x14ac:dyDescent="0.25">
      <c r="A803" s="4" t="s">
        <v>2253</v>
      </c>
      <c r="B803" s="4" t="s">
        <v>2254</v>
      </c>
      <c r="C803" s="4" t="s">
        <v>101</v>
      </c>
      <c r="D803" s="5">
        <v>7500000</v>
      </c>
      <c r="E803" s="6">
        <v>746025000</v>
      </c>
      <c r="F803" s="6">
        <v>4.19E-2</v>
      </c>
      <c r="G803" s="4" t="s">
        <v>778</v>
      </c>
    </row>
    <row r="804" spans="1:7" ht="23.45" customHeight="1" x14ac:dyDescent="0.25">
      <c r="A804" s="4" t="s">
        <v>1365</v>
      </c>
      <c r="B804" s="4" t="s">
        <v>1366</v>
      </c>
      <c r="C804" s="4" t="s">
        <v>32</v>
      </c>
      <c r="D804" s="5">
        <v>20000000</v>
      </c>
      <c r="E804" s="6">
        <v>1969688000</v>
      </c>
      <c r="F804" s="6">
        <v>0.11070000000000001</v>
      </c>
      <c r="G804" s="4" t="s">
        <v>778</v>
      </c>
    </row>
    <row r="805" spans="1:7" ht="32.65" customHeight="1" x14ac:dyDescent="0.25">
      <c r="A805" s="4" t="s">
        <v>1367</v>
      </c>
      <c r="B805" s="4" t="s">
        <v>1368</v>
      </c>
      <c r="C805" s="4" t="s">
        <v>150</v>
      </c>
      <c r="D805" s="5">
        <v>11000000</v>
      </c>
      <c r="E805" s="6">
        <v>1091986500</v>
      </c>
      <c r="F805" s="6">
        <v>6.1400000000000003E-2</v>
      </c>
      <c r="G805" s="4" t="s">
        <v>885</v>
      </c>
    </row>
    <row r="806" spans="1:7" ht="23.45" customHeight="1" x14ac:dyDescent="0.25">
      <c r="A806" s="4" t="s">
        <v>2255</v>
      </c>
      <c r="B806" s="4" t="s">
        <v>2256</v>
      </c>
      <c r="C806" s="4" t="s">
        <v>150</v>
      </c>
      <c r="D806" s="5">
        <v>2500000</v>
      </c>
      <c r="E806" s="6">
        <v>249201250</v>
      </c>
      <c r="F806" s="6">
        <v>1.4E-2</v>
      </c>
      <c r="G806" s="4" t="s">
        <v>799</v>
      </c>
    </row>
    <row r="807" spans="1:7" ht="23.45" customHeight="1" x14ac:dyDescent="0.25">
      <c r="A807" s="4" t="s">
        <v>1371</v>
      </c>
      <c r="B807" s="4" t="s">
        <v>1372</v>
      </c>
      <c r="C807" s="4" t="s">
        <v>150</v>
      </c>
      <c r="D807" s="5">
        <v>500000</v>
      </c>
      <c r="E807" s="6">
        <v>49756600</v>
      </c>
      <c r="F807" s="6">
        <v>2.8E-3</v>
      </c>
      <c r="G807" s="4" t="s">
        <v>885</v>
      </c>
    </row>
    <row r="808" spans="1:7" ht="23.45" customHeight="1" x14ac:dyDescent="0.25">
      <c r="A808" s="4" t="s">
        <v>1593</v>
      </c>
      <c r="B808" s="4" t="s">
        <v>1594</v>
      </c>
      <c r="C808" s="4" t="s">
        <v>43</v>
      </c>
      <c r="D808" s="5">
        <v>15000000</v>
      </c>
      <c r="E808" s="6">
        <v>1444461000</v>
      </c>
      <c r="F808" s="6">
        <v>8.1199999999999994E-2</v>
      </c>
      <c r="G808" s="4" t="s">
        <v>778</v>
      </c>
    </row>
    <row r="809" spans="1:7" ht="23.45" customHeight="1" x14ac:dyDescent="0.25">
      <c r="A809" s="4" t="s">
        <v>1595</v>
      </c>
      <c r="B809" s="4" t="s">
        <v>1596</v>
      </c>
      <c r="C809" s="4" t="s">
        <v>101</v>
      </c>
      <c r="D809" s="5">
        <v>7500000</v>
      </c>
      <c r="E809" s="6">
        <v>718068000</v>
      </c>
      <c r="F809" s="6">
        <v>4.0399999999999998E-2</v>
      </c>
      <c r="G809" s="4" t="s">
        <v>778</v>
      </c>
    </row>
    <row r="810" spans="1:7" ht="41.85" customHeight="1" x14ac:dyDescent="0.25">
      <c r="A810" s="4" t="s">
        <v>1597</v>
      </c>
      <c r="B810" s="4" t="s">
        <v>1598</v>
      </c>
      <c r="C810" s="4" t="s">
        <v>157</v>
      </c>
      <c r="D810" s="5">
        <v>10000000</v>
      </c>
      <c r="E810" s="6">
        <v>974926000</v>
      </c>
      <c r="F810" s="6">
        <v>5.4800000000000001E-2</v>
      </c>
      <c r="G810" s="4" t="s">
        <v>778</v>
      </c>
    </row>
    <row r="811" spans="1:7" ht="23.45" customHeight="1" x14ac:dyDescent="0.25">
      <c r="A811" s="4" t="s">
        <v>2257</v>
      </c>
      <c r="B811" s="4" t="s">
        <v>2258</v>
      </c>
      <c r="C811" s="4" t="s">
        <v>157</v>
      </c>
      <c r="D811" s="5">
        <v>20000000</v>
      </c>
      <c r="E811" s="6">
        <v>1913750000</v>
      </c>
      <c r="F811" s="6">
        <v>0.1076</v>
      </c>
      <c r="G811" s="4" t="s">
        <v>778</v>
      </c>
    </row>
    <row r="812" spans="1:7" ht="23.45" customHeight="1" x14ac:dyDescent="0.25">
      <c r="A812" s="4" t="s">
        <v>1599</v>
      </c>
      <c r="B812" s="4" t="s">
        <v>1600</v>
      </c>
      <c r="C812" s="4" t="s">
        <v>43</v>
      </c>
      <c r="D812" s="5">
        <v>51500000</v>
      </c>
      <c r="E812" s="6">
        <v>4923683250</v>
      </c>
      <c r="F812" s="6">
        <v>0.27679999999999999</v>
      </c>
      <c r="G812" s="4" t="s">
        <v>778</v>
      </c>
    </row>
    <row r="813" spans="1:7" ht="14.45" customHeight="1" x14ac:dyDescent="0.25">
      <c r="A813" s="4" t="s">
        <v>1601</v>
      </c>
      <c r="B813" s="4" t="s">
        <v>1602</v>
      </c>
      <c r="C813" s="4" t="s">
        <v>43</v>
      </c>
      <c r="D813" s="5">
        <v>17000000</v>
      </c>
      <c r="E813" s="6">
        <v>1651590800</v>
      </c>
      <c r="F813" s="6">
        <v>9.2899999999999996E-2</v>
      </c>
      <c r="G813" s="4" t="s">
        <v>778</v>
      </c>
    </row>
    <row r="814" spans="1:7" ht="23.45" customHeight="1" x14ac:dyDescent="0.25">
      <c r="A814" s="4" t="s">
        <v>2259</v>
      </c>
      <c r="B814" s="4" t="s">
        <v>2260</v>
      </c>
      <c r="C814" s="4" t="s">
        <v>101</v>
      </c>
      <c r="D814" s="5">
        <v>3000000</v>
      </c>
      <c r="E814" s="6">
        <v>293588400</v>
      </c>
      <c r="F814" s="6">
        <v>1.6500000000000001E-2</v>
      </c>
      <c r="G814" s="4" t="s">
        <v>778</v>
      </c>
    </row>
    <row r="815" spans="1:7" ht="23.45" customHeight="1" x14ac:dyDescent="0.25">
      <c r="A815" s="4" t="s">
        <v>2261</v>
      </c>
      <c r="B815" s="4" t="s">
        <v>2262</v>
      </c>
      <c r="C815" s="4" t="s">
        <v>101</v>
      </c>
      <c r="D815" s="5">
        <v>4000000</v>
      </c>
      <c r="E815" s="6">
        <v>386142400</v>
      </c>
      <c r="F815" s="6">
        <v>2.1700000000000001E-2</v>
      </c>
      <c r="G815" s="4" t="s">
        <v>778</v>
      </c>
    </row>
    <row r="816" spans="1:7" ht="23.45" customHeight="1" x14ac:dyDescent="0.25">
      <c r="A816" s="4" t="s">
        <v>2263</v>
      </c>
      <c r="B816" s="4" t="s">
        <v>2264</v>
      </c>
      <c r="C816" s="4" t="s">
        <v>101</v>
      </c>
      <c r="D816" s="5">
        <v>3000000</v>
      </c>
      <c r="E816" s="6">
        <v>285887700</v>
      </c>
      <c r="F816" s="6">
        <v>1.61E-2</v>
      </c>
      <c r="G816" s="4" t="s">
        <v>778</v>
      </c>
    </row>
    <row r="817" spans="1:7" ht="32.65" customHeight="1" x14ac:dyDescent="0.25">
      <c r="A817" s="4" t="s">
        <v>1603</v>
      </c>
      <c r="B817" s="4" t="s">
        <v>1604</v>
      </c>
      <c r="C817" s="4" t="s">
        <v>157</v>
      </c>
      <c r="D817" s="5">
        <v>29000000</v>
      </c>
      <c r="E817" s="6">
        <v>2855896800</v>
      </c>
      <c r="F817" s="6">
        <v>0.16059999999999999</v>
      </c>
      <c r="G817" s="4" t="s">
        <v>778</v>
      </c>
    </row>
    <row r="818" spans="1:7" ht="14.45" customHeight="1" x14ac:dyDescent="0.25">
      <c r="A818" s="4" t="s">
        <v>1607</v>
      </c>
      <c r="B818" s="4" t="s">
        <v>1608</v>
      </c>
      <c r="C818" s="4" t="s">
        <v>157</v>
      </c>
      <c r="D818" s="5">
        <v>27500000</v>
      </c>
      <c r="E818" s="6">
        <v>2595793750</v>
      </c>
      <c r="F818" s="6">
        <v>0.1459</v>
      </c>
      <c r="G818" s="4" t="s">
        <v>778</v>
      </c>
    </row>
    <row r="819" spans="1:7" ht="23.45" customHeight="1" x14ac:dyDescent="0.25">
      <c r="A819" s="4" t="s">
        <v>1609</v>
      </c>
      <c r="B819" s="4" t="s">
        <v>1610</v>
      </c>
      <c r="C819" s="4" t="s">
        <v>825</v>
      </c>
      <c r="D819" s="5">
        <v>15000000</v>
      </c>
      <c r="E819" s="6">
        <v>1428079500</v>
      </c>
      <c r="F819" s="6">
        <v>8.0299999999999996E-2</v>
      </c>
      <c r="G819" s="4" t="s">
        <v>778</v>
      </c>
    </row>
    <row r="820" spans="1:7" ht="23.45" customHeight="1" x14ac:dyDescent="0.25">
      <c r="A820" s="4" t="s">
        <v>2265</v>
      </c>
      <c r="B820" s="4" t="s">
        <v>2266</v>
      </c>
      <c r="C820" s="4" t="s">
        <v>43</v>
      </c>
      <c r="D820" s="5">
        <v>3000000</v>
      </c>
      <c r="E820" s="6">
        <v>290628600</v>
      </c>
      <c r="F820" s="6">
        <v>1.6299999999999999E-2</v>
      </c>
      <c r="G820" s="4" t="s">
        <v>778</v>
      </c>
    </row>
    <row r="821" spans="1:7" ht="23.45" customHeight="1" x14ac:dyDescent="0.25">
      <c r="A821" s="4" t="s">
        <v>2267</v>
      </c>
      <c r="B821" s="4" t="s">
        <v>2268</v>
      </c>
      <c r="C821" s="4" t="s">
        <v>150</v>
      </c>
      <c r="D821" s="5">
        <v>2500000</v>
      </c>
      <c r="E821" s="6">
        <v>237644000</v>
      </c>
      <c r="F821" s="6">
        <v>1.34E-2</v>
      </c>
      <c r="G821" s="4" t="s">
        <v>778</v>
      </c>
    </row>
    <row r="822" spans="1:7" ht="14.45" customHeight="1" x14ac:dyDescent="0.25">
      <c r="A822" s="4" t="s">
        <v>1611</v>
      </c>
      <c r="B822" s="4" t="s">
        <v>1612</v>
      </c>
      <c r="C822" s="4" t="s">
        <v>157</v>
      </c>
      <c r="D822" s="5">
        <v>15000000</v>
      </c>
      <c r="E822" s="6">
        <v>1492822500</v>
      </c>
      <c r="F822" s="6">
        <v>8.3900000000000002E-2</v>
      </c>
      <c r="G822" s="4" t="s">
        <v>778</v>
      </c>
    </row>
    <row r="823" spans="1:7" ht="23.45" customHeight="1" x14ac:dyDescent="0.25">
      <c r="A823" s="4" t="s">
        <v>1615</v>
      </c>
      <c r="B823" s="4" t="s">
        <v>1616</v>
      </c>
      <c r="C823" s="4" t="s">
        <v>43</v>
      </c>
      <c r="D823" s="5">
        <v>12500000</v>
      </c>
      <c r="E823" s="6">
        <v>1252442500</v>
      </c>
      <c r="F823" s="6">
        <v>7.0400000000000004E-2</v>
      </c>
      <c r="G823" s="4" t="s">
        <v>818</v>
      </c>
    </row>
    <row r="824" spans="1:7" ht="23.45" customHeight="1" x14ac:dyDescent="0.25">
      <c r="A824" s="4" t="s">
        <v>1617</v>
      </c>
      <c r="B824" s="4" t="s">
        <v>1618</v>
      </c>
      <c r="C824" s="4" t="s">
        <v>157</v>
      </c>
      <c r="D824" s="5">
        <v>27500000</v>
      </c>
      <c r="E824" s="6">
        <v>2700824500</v>
      </c>
      <c r="F824" s="6">
        <v>0.15190000000000001</v>
      </c>
      <c r="G824" s="4" t="s">
        <v>778</v>
      </c>
    </row>
    <row r="825" spans="1:7" ht="23.45" customHeight="1" x14ac:dyDescent="0.25">
      <c r="A825" s="4" t="s">
        <v>1619</v>
      </c>
      <c r="B825" s="4" t="s">
        <v>1620</v>
      </c>
      <c r="C825" s="4" t="s">
        <v>825</v>
      </c>
      <c r="D825" s="5">
        <v>9600000</v>
      </c>
      <c r="E825" s="6">
        <v>918460800</v>
      </c>
      <c r="F825" s="6">
        <v>5.16E-2</v>
      </c>
      <c r="G825" s="4" t="s">
        <v>778</v>
      </c>
    </row>
    <row r="826" spans="1:7" ht="23.45" customHeight="1" x14ac:dyDescent="0.25">
      <c r="A826" s="4" t="s">
        <v>2269</v>
      </c>
      <c r="B826" s="4" t="s">
        <v>2270</v>
      </c>
      <c r="C826" s="4" t="s">
        <v>43</v>
      </c>
      <c r="D826" s="5">
        <v>2500000</v>
      </c>
      <c r="E826" s="6">
        <v>249072250</v>
      </c>
      <c r="F826" s="6">
        <v>1.4E-2</v>
      </c>
      <c r="G826" s="4" t="s">
        <v>778</v>
      </c>
    </row>
    <row r="827" spans="1:7" ht="41.85" customHeight="1" x14ac:dyDescent="0.25">
      <c r="A827" s="4" t="s">
        <v>1621</v>
      </c>
      <c r="B827" s="4" t="s">
        <v>1622</v>
      </c>
      <c r="C827" s="4" t="s">
        <v>43</v>
      </c>
      <c r="D827" s="5">
        <v>10000000</v>
      </c>
      <c r="E827" s="6">
        <v>995390000</v>
      </c>
      <c r="F827" s="6">
        <v>5.6000000000000001E-2</v>
      </c>
      <c r="G827" s="4" t="s">
        <v>778</v>
      </c>
    </row>
    <row r="828" spans="1:7" ht="23.45" customHeight="1" x14ac:dyDescent="0.25">
      <c r="A828" s="4" t="s">
        <v>2271</v>
      </c>
      <c r="B828" s="4" t="s">
        <v>2272</v>
      </c>
      <c r="C828" s="4" t="s">
        <v>825</v>
      </c>
      <c r="D828" s="5">
        <v>2000000</v>
      </c>
      <c r="E828" s="6">
        <v>198563600</v>
      </c>
      <c r="F828" s="6">
        <v>1.12E-2</v>
      </c>
      <c r="G828" s="4" t="s">
        <v>778</v>
      </c>
    </row>
    <row r="829" spans="1:7" ht="23.45" customHeight="1" x14ac:dyDescent="0.25">
      <c r="A829" s="4" t="s">
        <v>1623</v>
      </c>
      <c r="B829" s="4" t="s">
        <v>1624</v>
      </c>
      <c r="C829" s="4" t="s">
        <v>157</v>
      </c>
      <c r="D829" s="5">
        <v>20000000</v>
      </c>
      <c r="E829" s="6">
        <v>1983296000</v>
      </c>
      <c r="F829" s="6">
        <v>0.1115</v>
      </c>
      <c r="G829" s="4" t="s">
        <v>778</v>
      </c>
    </row>
    <row r="830" spans="1:7" ht="32.65" customHeight="1" x14ac:dyDescent="0.25">
      <c r="A830" s="4" t="s">
        <v>1625</v>
      </c>
      <c r="B830" s="4" t="s">
        <v>1626</v>
      </c>
      <c r="C830" s="4" t="s">
        <v>150</v>
      </c>
      <c r="D830" s="5">
        <v>10000000</v>
      </c>
      <c r="E830" s="6">
        <v>975806000</v>
      </c>
      <c r="F830" s="6">
        <v>5.4899999999999997E-2</v>
      </c>
      <c r="G830" s="4" t="s">
        <v>1627</v>
      </c>
    </row>
    <row r="831" spans="1:7" ht="23.45" customHeight="1" x14ac:dyDescent="0.25">
      <c r="A831" s="4" t="s">
        <v>1628</v>
      </c>
      <c r="B831" s="4" t="s">
        <v>1629</v>
      </c>
      <c r="C831" s="4" t="s">
        <v>43</v>
      </c>
      <c r="D831" s="5">
        <v>10000000</v>
      </c>
      <c r="E831" s="6">
        <v>1022014000</v>
      </c>
      <c r="F831" s="6">
        <v>5.7500000000000002E-2</v>
      </c>
      <c r="G831" s="4" t="s">
        <v>799</v>
      </c>
    </row>
    <row r="832" spans="1:7" ht="23.45" customHeight="1" x14ac:dyDescent="0.25">
      <c r="A832" s="4" t="s">
        <v>1630</v>
      </c>
      <c r="B832" s="4" t="s">
        <v>1631</v>
      </c>
      <c r="C832" s="4" t="s">
        <v>150</v>
      </c>
      <c r="D832" s="5">
        <v>5000000</v>
      </c>
      <c r="E832" s="6">
        <v>491422500</v>
      </c>
      <c r="F832" s="6">
        <v>2.76E-2</v>
      </c>
      <c r="G832" s="4" t="s">
        <v>1632</v>
      </c>
    </row>
    <row r="833" spans="1:7" ht="23.45" customHeight="1" x14ac:dyDescent="0.25">
      <c r="A833" s="4" t="s">
        <v>1633</v>
      </c>
      <c r="B833" s="4" t="s">
        <v>1634</v>
      </c>
      <c r="C833" s="4" t="s">
        <v>43</v>
      </c>
      <c r="D833" s="5">
        <v>5000000</v>
      </c>
      <c r="E833" s="6">
        <v>498642000</v>
      </c>
      <c r="F833" s="6">
        <v>2.8000000000000001E-2</v>
      </c>
      <c r="G833" s="4" t="s">
        <v>818</v>
      </c>
    </row>
    <row r="834" spans="1:7" ht="14.45" customHeight="1" x14ac:dyDescent="0.25">
      <c r="A834" s="4" t="s">
        <v>1635</v>
      </c>
      <c r="B834" s="4" t="s">
        <v>1636</v>
      </c>
      <c r="C834" s="4" t="s">
        <v>157</v>
      </c>
      <c r="D834" s="5">
        <v>7500000</v>
      </c>
      <c r="E834" s="6">
        <v>750778500</v>
      </c>
      <c r="F834" s="6">
        <v>4.2200000000000001E-2</v>
      </c>
      <c r="G834" s="4" t="s">
        <v>778</v>
      </c>
    </row>
    <row r="835" spans="1:7" ht="23.45" customHeight="1" x14ac:dyDescent="0.25">
      <c r="A835" s="4" t="s">
        <v>2273</v>
      </c>
      <c r="B835" s="4" t="s">
        <v>2274</v>
      </c>
      <c r="C835" s="4" t="s">
        <v>825</v>
      </c>
      <c r="D835" s="5">
        <v>5000000</v>
      </c>
      <c r="E835" s="6">
        <v>496668500</v>
      </c>
      <c r="F835" s="6">
        <v>2.7900000000000001E-2</v>
      </c>
      <c r="G835" s="4" t="s">
        <v>885</v>
      </c>
    </row>
    <row r="836" spans="1:7" ht="23.45" customHeight="1" x14ac:dyDescent="0.25">
      <c r="A836" s="4" t="s">
        <v>2275</v>
      </c>
      <c r="B836" s="4" t="s">
        <v>2276</v>
      </c>
      <c r="C836" s="4" t="s">
        <v>825</v>
      </c>
      <c r="D836" s="5">
        <v>2500000</v>
      </c>
      <c r="E836" s="6">
        <v>249498750</v>
      </c>
      <c r="F836" s="6">
        <v>1.4E-2</v>
      </c>
      <c r="G836" s="4" t="s">
        <v>778</v>
      </c>
    </row>
    <row r="837" spans="1:7" ht="23.45" customHeight="1" x14ac:dyDescent="0.25">
      <c r="A837" s="4" t="s">
        <v>1637</v>
      </c>
      <c r="B837" s="4" t="s">
        <v>1638</v>
      </c>
      <c r="C837" s="4" t="s">
        <v>43</v>
      </c>
      <c r="D837" s="5">
        <v>30000000</v>
      </c>
      <c r="E837" s="6">
        <v>3004074000</v>
      </c>
      <c r="F837" s="6">
        <v>0.16889999999999999</v>
      </c>
      <c r="G837" s="4" t="s">
        <v>818</v>
      </c>
    </row>
    <row r="838" spans="1:7" ht="32.65" customHeight="1" x14ac:dyDescent="0.25">
      <c r="A838" s="4" t="s">
        <v>2277</v>
      </c>
      <c r="B838" s="4" t="s">
        <v>2278</v>
      </c>
      <c r="C838" s="4" t="s">
        <v>825</v>
      </c>
      <c r="D838" s="5">
        <v>5000000</v>
      </c>
      <c r="E838" s="6">
        <v>497401000</v>
      </c>
      <c r="F838" s="6">
        <v>2.8000000000000001E-2</v>
      </c>
      <c r="G838" s="4" t="s">
        <v>778</v>
      </c>
    </row>
    <row r="839" spans="1:7" ht="23.45" customHeight="1" x14ac:dyDescent="0.25">
      <c r="A839" s="4" t="s">
        <v>1214</v>
      </c>
      <c r="B839" s="4" t="s">
        <v>1215</v>
      </c>
      <c r="C839" s="4" t="s">
        <v>32</v>
      </c>
      <c r="D839" s="5">
        <v>14990000</v>
      </c>
      <c r="E839" s="6">
        <v>1512990167</v>
      </c>
      <c r="F839" s="6">
        <v>8.5099999999999995E-2</v>
      </c>
      <c r="G839" s="4" t="s">
        <v>778</v>
      </c>
    </row>
    <row r="840" spans="1:7" ht="23.45" customHeight="1" x14ac:dyDescent="0.25">
      <c r="A840" s="4" t="s">
        <v>1216</v>
      </c>
      <c r="B840" s="4" t="s">
        <v>1217</v>
      </c>
      <c r="C840" s="4" t="s">
        <v>117</v>
      </c>
      <c r="D840" s="5">
        <v>4000000</v>
      </c>
      <c r="E840" s="6">
        <v>401917600</v>
      </c>
      <c r="F840" s="6">
        <v>2.2599999999999999E-2</v>
      </c>
      <c r="G840" s="4" t="s">
        <v>818</v>
      </c>
    </row>
    <row r="841" spans="1:7" ht="32.65" customHeight="1" x14ac:dyDescent="0.25">
      <c r="A841" s="4" t="s">
        <v>2811</v>
      </c>
      <c r="B841" s="4" t="s">
        <v>2279</v>
      </c>
      <c r="C841" s="4" t="s">
        <v>896</v>
      </c>
      <c r="D841" s="5">
        <v>1500000</v>
      </c>
      <c r="E841" s="6">
        <v>100842000</v>
      </c>
      <c r="F841" s="6">
        <v>5.7000000000000002E-3</v>
      </c>
      <c r="G841" s="4" t="s">
        <v>2280</v>
      </c>
    </row>
    <row r="842" spans="1:7" ht="32.65" customHeight="1" x14ac:dyDescent="0.25">
      <c r="A842" s="4" t="s">
        <v>883</v>
      </c>
      <c r="B842" s="4" t="s">
        <v>884</v>
      </c>
      <c r="C842" s="4" t="s">
        <v>157</v>
      </c>
      <c r="D842" s="5">
        <v>20000000</v>
      </c>
      <c r="E842" s="6">
        <v>2098416000</v>
      </c>
      <c r="F842" s="6">
        <v>0.11799999999999999</v>
      </c>
      <c r="G842" s="4" t="s">
        <v>885</v>
      </c>
    </row>
    <row r="843" spans="1:7" ht="23.45" customHeight="1" x14ac:dyDescent="0.25">
      <c r="A843" s="4" t="s">
        <v>886</v>
      </c>
      <c r="B843" s="4" t="s">
        <v>887</v>
      </c>
      <c r="C843" s="4" t="s">
        <v>43</v>
      </c>
      <c r="D843" s="5">
        <v>6830000</v>
      </c>
      <c r="E843" s="6">
        <v>690431040</v>
      </c>
      <c r="F843" s="6">
        <v>3.8800000000000001E-2</v>
      </c>
      <c r="G843" s="4" t="s">
        <v>818</v>
      </c>
    </row>
    <row r="844" spans="1:7" ht="23.45" customHeight="1" x14ac:dyDescent="0.25">
      <c r="A844" s="4" t="s">
        <v>888</v>
      </c>
      <c r="B844" s="4" t="s">
        <v>889</v>
      </c>
      <c r="C844" s="4" t="s">
        <v>32</v>
      </c>
      <c r="D844" s="5">
        <v>12000000</v>
      </c>
      <c r="E844" s="6">
        <v>1253648400</v>
      </c>
      <c r="F844" s="6">
        <v>7.0499999999999993E-2</v>
      </c>
      <c r="G844" s="4" t="s">
        <v>799</v>
      </c>
    </row>
    <row r="845" spans="1:7" ht="32.65" customHeight="1" x14ac:dyDescent="0.25">
      <c r="A845" s="4" t="s">
        <v>890</v>
      </c>
      <c r="B845" s="4" t="s">
        <v>891</v>
      </c>
      <c r="C845" s="4" t="s">
        <v>157</v>
      </c>
      <c r="D845" s="5">
        <v>18500000</v>
      </c>
      <c r="E845" s="6">
        <v>1947041750</v>
      </c>
      <c r="F845" s="6">
        <v>0.1095</v>
      </c>
      <c r="G845" s="4" t="s">
        <v>885</v>
      </c>
    </row>
    <row r="846" spans="1:7" ht="23.45" customHeight="1" x14ac:dyDescent="0.25">
      <c r="A846" s="4" t="s">
        <v>892</v>
      </c>
      <c r="B846" s="4" t="s">
        <v>893</v>
      </c>
      <c r="C846" s="4" t="s">
        <v>89</v>
      </c>
      <c r="D846" s="5">
        <v>1080000</v>
      </c>
      <c r="E846" s="6">
        <v>108934524</v>
      </c>
      <c r="F846" s="6">
        <v>6.1000000000000004E-3</v>
      </c>
      <c r="G846" s="4" t="s">
        <v>885</v>
      </c>
    </row>
    <row r="847" spans="1:7" ht="32.65" customHeight="1" x14ac:dyDescent="0.25">
      <c r="A847" s="4" t="s">
        <v>2281</v>
      </c>
      <c r="B847" s="4" t="s">
        <v>2282</v>
      </c>
      <c r="C847" s="4" t="s">
        <v>157</v>
      </c>
      <c r="D847" s="5">
        <v>2000000</v>
      </c>
      <c r="E847" s="6">
        <v>201353200</v>
      </c>
      <c r="F847" s="6">
        <v>1.1299999999999999E-2</v>
      </c>
      <c r="G847" s="4" t="s">
        <v>799</v>
      </c>
    </row>
    <row r="848" spans="1:7" ht="23.45" customHeight="1" x14ac:dyDescent="0.25">
      <c r="A848" s="4" t="s">
        <v>894</v>
      </c>
      <c r="B848" s="4" t="s">
        <v>895</v>
      </c>
      <c r="C848" s="4" t="s">
        <v>896</v>
      </c>
      <c r="D848" s="5">
        <v>1080000</v>
      </c>
      <c r="E848" s="6">
        <v>108442692</v>
      </c>
      <c r="F848" s="6">
        <v>6.1000000000000004E-3</v>
      </c>
      <c r="G848" s="4" t="s">
        <v>799</v>
      </c>
    </row>
    <row r="849" spans="1:7" ht="23.45" customHeight="1" x14ac:dyDescent="0.25">
      <c r="A849" s="4" t="s">
        <v>897</v>
      </c>
      <c r="B849" s="4" t="s">
        <v>898</v>
      </c>
      <c r="C849" s="4" t="s">
        <v>32</v>
      </c>
      <c r="D849" s="5">
        <v>5000000</v>
      </c>
      <c r="E849" s="6">
        <v>504150000</v>
      </c>
      <c r="F849" s="6">
        <v>2.8299999999999999E-2</v>
      </c>
      <c r="G849" s="4" t="s">
        <v>799</v>
      </c>
    </row>
    <row r="850" spans="1:7" ht="23.45" customHeight="1" x14ac:dyDescent="0.25">
      <c r="A850" s="4" t="s">
        <v>899</v>
      </c>
      <c r="B850" s="4" t="s">
        <v>900</v>
      </c>
      <c r="C850" s="4" t="s">
        <v>32</v>
      </c>
      <c r="D850" s="5">
        <v>2000000</v>
      </c>
      <c r="E850" s="6">
        <v>200741600</v>
      </c>
      <c r="F850" s="6">
        <v>1.1299999999999999E-2</v>
      </c>
      <c r="G850" s="4" t="s">
        <v>901</v>
      </c>
    </row>
    <row r="851" spans="1:7" ht="23.45" customHeight="1" x14ac:dyDescent="0.25">
      <c r="A851" s="4" t="s">
        <v>2283</v>
      </c>
      <c r="B851" s="4" t="s">
        <v>2284</v>
      </c>
      <c r="C851" s="4" t="s">
        <v>32</v>
      </c>
      <c r="D851" s="5">
        <v>500000</v>
      </c>
      <c r="E851" s="6">
        <v>50224750</v>
      </c>
      <c r="F851" s="6">
        <v>2.8E-3</v>
      </c>
      <c r="G851" s="4" t="s">
        <v>901</v>
      </c>
    </row>
    <row r="852" spans="1:7" ht="23.45" customHeight="1" x14ac:dyDescent="0.25">
      <c r="A852" s="4" t="s">
        <v>902</v>
      </c>
      <c r="B852" s="4" t="s">
        <v>903</v>
      </c>
      <c r="C852" s="4" t="s">
        <v>896</v>
      </c>
      <c r="D852" s="5">
        <v>2970000</v>
      </c>
      <c r="E852" s="6">
        <v>298570239</v>
      </c>
      <c r="F852" s="6">
        <v>1.6799999999999999E-2</v>
      </c>
      <c r="G852" s="4" t="s">
        <v>799</v>
      </c>
    </row>
    <row r="853" spans="1:7" ht="23.45" customHeight="1" x14ac:dyDescent="0.25">
      <c r="A853" s="4" t="s">
        <v>904</v>
      </c>
      <c r="B853" s="4" t="s">
        <v>905</v>
      </c>
      <c r="C853" s="4" t="s">
        <v>32</v>
      </c>
      <c r="D853" s="5">
        <v>1000000</v>
      </c>
      <c r="E853" s="6">
        <v>100871100</v>
      </c>
      <c r="F853" s="6">
        <v>5.7000000000000002E-3</v>
      </c>
      <c r="G853" s="4" t="s">
        <v>799</v>
      </c>
    </row>
    <row r="854" spans="1:7" ht="32.65" customHeight="1" x14ac:dyDescent="0.25">
      <c r="A854" s="4" t="s">
        <v>906</v>
      </c>
      <c r="B854" s="4" t="s">
        <v>907</v>
      </c>
      <c r="C854" s="4" t="s">
        <v>896</v>
      </c>
      <c r="D854" s="5">
        <v>700000</v>
      </c>
      <c r="E854" s="6">
        <v>70722050</v>
      </c>
      <c r="F854" s="6">
        <v>4.0000000000000001E-3</v>
      </c>
      <c r="G854" s="4" t="s">
        <v>885</v>
      </c>
    </row>
    <row r="855" spans="1:7" ht="32.65" customHeight="1" x14ac:dyDescent="0.25">
      <c r="A855" s="4" t="s">
        <v>908</v>
      </c>
      <c r="B855" s="4" t="s">
        <v>909</v>
      </c>
      <c r="C855" s="4" t="s">
        <v>896</v>
      </c>
      <c r="D855" s="5">
        <v>1000000</v>
      </c>
      <c r="E855" s="6">
        <v>100559500</v>
      </c>
      <c r="F855" s="6">
        <v>5.7000000000000002E-3</v>
      </c>
      <c r="G855" s="4" t="s">
        <v>778</v>
      </c>
    </row>
    <row r="856" spans="1:7" ht="23.45" customHeight="1" x14ac:dyDescent="0.25">
      <c r="A856" s="4" t="s">
        <v>2285</v>
      </c>
      <c r="B856" s="4" t="s">
        <v>2286</v>
      </c>
      <c r="C856" s="4" t="s">
        <v>16</v>
      </c>
      <c r="D856" s="5">
        <v>1000000</v>
      </c>
      <c r="E856" s="6">
        <v>101205600</v>
      </c>
      <c r="F856" s="6">
        <v>5.7000000000000002E-3</v>
      </c>
      <c r="G856" s="4" t="s">
        <v>1627</v>
      </c>
    </row>
    <row r="857" spans="1:7" ht="32.65" customHeight="1" x14ac:dyDescent="0.25">
      <c r="A857" s="4" t="s">
        <v>910</v>
      </c>
      <c r="B857" s="4" t="s">
        <v>911</v>
      </c>
      <c r="C857" s="4" t="s">
        <v>32</v>
      </c>
      <c r="D857" s="5">
        <v>5000000</v>
      </c>
      <c r="E857" s="6">
        <v>500419500</v>
      </c>
      <c r="F857" s="6">
        <v>2.81E-2</v>
      </c>
      <c r="G857" s="4" t="s">
        <v>818</v>
      </c>
    </row>
    <row r="858" spans="1:7" ht="32.65" customHeight="1" x14ac:dyDescent="0.25">
      <c r="A858" s="4" t="s">
        <v>912</v>
      </c>
      <c r="B858" s="4" t="s">
        <v>913</v>
      </c>
      <c r="C858" s="4" t="s">
        <v>104</v>
      </c>
      <c r="D858" s="5">
        <v>394914</v>
      </c>
      <c r="E858" s="6">
        <v>11316853.039999999</v>
      </c>
      <c r="F858" s="6">
        <v>5.9999999999999995E-4</v>
      </c>
      <c r="G858" s="4" t="s">
        <v>799</v>
      </c>
    </row>
    <row r="859" spans="1:7" ht="23.45" customHeight="1" x14ac:dyDescent="0.25">
      <c r="A859" s="4" t="s">
        <v>1373</v>
      </c>
      <c r="B859" s="4" t="s">
        <v>1374</v>
      </c>
      <c r="C859" s="4" t="s">
        <v>150</v>
      </c>
      <c r="D859" s="5">
        <v>500000</v>
      </c>
      <c r="E859" s="6">
        <v>49851300</v>
      </c>
      <c r="F859" s="6">
        <v>2.8E-3</v>
      </c>
      <c r="G859" s="4" t="s">
        <v>885</v>
      </c>
    </row>
    <row r="860" spans="1:7" ht="23.45" customHeight="1" x14ac:dyDescent="0.25">
      <c r="A860" s="4" t="s">
        <v>1375</v>
      </c>
      <c r="B860" s="4" t="s">
        <v>1376</v>
      </c>
      <c r="C860" s="4" t="s">
        <v>150</v>
      </c>
      <c r="D860" s="5">
        <v>500000</v>
      </c>
      <c r="E860" s="6">
        <v>49871250</v>
      </c>
      <c r="F860" s="6">
        <v>2.8E-3</v>
      </c>
      <c r="G860" s="4" t="s">
        <v>885</v>
      </c>
    </row>
    <row r="861" spans="1:7" ht="23.45" customHeight="1" x14ac:dyDescent="0.25">
      <c r="A861" s="4" t="s">
        <v>1377</v>
      </c>
      <c r="B861" s="4" t="s">
        <v>1378</v>
      </c>
      <c r="C861" s="4" t="s">
        <v>150</v>
      </c>
      <c r="D861" s="5">
        <v>500000</v>
      </c>
      <c r="E861" s="6">
        <v>49687500</v>
      </c>
      <c r="F861" s="6">
        <v>2.8E-3</v>
      </c>
      <c r="G861" s="4" t="s">
        <v>885</v>
      </c>
    </row>
    <row r="862" spans="1:7" ht="23.45" customHeight="1" x14ac:dyDescent="0.25">
      <c r="A862" s="4" t="s">
        <v>1379</v>
      </c>
      <c r="B862" s="4" t="s">
        <v>1380</v>
      </c>
      <c r="C862" s="4" t="s">
        <v>150</v>
      </c>
      <c r="D862" s="5">
        <v>500000</v>
      </c>
      <c r="E862" s="6">
        <v>49652450</v>
      </c>
      <c r="F862" s="6">
        <v>2.8E-3</v>
      </c>
      <c r="G862" s="4" t="s">
        <v>885</v>
      </c>
    </row>
    <row r="863" spans="1:7" ht="23.45" customHeight="1" x14ac:dyDescent="0.25">
      <c r="A863" s="4" t="s">
        <v>1381</v>
      </c>
      <c r="B863" s="4" t="s">
        <v>1382</v>
      </c>
      <c r="C863" s="4" t="s">
        <v>150</v>
      </c>
      <c r="D863" s="5">
        <v>500000</v>
      </c>
      <c r="E863" s="6">
        <v>49678950</v>
      </c>
      <c r="F863" s="6">
        <v>2.8E-3</v>
      </c>
      <c r="G863" s="4" t="s">
        <v>885</v>
      </c>
    </row>
    <row r="864" spans="1:7" ht="23.45" customHeight="1" x14ac:dyDescent="0.25">
      <c r="A864" s="4" t="s">
        <v>1383</v>
      </c>
      <c r="B864" s="4" t="s">
        <v>1384</v>
      </c>
      <c r="C864" s="4" t="s">
        <v>150</v>
      </c>
      <c r="D864" s="5">
        <v>500000</v>
      </c>
      <c r="E864" s="6">
        <v>49659200</v>
      </c>
      <c r="F864" s="6">
        <v>2.8E-3</v>
      </c>
      <c r="G864" s="4" t="s">
        <v>885</v>
      </c>
    </row>
    <row r="865" spans="1:7" ht="23.45" customHeight="1" x14ac:dyDescent="0.25">
      <c r="A865" s="4" t="s">
        <v>1385</v>
      </c>
      <c r="B865" s="4" t="s">
        <v>1386</v>
      </c>
      <c r="C865" s="4" t="s">
        <v>150</v>
      </c>
      <c r="D865" s="5">
        <v>500000</v>
      </c>
      <c r="E865" s="6">
        <v>49699150</v>
      </c>
      <c r="F865" s="6">
        <v>2.8E-3</v>
      </c>
      <c r="G865" s="4" t="s">
        <v>885</v>
      </c>
    </row>
    <row r="866" spans="1:7" ht="23.45" customHeight="1" x14ac:dyDescent="0.25">
      <c r="A866" s="4" t="s">
        <v>1387</v>
      </c>
      <c r="B866" s="4" t="s">
        <v>1388</v>
      </c>
      <c r="C866" s="4" t="s">
        <v>150</v>
      </c>
      <c r="D866" s="5">
        <v>500000</v>
      </c>
      <c r="E866" s="6">
        <v>49681650</v>
      </c>
      <c r="F866" s="6">
        <v>2.8E-3</v>
      </c>
      <c r="G866" s="4" t="s">
        <v>885</v>
      </c>
    </row>
    <row r="867" spans="1:7" ht="23.45" customHeight="1" x14ac:dyDescent="0.25">
      <c r="A867" s="4" t="s">
        <v>1389</v>
      </c>
      <c r="B867" s="4" t="s">
        <v>1390</v>
      </c>
      <c r="C867" s="4" t="s">
        <v>150</v>
      </c>
      <c r="D867" s="5">
        <v>500000</v>
      </c>
      <c r="E867" s="6">
        <v>49665450</v>
      </c>
      <c r="F867" s="6">
        <v>2.8E-3</v>
      </c>
      <c r="G867" s="4" t="s">
        <v>885</v>
      </c>
    </row>
    <row r="868" spans="1:7" ht="23.45" customHeight="1" x14ac:dyDescent="0.25">
      <c r="A868" s="4" t="s">
        <v>1391</v>
      </c>
      <c r="B868" s="4" t="s">
        <v>1392</v>
      </c>
      <c r="C868" s="4" t="s">
        <v>150</v>
      </c>
      <c r="D868" s="5">
        <v>500000</v>
      </c>
      <c r="E868" s="6">
        <v>49650400</v>
      </c>
      <c r="F868" s="6">
        <v>2.8E-3</v>
      </c>
      <c r="G868" s="4" t="s">
        <v>885</v>
      </c>
    </row>
    <row r="869" spans="1:7" ht="23.45" customHeight="1" x14ac:dyDescent="0.25">
      <c r="A869" s="4" t="s">
        <v>1393</v>
      </c>
      <c r="B869" s="4" t="s">
        <v>1394</v>
      </c>
      <c r="C869" s="4" t="s">
        <v>150</v>
      </c>
      <c r="D869" s="5">
        <v>500000</v>
      </c>
      <c r="E869" s="6">
        <v>49636400</v>
      </c>
      <c r="F869" s="6">
        <v>2.8E-3</v>
      </c>
      <c r="G869" s="4" t="s">
        <v>885</v>
      </c>
    </row>
    <row r="870" spans="1:7" ht="32.65" customHeight="1" x14ac:dyDescent="0.25">
      <c r="A870" s="4" t="s">
        <v>1395</v>
      </c>
      <c r="B870" s="4" t="s">
        <v>1396</v>
      </c>
      <c r="C870" s="4" t="s">
        <v>101</v>
      </c>
      <c r="D870" s="5">
        <v>7500000</v>
      </c>
      <c r="E870" s="6">
        <v>743582250</v>
      </c>
      <c r="F870" s="6">
        <v>4.1799999999999997E-2</v>
      </c>
      <c r="G870" s="4" t="s">
        <v>778</v>
      </c>
    </row>
    <row r="871" spans="1:7" ht="23.45" customHeight="1" x14ac:dyDescent="0.25">
      <c r="A871" s="4" t="s">
        <v>1397</v>
      </c>
      <c r="B871" s="4" t="s">
        <v>1398</v>
      </c>
      <c r="C871" s="4" t="s">
        <v>101</v>
      </c>
      <c r="D871" s="5">
        <v>25000000</v>
      </c>
      <c r="E871" s="6">
        <v>2482387500</v>
      </c>
      <c r="F871" s="6">
        <v>0.1396</v>
      </c>
      <c r="G871" s="4" t="s">
        <v>778</v>
      </c>
    </row>
    <row r="872" spans="1:7" ht="23.45" customHeight="1" x14ac:dyDescent="0.25">
      <c r="A872" s="4" t="s">
        <v>1465</v>
      </c>
      <c r="B872" s="4" t="s">
        <v>1466</v>
      </c>
      <c r="C872" s="4" t="s">
        <v>32</v>
      </c>
      <c r="D872" s="5">
        <v>15000000</v>
      </c>
      <c r="E872" s="6">
        <v>1482403500</v>
      </c>
      <c r="F872" s="6">
        <v>8.3299999999999999E-2</v>
      </c>
      <c r="G872" s="4" t="s">
        <v>778</v>
      </c>
    </row>
    <row r="873" spans="1:7" ht="23.45" customHeight="1" x14ac:dyDescent="0.25">
      <c r="A873" s="4" t="s">
        <v>1467</v>
      </c>
      <c r="B873" s="4" t="s">
        <v>1468</v>
      </c>
      <c r="C873" s="4" t="s">
        <v>32</v>
      </c>
      <c r="D873" s="5">
        <v>13500000</v>
      </c>
      <c r="E873" s="6">
        <v>1336830750</v>
      </c>
      <c r="F873" s="6">
        <v>7.5200000000000003E-2</v>
      </c>
      <c r="G873" s="4" t="s">
        <v>778</v>
      </c>
    </row>
    <row r="874" spans="1:7" ht="23.45" customHeight="1" x14ac:dyDescent="0.25">
      <c r="A874" s="4" t="s">
        <v>1469</v>
      </c>
      <c r="B874" s="4" t="s">
        <v>1470</v>
      </c>
      <c r="C874" s="4" t="s">
        <v>101</v>
      </c>
      <c r="D874" s="5">
        <v>20000000</v>
      </c>
      <c r="E874" s="6">
        <v>2002954000</v>
      </c>
      <c r="F874" s="6">
        <v>0.11260000000000001</v>
      </c>
      <c r="G874" s="4" t="s">
        <v>778</v>
      </c>
    </row>
    <row r="875" spans="1:7" ht="23.45" customHeight="1" x14ac:dyDescent="0.25">
      <c r="A875" s="4" t="s">
        <v>1471</v>
      </c>
      <c r="B875" s="4" t="s">
        <v>1472</v>
      </c>
      <c r="C875" s="4" t="s">
        <v>101</v>
      </c>
      <c r="D875" s="5">
        <v>12500000</v>
      </c>
      <c r="E875" s="6">
        <v>1249107500</v>
      </c>
      <c r="F875" s="6">
        <v>7.0199999999999999E-2</v>
      </c>
      <c r="G875" s="4" t="s">
        <v>778</v>
      </c>
    </row>
    <row r="876" spans="1:7" ht="23.45" customHeight="1" x14ac:dyDescent="0.25">
      <c r="A876" s="4" t="s">
        <v>1473</v>
      </c>
      <c r="B876" s="4" t="s">
        <v>1474</v>
      </c>
      <c r="C876" s="4" t="s">
        <v>101</v>
      </c>
      <c r="D876" s="5">
        <v>17500000</v>
      </c>
      <c r="E876" s="6">
        <v>1753501750</v>
      </c>
      <c r="F876" s="6">
        <v>9.8599999999999993E-2</v>
      </c>
      <c r="G876" s="4" t="s">
        <v>778</v>
      </c>
    </row>
    <row r="877" spans="1:7" ht="23.45" customHeight="1" x14ac:dyDescent="0.25">
      <c r="A877" s="4" t="s">
        <v>2287</v>
      </c>
      <c r="B877" s="4" t="s">
        <v>2288</v>
      </c>
      <c r="C877" s="4" t="s">
        <v>101</v>
      </c>
      <c r="D877" s="5">
        <v>10000000</v>
      </c>
      <c r="E877" s="6">
        <v>997094000</v>
      </c>
      <c r="F877" s="6">
        <v>5.6099999999999997E-2</v>
      </c>
      <c r="G877" s="4" t="s">
        <v>778</v>
      </c>
    </row>
    <row r="878" spans="1:7" ht="23.45" customHeight="1" x14ac:dyDescent="0.25">
      <c r="A878" s="4" t="s">
        <v>1477</v>
      </c>
      <c r="B878" s="4" t="s">
        <v>1478</v>
      </c>
      <c r="C878" s="4" t="s">
        <v>101</v>
      </c>
      <c r="D878" s="5">
        <v>5000000</v>
      </c>
      <c r="E878" s="6">
        <v>499240500</v>
      </c>
      <c r="F878" s="6">
        <v>2.81E-2</v>
      </c>
      <c r="G878" s="4" t="s">
        <v>778</v>
      </c>
    </row>
    <row r="879" spans="1:7" ht="23.45" customHeight="1" x14ac:dyDescent="0.25">
      <c r="A879" s="4" t="s">
        <v>1479</v>
      </c>
      <c r="B879" s="4" t="s">
        <v>1480</v>
      </c>
      <c r="C879" s="4" t="s">
        <v>43</v>
      </c>
      <c r="D879" s="5">
        <v>25000000</v>
      </c>
      <c r="E879" s="6">
        <v>2498260000</v>
      </c>
      <c r="F879" s="6">
        <v>0.14050000000000001</v>
      </c>
      <c r="G879" s="4" t="s">
        <v>885</v>
      </c>
    </row>
    <row r="880" spans="1:7" ht="23.45" customHeight="1" x14ac:dyDescent="0.25">
      <c r="A880" s="4" t="s">
        <v>1481</v>
      </c>
      <c r="B880" s="4" t="s">
        <v>1482</v>
      </c>
      <c r="C880" s="4" t="s">
        <v>150</v>
      </c>
      <c r="D880" s="5">
        <v>1500000</v>
      </c>
      <c r="E880" s="6">
        <v>149286600</v>
      </c>
      <c r="F880" s="6">
        <v>8.3999999999999995E-3</v>
      </c>
      <c r="G880" s="4" t="s">
        <v>848</v>
      </c>
    </row>
    <row r="881" spans="1:7" ht="41.85" customHeight="1" x14ac:dyDescent="0.25">
      <c r="A881" s="4" t="s">
        <v>2289</v>
      </c>
      <c r="B881" s="4" t="s">
        <v>2290</v>
      </c>
      <c r="C881" s="4" t="s">
        <v>896</v>
      </c>
      <c r="D881" s="5">
        <v>3000000</v>
      </c>
      <c r="E881" s="6">
        <v>296687400</v>
      </c>
      <c r="F881" s="6">
        <v>1.67E-2</v>
      </c>
      <c r="G881" s="4" t="s">
        <v>799</v>
      </c>
    </row>
    <row r="882" spans="1:7" ht="23.45" customHeight="1" x14ac:dyDescent="0.25">
      <c r="A882" s="4" t="s">
        <v>1483</v>
      </c>
      <c r="B882" s="4" t="s">
        <v>1484</v>
      </c>
      <c r="C882" s="4" t="s">
        <v>101</v>
      </c>
      <c r="D882" s="5">
        <v>30000000</v>
      </c>
      <c r="E882" s="6">
        <v>3004743000</v>
      </c>
      <c r="F882" s="6">
        <v>0.16889999999999999</v>
      </c>
      <c r="G882" s="4" t="s">
        <v>778</v>
      </c>
    </row>
    <row r="883" spans="1:7" ht="23.45" customHeight="1" x14ac:dyDescent="0.25">
      <c r="A883" s="4" t="s">
        <v>1485</v>
      </c>
      <c r="B883" s="4" t="s">
        <v>1486</v>
      </c>
      <c r="C883" s="4" t="s">
        <v>101</v>
      </c>
      <c r="D883" s="5">
        <v>12500000</v>
      </c>
      <c r="E883" s="6">
        <v>1247646250</v>
      </c>
      <c r="F883" s="6">
        <v>7.0099999999999996E-2</v>
      </c>
      <c r="G883" s="4" t="s">
        <v>778</v>
      </c>
    </row>
    <row r="884" spans="1:7" ht="32.65" customHeight="1" x14ac:dyDescent="0.25">
      <c r="A884" s="4" t="s">
        <v>1487</v>
      </c>
      <c r="B884" s="4" t="s">
        <v>1488</v>
      </c>
      <c r="C884" s="4" t="s">
        <v>189</v>
      </c>
      <c r="D884" s="5">
        <v>30500000</v>
      </c>
      <c r="E884" s="6">
        <v>3066595050</v>
      </c>
      <c r="F884" s="6">
        <v>0.1724</v>
      </c>
      <c r="G884" s="4" t="s">
        <v>778</v>
      </c>
    </row>
    <row r="885" spans="1:7" ht="32.65" customHeight="1" x14ac:dyDescent="0.25">
      <c r="A885" s="4" t="s">
        <v>1489</v>
      </c>
      <c r="B885" s="4" t="s">
        <v>1490</v>
      </c>
      <c r="C885" s="4" t="s">
        <v>150</v>
      </c>
      <c r="D885" s="5">
        <v>12500000</v>
      </c>
      <c r="E885" s="6">
        <v>1252640000</v>
      </c>
      <c r="F885" s="6">
        <v>7.0400000000000004E-2</v>
      </c>
      <c r="G885" s="4" t="s">
        <v>778</v>
      </c>
    </row>
    <row r="886" spans="1:7" ht="14.45" customHeight="1" x14ac:dyDescent="0.25">
      <c r="A886" s="4" t="s">
        <v>1491</v>
      </c>
      <c r="B886" s="4" t="s">
        <v>1492</v>
      </c>
      <c r="C886" s="4" t="s">
        <v>43</v>
      </c>
      <c r="D886" s="5">
        <v>10000000</v>
      </c>
      <c r="E886" s="6">
        <v>1008155000</v>
      </c>
      <c r="F886" s="6">
        <v>5.67E-2</v>
      </c>
      <c r="G886" s="4" t="s">
        <v>799</v>
      </c>
    </row>
    <row r="887" spans="1:7" ht="23.45" customHeight="1" x14ac:dyDescent="0.25">
      <c r="A887" s="4" t="s">
        <v>1493</v>
      </c>
      <c r="B887" s="4" t="s">
        <v>1494</v>
      </c>
      <c r="C887" s="4" t="s">
        <v>101</v>
      </c>
      <c r="D887" s="5">
        <v>7500000</v>
      </c>
      <c r="E887" s="6">
        <v>749675250</v>
      </c>
      <c r="F887" s="6">
        <v>4.2200000000000001E-2</v>
      </c>
      <c r="G887" s="4" t="s">
        <v>778</v>
      </c>
    </row>
    <row r="888" spans="1:7" ht="23.45" customHeight="1" x14ac:dyDescent="0.25">
      <c r="A888" s="4" t="s">
        <v>1495</v>
      </c>
      <c r="B888" s="4" t="s">
        <v>1496</v>
      </c>
      <c r="C888" s="4" t="s">
        <v>101</v>
      </c>
      <c r="D888" s="5">
        <v>50000000</v>
      </c>
      <c r="E888" s="6">
        <v>5050990000</v>
      </c>
      <c r="F888" s="6">
        <v>0.28399999999999997</v>
      </c>
      <c r="G888" s="4" t="s">
        <v>778</v>
      </c>
    </row>
    <row r="889" spans="1:7" ht="23.45" customHeight="1" x14ac:dyDescent="0.25">
      <c r="A889" s="4" t="s">
        <v>1497</v>
      </c>
      <c r="B889" s="4" t="s">
        <v>1498</v>
      </c>
      <c r="C889" s="4" t="s">
        <v>101</v>
      </c>
      <c r="D889" s="5">
        <v>20000000</v>
      </c>
      <c r="E889" s="6">
        <v>2017058000</v>
      </c>
      <c r="F889" s="6">
        <v>0.1134</v>
      </c>
      <c r="G889" s="4" t="s">
        <v>778</v>
      </c>
    </row>
    <row r="890" spans="1:7" ht="32.65" customHeight="1" x14ac:dyDescent="0.25">
      <c r="A890" s="4" t="s">
        <v>2291</v>
      </c>
      <c r="B890" s="4" t="s">
        <v>2292</v>
      </c>
      <c r="C890" s="4" t="s">
        <v>189</v>
      </c>
      <c r="D890" s="5">
        <v>5000000</v>
      </c>
      <c r="E890" s="6">
        <v>504724000</v>
      </c>
      <c r="F890" s="6">
        <v>2.8400000000000002E-2</v>
      </c>
      <c r="G890" s="4" t="s">
        <v>916</v>
      </c>
    </row>
    <row r="891" spans="1:7" ht="23.45" customHeight="1" x14ac:dyDescent="0.25">
      <c r="A891" s="4" t="s">
        <v>1643</v>
      </c>
      <c r="B891" s="4" t="s">
        <v>1644</v>
      </c>
      <c r="C891" s="4" t="s">
        <v>43</v>
      </c>
      <c r="D891" s="5">
        <v>10000000</v>
      </c>
      <c r="E891" s="6">
        <v>1010458000</v>
      </c>
      <c r="F891" s="6">
        <v>5.6800000000000003E-2</v>
      </c>
      <c r="G891" s="4" t="s">
        <v>778</v>
      </c>
    </row>
    <row r="892" spans="1:7" ht="23.45" customHeight="1" x14ac:dyDescent="0.25">
      <c r="A892" s="4" t="s">
        <v>1645</v>
      </c>
      <c r="B892" s="4" t="s">
        <v>1646</v>
      </c>
      <c r="C892" s="4" t="s">
        <v>825</v>
      </c>
      <c r="D892" s="5">
        <v>12500000</v>
      </c>
      <c r="E892" s="6">
        <v>1243618750</v>
      </c>
      <c r="F892" s="6">
        <v>6.9900000000000004E-2</v>
      </c>
      <c r="G892" s="4" t="s">
        <v>778</v>
      </c>
    </row>
    <row r="893" spans="1:7" ht="23.45" customHeight="1" x14ac:dyDescent="0.25">
      <c r="A893" s="4" t="s">
        <v>1647</v>
      </c>
      <c r="B893" s="4" t="s">
        <v>1648</v>
      </c>
      <c r="C893" s="4" t="s">
        <v>825</v>
      </c>
      <c r="D893" s="5">
        <v>4000000</v>
      </c>
      <c r="E893" s="6">
        <v>398530800</v>
      </c>
      <c r="F893" s="6">
        <v>2.24E-2</v>
      </c>
      <c r="G893" s="4" t="s">
        <v>778</v>
      </c>
    </row>
    <row r="894" spans="1:7" ht="23.45" customHeight="1" x14ac:dyDescent="0.25">
      <c r="A894" s="4" t="s">
        <v>1649</v>
      </c>
      <c r="B894" s="4" t="s">
        <v>1650</v>
      </c>
      <c r="C894" s="4" t="s">
        <v>43</v>
      </c>
      <c r="D894" s="5">
        <v>12500000</v>
      </c>
      <c r="E894" s="6">
        <v>1220485000</v>
      </c>
      <c r="F894" s="6">
        <v>6.8599999999999994E-2</v>
      </c>
      <c r="G894" s="4" t="s">
        <v>901</v>
      </c>
    </row>
    <row r="895" spans="1:7" ht="23.45" customHeight="1" x14ac:dyDescent="0.25">
      <c r="A895" s="4" t="s">
        <v>2293</v>
      </c>
      <c r="B895" s="4" t="s">
        <v>2294</v>
      </c>
      <c r="C895" s="4" t="s">
        <v>825</v>
      </c>
      <c r="D895" s="5">
        <v>15000000</v>
      </c>
      <c r="E895" s="6">
        <v>1496635500</v>
      </c>
      <c r="F895" s="6">
        <v>8.4099999999999994E-2</v>
      </c>
      <c r="G895" s="4" t="s">
        <v>778</v>
      </c>
    </row>
    <row r="896" spans="1:7" ht="23.45" customHeight="1" x14ac:dyDescent="0.25">
      <c r="A896" s="4" t="s">
        <v>1651</v>
      </c>
      <c r="B896" s="4" t="s">
        <v>1652</v>
      </c>
      <c r="C896" s="4" t="s">
        <v>825</v>
      </c>
      <c r="D896" s="5">
        <v>5000000</v>
      </c>
      <c r="E896" s="6">
        <v>499807000</v>
      </c>
      <c r="F896" s="6">
        <v>2.81E-2</v>
      </c>
      <c r="G896" s="4" t="s">
        <v>885</v>
      </c>
    </row>
    <row r="897" spans="1:7" ht="41.85" customHeight="1" x14ac:dyDescent="0.25">
      <c r="A897" s="4" t="s">
        <v>1657</v>
      </c>
      <c r="B897" s="4" t="s">
        <v>1658</v>
      </c>
      <c r="C897" s="4" t="s">
        <v>43</v>
      </c>
      <c r="D897" s="5">
        <v>10000000</v>
      </c>
      <c r="E897" s="6">
        <v>981631000</v>
      </c>
      <c r="F897" s="6">
        <v>5.5199999999999999E-2</v>
      </c>
      <c r="G897" s="4" t="s">
        <v>818</v>
      </c>
    </row>
    <row r="898" spans="1:7" ht="23.45" customHeight="1" x14ac:dyDescent="0.25">
      <c r="A898" s="4" t="s">
        <v>2295</v>
      </c>
      <c r="B898" s="4" t="s">
        <v>2296</v>
      </c>
      <c r="C898" s="4" t="s">
        <v>825</v>
      </c>
      <c r="D898" s="5">
        <v>6000000</v>
      </c>
      <c r="E898" s="6">
        <v>599605200</v>
      </c>
      <c r="F898" s="6">
        <v>3.3700000000000001E-2</v>
      </c>
      <c r="G898" s="4" t="s">
        <v>885</v>
      </c>
    </row>
    <row r="899" spans="1:7" ht="23.45" customHeight="1" x14ac:dyDescent="0.25">
      <c r="A899" s="4" t="s">
        <v>977</v>
      </c>
      <c r="B899" s="4" t="s">
        <v>978</v>
      </c>
      <c r="C899" s="4" t="s">
        <v>825</v>
      </c>
      <c r="D899" s="5">
        <v>7500000</v>
      </c>
      <c r="E899" s="6">
        <v>752178750</v>
      </c>
      <c r="F899" s="6">
        <v>4.2299999999999997E-2</v>
      </c>
      <c r="G899" s="4" t="s">
        <v>778</v>
      </c>
    </row>
    <row r="900" spans="1:7" ht="32.65" customHeight="1" x14ac:dyDescent="0.25">
      <c r="A900" s="4" t="s">
        <v>979</v>
      </c>
      <c r="B900" s="4" t="s">
        <v>980</v>
      </c>
      <c r="C900" s="4" t="s">
        <v>43</v>
      </c>
      <c r="D900" s="5">
        <v>10800000</v>
      </c>
      <c r="E900" s="6">
        <v>1064838960</v>
      </c>
      <c r="F900" s="6">
        <v>5.9900000000000002E-2</v>
      </c>
      <c r="G900" s="4" t="s">
        <v>818</v>
      </c>
    </row>
    <row r="901" spans="1:7" ht="41.85" customHeight="1" x14ac:dyDescent="0.25">
      <c r="A901" s="4" t="s">
        <v>2297</v>
      </c>
      <c r="B901" s="4" t="s">
        <v>2298</v>
      </c>
      <c r="C901" s="4" t="s">
        <v>43</v>
      </c>
      <c r="D901" s="5">
        <v>12400000</v>
      </c>
      <c r="E901" s="6">
        <v>1227702920</v>
      </c>
      <c r="F901" s="6">
        <v>6.9000000000000006E-2</v>
      </c>
      <c r="G901" s="4" t="s">
        <v>818</v>
      </c>
    </row>
    <row r="902" spans="1:7" ht="32.65" customHeight="1" x14ac:dyDescent="0.25">
      <c r="A902" s="4" t="s">
        <v>2299</v>
      </c>
      <c r="B902" s="4" t="s">
        <v>2300</v>
      </c>
      <c r="C902" s="4" t="s">
        <v>43</v>
      </c>
      <c r="D902" s="5">
        <v>12500000</v>
      </c>
      <c r="E902" s="6">
        <v>1238330000</v>
      </c>
      <c r="F902" s="6">
        <v>6.9599999999999995E-2</v>
      </c>
      <c r="G902" s="4" t="s">
        <v>818</v>
      </c>
    </row>
    <row r="903" spans="1:7" ht="23.45" customHeight="1" x14ac:dyDescent="0.25">
      <c r="A903" s="4" t="s">
        <v>981</v>
      </c>
      <c r="B903" s="4" t="s">
        <v>982</v>
      </c>
      <c r="C903" s="4" t="s">
        <v>43</v>
      </c>
      <c r="D903" s="5">
        <v>8000000</v>
      </c>
      <c r="E903" s="6">
        <v>803606400</v>
      </c>
      <c r="F903" s="6">
        <v>4.5199999999999997E-2</v>
      </c>
      <c r="G903" s="4" t="s">
        <v>818</v>
      </c>
    </row>
    <row r="904" spans="1:7" ht="23.45" customHeight="1" x14ac:dyDescent="0.25">
      <c r="A904" s="4" t="s">
        <v>983</v>
      </c>
      <c r="B904" s="4" t="s">
        <v>984</v>
      </c>
      <c r="C904" s="4" t="s">
        <v>43</v>
      </c>
      <c r="D904" s="5">
        <v>13500000</v>
      </c>
      <c r="E904" s="6">
        <v>1361345400</v>
      </c>
      <c r="F904" s="6">
        <v>7.6499999999999999E-2</v>
      </c>
      <c r="G904" s="4" t="s">
        <v>818</v>
      </c>
    </row>
    <row r="905" spans="1:7" ht="23.45" customHeight="1" x14ac:dyDescent="0.25">
      <c r="A905" s="4" t="s">
        <v>2301</v>
      </c>
      <c r="B905" s="4" t="s">
        <v>2302</v>
      </c>
      <c r="C905" s="4" t="s">
        <v>101</v>
      </c>
      <c r="D905" s="5">
        <v>11000000</v>
      </c>
      <c r="E905" s="6">
        <v>1126783900</v>
      </c>
      <c r="F905" s="6">
        <v>6.3399999999999998E-2</v>
      </c>
      <c r="G905" s="4" t="s">
        <v>885</v>
      </c>
    </row>
    <row r="906" spans="1:7" ht="23.45" customHeight="1" x14ac:dyDescent="0.25">
      <c r="A906" s="4" t="s">
        <v>985</v>
      </c>
      <c r="B906" s="4" t="s">
        <v>986</v>
      </c>
      <c r="C906" s="4" t="s">
        <v>43</v>
      </c>
      <c r="D906" s="5">
        <v>10000000</v>
      </c>
      <c r="E906" s="6">
        <v>1002520000</v>
      </c>
      <c r="F906" s="6">
        <v>5.6399999999999999E-2</v>
      </c>
      <c r="G906" s="4" t="s">
        <v>818</v>
      </c>
    </row>
    <row r="907" spans="1:7" ht="32.65" customHeight="1" x14ac:dyDescent="0.25">
      <c r="A907" s="4" t="s">
        <v>987</v>
      </c>
      <c r="B907" s="4" t="s">
        <v>988</v>
      </c>
      <c r="C907" s="4" t="s">
        <v>825</v>
      </c>
      <c r="D907" s="5">
        <v>2000000</v>
      </c>
      <c r="E907" s="6">
        <v>201409800</v>
      </c>
      <c r="F907" s="6">
        <v>1.1299999999999999E-2</v>
      </c>
      <c r="G907" s="4" t="s">
        <v>885</v>
      </c>
    </row>
    <row r="908" spans="1:7" ht="32.65" customHeight="1" x14ac:dyDescent="0.25">
      <c r="A908" s="4" t="s">
        <v>2303</v>
      </c>
      <c r="B908" s="4" t="s">
        <v>2304</v>
      </c>
      <c r="C908" s="4" t="s">
        <v>43</v>
      </c>
      <c r="D908" s="5">
        <v>3500000</v>
      </c>
      <c r="E908" s="6">
        <v>351348900</v>
      </c>
      <c r="F908" s="6">
        <v>1.9800000000000002E-2</v>
      </c>
      <c r="G908" s="4" t="s">
        <v>885</v>
      </c>
    </row>
    <row r="909" spans="1:7" ht="32.65" customHeight="1" x14ac:dyDescent="0.25">
      <c r="A909" s="4" t="s">
        <v>991</v>
      </c>
      <c r="B909" s="4" t="s">
        <v>992</v>
      </c>
      <c r="C909" s="4" t="s">
        <v>43</v>
      </c>
      <c r="D909" s="5">
        <v>15000000</v>
      </c>
      <c r="E909" s="6">
        <v>1507276500</v>
      </c>
      <c r="F909" s="6">
        <v>8.4699999999999998E-2</v>
      </c>
      <c r="G909" s="4" t="s">
        <v>848</v>
      </c>
    </row>
    <row r="910" spans="1:7" ht="23.45" customHeight="1" x14ac:dyDescent="0.25">
      <c r="A910" s="4" t="s">
        <v>2305</v>
      </c>
      <c r="B910" s="4" t="s">
        <v>2306</v>
      </c>
      <c r="C910" s="4" t="s">
        <v>2243</v>
      </c>
      <c r="D910" s="5">
        <v>2500000</v>
      </c>
      <c r="E910" s="6">
        <v>251055250</v>
      </c>
      <c r="F910" s="6">
        <v>1.41E-2</v>
      </c>
      <c r="G910" s="4" t="s">
        <v>885</v>
      </c>
    </row>
    <row r="911" spans="1:7" ht="23.45" customHeight="1" x14ac:dyDescent="0.25">
      <c r="A911" s="4" t="s">
        <v>2307</v>
      </c>
      <c r="B911" s="4" t="s">
        <v>2308</v>
      </c>
      <c r="C911" s="4" t="s">
        <v>825</v>
      </c>
      <c r="D911" s="5">
        <v>1500000</v>
      </c>
      <c r="E911" s="6">
        <v>151610850</v>
      </c>
      <c r="F911" s="6">
        <v>8.5000000000000006E-3</v>
      </c>
      <c r="G911" s="4" t="s">
        <v>885</v>
      </c>
    </row>
    <row r="912" spans="1:7" ht="23.45" customHeight="1" x14ac:dyDescent="0.25">
      <c r="A912" s="4" t="s">
        <v>2309</v>
      </c>
      <c r="B912" s="4" t="s">
        <v>2310</v>
      </c>
      <c r="C912" s="4" t="s">
        <v>825</v>
      </c>
      <c r="D912" s="5">
        <v>1700000</v>
      </c>
      <c r="E912" s="6">
        <v>171892950</v>
      </c>
      <c r="F912" s="6">
        <v>9.7000000000000003E-3</v>
      </c>
      <c r="G912" s="4" t="s">
        <v>885</v>
      </c>
    </row>
    <row r="913" spans="1:7" ht="41.85" customHeight="1" x14ac:dyDescent="0.25">
      <c r="A913" s="4" t="s">
        <v>993</v>
      </c>
      <c r="B913" s="4" t="s">
        <v>994</v>
      </c>
      <c r="C913" s="4" t="s">
        <v>43</v>
      </c>
      <c r="D913" s="5">
        <v>10000000</v>
      </c>
      <c r="E913" s="6">
        <v>1004249000</v>
      </c>
      <c r="F913" s="6">
        <v>5.6500000000000002E-2</v>
      </c>
      <c r="G913" s="4" t="s">
        <v>818</v>
      </c>
    </row>
    <row r="914" spans="1:7" ht="23.45" customHeight="1" x14ac:dyDescent="0.25">
      <c r="A914" s="4" t="s">
        <v>995</v>
      </c>
      <c r="B914" s="4" t="s">
        <v>996</v>
      </c>
      <c r="C914" s="4" t="s">
        <v>825</v>
      </c>
      <c r="D914" s="5">
        <v>3500000</v>
      </c>
      <c r="E914" s="6">
        <v>352871050</v>
      </c>
      <c r="F914" s="6">
        <v>1.9800000000000002E-2</v>
      </c>
      <c r="G914" s="4" t="s">
        <v>778</v>
      </c>
    </row>
    <row r="915" spans="1:7" ht="32.65" customHeight="1" x14ac:dyDescent="0.25">
      <c r="A915" s="4" t="s">
        <v>2311</v>
      </c>
      <c r="B915" s="4" t="s">
        <v>2312</v>
      </c>
      <c r="C915" s="4" t="s">
        <v>825</v>
      </c>
      <c r="D915" s="5">
        <v>5000000</v>
      </c>
      <c r="E915" s="6">
        <v>503437000</v>
      </c>
      <c r="F915" s="6">
        <v>2.8299999999999999E-2</v>
      </c>
      <c r="G915" s="4" t="s">
        <v>885</v>
      </c>
    </row>
    <row r="916" spans="1:7" ht="32.65" customHeight="1" x14ac:dyDescent="0.25">
      <c r="A916" s="4" t="s">
        <v>997</v>
      </c>
      <c r="B916" s="4" t="s">
        <v>998</v>
      </c>
      <c r="C916" s="4" t="s">
        <v>825</v>
      </c>
      <c r="D916" s="5">
        <v>3560000</v>
      </c>
      <c r="E916" s="6">
        <v>358154868</v>
      </c>
      <c r="F916" s="6">
        <v>2.01E-2</v>
      </c>
      <c r="G916" s="4" t="s">
        <v>885</v>
      </c>
    </row>
    <row r="917" spans="1:7" ht="32.65" customHeight="1" x14ac:dyDescent="0.25">
      <c r="A917" s="4" t="s">
        <v>999</v>
      </c>
      <c r="B917" s="4" t="s">
        <v>1000</v>
      </c>
      <c r="C917" s="4" t="s">
        <v>825</v>
      </c>
      <c r="D917" s="5">
        <v>2380000</v>
      </c>
      <c r="E917" s="6">
        <v>240076312</v>
      </c>
      <c r="F917" s="6">
        <v>1.35E-2</v>
      </c>
      <c r="G917" s="4" t="s">
        <v>885</v>
      </c>
    </row>
    <row r="918" spans="1:7" ht="32.65" customHeight="1" x14ac:dyDescent="0.25">
      <c r="A918" s="4" t="s">
        <v>1001</v>
      </c>
      <c r="B918" s="4" t="s">
        <v>1002</v>
      </c>
      <c r="C918" s="4" t="s">
        <v>43</v>
      </c>
      <c r="D918" s="5">
        <v>5000000</v>
      </c>
      <c r="E918" s="6">
        <v>520009000</v>
      </c>
      <c r="F918" s="6">
        <v>2.92E-2</v>
      </c>
      <c r="G918" s="4" t="s">
        <v>1003</v>
      </c>
    </row>
    <row r="919" spans="1:7" ht="23.45" customHeight="1" x14ac:dyDescent="0.25">
      <c r="A919" s="4" t="s">
        <v>1004</v>
      </c>
      <c r="B919" s="4" t="s">
        <v>1005</v>
      </c>
      <c r="C919" s="4" t="s">
        <v>825</v>
      </c>
      <c r="D919" s="5">
        <v>2000000</v>
      </c>
      <c r="E919" s="6">
        <v>202752000</v>
      </c>
      <c r="F919" s="6">
        <v>1.14E-2</v>
      </c>
      <c r="G919" s="4" t="s">
        <v>885</v>
      </c>
    </row>
    <row r="920" spans="1:7" ht="23.45" customHeight="1" x14ac:dyDescent="0.25">
      <c r="A920" s="4" t="s">
        <v>1008</v>
      </c>
      <c r="B920" s="4" t="s">
        <v>1009</v>
      </c>
      <c r="C920" s="4" t="s">
        <v>825</v>
      </c>
      <c r="D920" s="5">
        <v>6000000</v>
      </c>
      <c r="E920" s="6">
        <v>618718200</v>
      </c>
      <c r="F920" s="6">
        <v>3.4799999999999998E-2</v>
      </c>
      <c r="G920" s="4" t="s">
        <v>885</v>
      </c>
    </row>
    <row r="921" spans="1:7" ht="23.45" customHeight="1" x14ac:dyDescent="0.25">
      <c r="A921" s="4" t="s">
        <v>1010</v>
      </c>
      <c r="B921" s="4" t="s">
        <v>1011</v>
      </c>
      <c r="C921" s="4" t="s">
        <v>43</v>
      </c>
      <c r="D921" s="5">
        <v>10000000</v>
      </c>
      <c r="E921" s="6">
        <v>1009787000</v>
      </c>
      <c r="F921" s="6">
        <v>5.6800000000000003E-2</v>
      </c>
      <c r="G921" s="4" t="s">
        <v>818</v>
      </c>
    </row>
    <row r="922" spans="1:7" ht="23.45" customHeight="1" x14ac:dyDescent="0.25">
      <c r="A922" s="4" t="s">
        <v>2313</v>
      </c>
      <c r="B922" s="4" t="s">
        <v>2314</v>
      </c>
      <c r="C922" s="4" t="s">
        <v>896</v>
      </c>
      <c r="D922" s="5">
        <v>10000000</v>
      </c>
      <c r="E922" s="6">
        <v>993109000</v>
      </c>
      <c r="F922" s="6">
        <v>5.5800000000000002E-2</v>
      </c>
      <c r="G922" s="4" t="s">
        <v>799</v>
      </c>
    </row>
    <row r="923" spans="1:7" ht="23.45" customHeight="1" x14ac:dyDescent="0.25">
      <c r="A923" s="4" t="s">
        <v>1501</v>
      </c>
      <c r="B923" s="4" t="s">
        <v>1502</v>
      </c>
      <c r="C923" s="4" t="s">
        <v>101</v>
      </c>
      <c r="D923" s="5">
        <v>15000000</v>
      </c>
      <c r="E923" s="6">
        <v>1527310500</v>
      </c>
      <c r="F923" s="6">
        <v>8.5900000000000004E-2</v>
      </c>
      <c r="G923" s="4" t="s">
        <v>778</v>
      </c>
    </row>
    <row r="924" spans="1:7" ht="32.65" customHeight="1" x14ac:dyDescent="0.25">
      <c r="A924" s="4" t="s">
        <v>1503</v>
      </c>
      <c r="B924" s="4" t="s">
        <v>1504</v>
      </c>
      <c r="C924" s="4" t="s">
        <v>101</v>
      </c>
      <c r="D924" s="5">
        <v>15000000</v>
      </c>
      <c r="E924" s="6">
        <v>1505631000</v>
      </c>
      <c r="F924" s="6">
        <v>8.4699999999999998E-2</v>
      </c>
      <c r="G924" s="4" t="s">
        <v>885</v>
      </c>
    </row>
    <row r="925" spans="1:7" ht="41.85" customHeight="1" x14ac:dyDescent="0.25">
      <c r="A925" s="4" t="s">
        <v>1505</v>
      </c>
      <c r="B925" s="4" t="s">
        <v>1506</v>
      </c>
      <c r="C925" s="4" t="s">
        <v>101</v>
      </c>
      <c r="D925" s="5">
        <v>500000</v>
      </c>
      <c r="E925" s="6">
        <v>50153350</v>
      </c>
      <c r="F925" s="6">
        <v>2.8E-3</v>
      </c>
      <c r="G925" s="4" t="s">
        <v>916</v>
      </c>
    </row>
    <row r="926" spans="1:7" ht="23.45" customHeight="1" x14ac:dyDescent="0.25">
      <c r="A926" s="4" t="s">
        <v>1507</v>
      </c>
      <c r="B926" s="4" t="s">
        <v>1508</v>
      </c>
      <c r="C926" s="4" t="s">
        <v>101</v>
      </c>
      <c r="D926" s="5">
        <v>10000000</v>
      </c>
      <c r="E926" s="6">
        <v>1015847000</v>
      </c>
      <c r="F926" s="6">
        <v>5.7099999999999998E-2</v>
      </c>
      <c r="G926" s="4" t="s">
        <v>885</v>
      </c>
    </row>
    <row r="927" spans="1:7" ht="32.65" customHeight="1" x14ac:dyDescent="0.25">
      <c r="A927" s="4" t="s">
        <v>1511</v>
      </c>
      <c r="B927" s="4" t="s">
        <v>1512</v>
      </c>
      <c r="C927" s="4" t="s">
        <v>150</v>
      </c>
      <c r="D927" s="5">
        <v>7500000</v>
      </c>
      <c r="E927" s="6">
        <v>753551250</v>
      </c>
      <c r="F927" s="6">
        <v>4.24E-2</v>
      </c>
      <c r="G927" s="4" t="s">
        <v>885</v>
      </c>
    </row>
    <row r="928" spans="1:7" ht="32.65" customHeight="1" x14ac:dyDescent="0.25">
      <c r="A928" s="4" t="s">
        <v>1513</v>
      </c>
      <c r="B928" s="4" t="s">
        <v>1514</v>
      </c>
      <c r="C928" s="4" t="s">
        <v>1280</v>
      </c>
      <c r="D928" s="5">
        <v>2500000</v>
      </c>
      <c r="E928" s="6">
        <v>249005500</v>
      </c>
      <c r="F928" s="6">
        <v>1.4E-2</v>
      </c>
      <c r="G928" s="4" t="s">
        <v>885</v>
      </c>
    </row>
    <row r="929" spans="1:7" ht="32.65" customHeight="1" x14ac:dyDescent="0.25">
      <c r="A929" s="4" t="s">
        <v>1515</v>
      </c>
      <c r="B929" s="4" t="s">
        <v>1516</v>
      </c>
      <c r="C929" s="4" t="s">
        <v>1049</v>
      </c>
      <c r="D929" s="5">
        <v>6450000</v>
      </c>
      <c r="E929" s="6">
        <v>641669220</v>
      </c>
      <c r="F929" s="6">
        <v>3.61E-2</v>
      </c>
      <c r="G929" s="4" t="s">
        <v>885</v>
      </c>
    </row>
    <row r="930" spans="1:7" ht="23.45" customHeight="1" x14ac:dyDescent="0.25">
      <c r="A930" s="4" t="s">
        <v>1517</v>
      </c>
      <c r="B930" s="4" t="s">
        <v>1518</v>
      </c>
      <c r="C930" s="4" t="s">
        <v>32</v>
      </c>
      <c r="D930" s="5">
        <v>11000000</v>
      </c>
      <c r="E930" s="6">
        <v>1100819500</v>
      </c>
      <c r="F930" s="6">
        <v>6.1899999999999997E-2</v>
      </c>
      <c r="G930" s="4" t="s">
        <v>885</v>
      </c>
    </row>
    <row r="931" spans="1:7" ht="32.65" customHeight="1" x14ac:dyDescent="0.25">
      <c r="A931" s="4" t="s">
        <v>2315</v>
      </c>
      <c r="B931" s="4" t="s">
        <v>2316</v>
      </c>
      <c r="C931" s="4" t="s">
        <v>1049</v>
      </c>
      <c r="D931" s="5">
        <v>5500000</v>
      </c>
      <c r="E931" s="6">
        <v>547810450</v>
      </c>
      <c r="F931" s="6">
        <v>3.0800000000000001E-2</v>
      </c>
      <c r="G931" s="4" t="s">
        <v>885</v>
      </c>
    </row>
    <row r="932" spans="1:7" ht="23.45" customHeight="1" x14ac:dyDescent="0.25">
      <c r="A932" s="4" t="s">
        <v>1521</v>
      </c>
      <c r="B932" s="4" t="s">
        <v>1522</v>
      </c>
      <c r="C932" s="4" t="s">
        <v>896</v>
      </c>
      <c r="D932" s="5">
        <v>2500000</v>
      </c>
      <c r="E932" s="6">
        <v>249948000</v>
      </c>
      <c r="F932" s="6">
        <v>1.41E-2</v>
      </c>
      <c r="G932" s="4" t="s">
        <v>799</v>
      </c>
    </row>
    <row r="933" spans="1:7" ht="41.85" customHeight="1" x14ac:dyDescent="0.25">
      <c r="A933" s="4" t="s">
        <v>1525</v>
      </c>
      <c r="B933" s="4" t="s">
        <v>1526</v>
      </c>
      <c r="C933" s="4" t="s">
        <v>896</v>
      </c>
      <c r="D933" s="5">
        <v>2500000</v>
      </c>
      <c r="E933" s="6">
        <v>250764500</v>
      </c>
      <c r="F933" s="6">
        <v>1.41E-2</v>
      </c>
      <c r="G933" s="4" t="s">
        <v>799</v>
      </c>
    </row>
    <row r="934" spans="1:7" ht="23.45" customHeight="1" x14ac:dyDescent="0.25">
      <c r="A934" s="4" t="s">
        <v>1527</v>
      </c>
      <c r="B934" s="4" t="s">
        <v>1528</v>
      </c>
      <c r="C934" s="4" t="s">
        <v>150</v>
      </c>
      <c r="D934" s="5">
        <v>10500000</v>
      </c>
      <c r="E934" s="6">
        <v>1057288050</v>
      </c>
      <c r="F934" s="6">
        <v>5.9400000000000001E-2</v>
      </c>
      <c r="G934" s="4" t="s">
        <v>885</v>
      </c>
    </row>
    <row r="935" spans="1:7" ht="23.45" customHeight="1" x14ac:dyDescent="0.25">
      <c r="A935" s="4" t="s">
        <v>1655</v>
      </c>
      <c r="B935" s="4" t="s">
        <v>1656</v>
      </c>
      <c r="C935" s="4" t="s">
        <v>150</v>
      </c>
      <c r="D935" s="5">
        <v>18500000</v>
      </c>
      <c r="E935" s="6">
        <v>1879559300</v>
      </c>
      <c r="F935" s="6">
        <v>0.1057</v>
      </c>
      <c r="G935" s="4" t="s">
        <v>916</v>
      </c>
    </row>
    <row r="936" spans="1:7" ht="23.45" customHeight="1" x14ac:dyDescent="0.25">
      <c r="A936" s="4" t="s">
        <v>914</v>
      </c>
      <c r="B936" s="4" t="s">
        <v>915</v>
      </c>
      <c r="C936" s="4" t="s">
        <v>150</v>
      </c>
      <c r="D936" s="5">
        <v>5500000</v>
      </c>
      <c r="E936" s="6">
        <v>564620650</v>
      </c>
      <c r="F936" s="6">
        <v>3.1699999999999999E-2</v>
      </c>
      <c r="G936" s="4" t="s">
        <v>916</v>
      </c>
    </row>
    <row r="937" spans="1:7" ht="23.45" customHeight="1" x14ac:dyDescent="0.25">
      <c r="A937" s="4" t="s">
        <v>917</v>
      </c>
      <c r="B937" s="4" t="s">
        <v>918</v>
      </c>
      <c r="C937" s="4" t="s">
        <v>150</v>
      </c>
      <c r="D937" s="5">
        <v>1460000</v>
      </c>
      <c r="E937" s="6">
        <v>148384326</v>
      </c>
      <c r="F937" s="6">
        <v>8.3000000000000001E-3</v>
      </c>
      <c r="G937" s="4" t="s">
        <v>885</v>
      </c>
    </row>
    <row r="938" spans="1:7" ht="23.45" customHeight="1" x14ac:dyDescent="0.25">
      <c r="A938" s="4" t="s">
        <v>919</v>
      </c>
      <c r="B938" s="4" t="s">
        <v>920</v>
      </c>
      <c r="C938" s="4" t="s">
        <v>150</v>
      </c>
      <c r="D938" s="5">
        <v>1460000</v>
      </c>
      <c r="E938" s="6">
        <v>149298870</v>
      </c>
      <c r="F938" s="6">
        <v>8.3999999999999995E-3</v>
      </c>
      <c r="G938" s="4" t="s">
        <v>885</v>
      </c>
    </row>
    <row r="939" spans="1:7" ht="23.45" customHeight="1" x14ac:dyDescent="0.25">
      <c r="A939" s="4" t="s">
        <v>921</v>
      </c>
      <c r="B939" s="4" t="s">
        <v>922</v>
      </c>
      <c r="C939" s="4" t="s">
        <v>150</v>
      </c>
      <c r="D939" s="5">
        <v>1960000</v>
      </c>
      <c r="E939" s="6">
        <v>200768484</v>
      </c>
      <c r="F939" s="6">
        <v>1.1299999999999999E-2</v>
      </c>
      <c r="G939" s="4" t="s">
        <v>885</v>
      </c>
    </row>
    <row r="940" spans="1:7" ht="23.45" customHeight="1" x14ac:dyDescent="0.25">
      <c r="A940" s="4" t="s">
        <v>923</v>
      </c>
      <c r="B940" s="4" t="s">
        <v>924</v>
      </c>
      <c r="C940" s="4" t="s">
        <v>150</v>
      </c>
      <c r="D940" s="5">
        <v>1960000</v>
      </c>
      <c r="E940" s="6">
        <v>201474672</v>
      </c>
      <c r="F940" s="6">
        <v>1.1299999999999999E-2</v>
      </c>
      <c r="G940" s="4" t="s">
        <v>885</v>
      </c>
    </row>
    <row r="941" spans="1:7" ht="23.45" customHeight="1" x14ac:dyDescent="0.25">
      <c r="A941" s="4" t="s">
        <v>925</v>
      </c>
      <c r="B941" s="4" t="s">
        <v>926</v>
      </c>
      <c r="C941" s="4" t="s">
        <v>150</v>
      </c>
      <c r="D941" s="5">
        <v>1960000</v>
      </c>
      <c r="E941" s="6">
        <v>202130292</v>
      </c>
      <c r="F941" s="6">
        <v>1.14E-2</v>
      </c>
      <c r="G941" s="4" t="s">
        <v>885</v>
      </c>
    </row>
    <row r="942" spans="1:7" ht="23.45" customHeight="1" x14ac:dyDescent="0.25">
      <c r="A942" s="4" t="s">
        <v>929</v>
      </c>
      <c r="B942" s="4" t="s">
        <v>930</v>
      </c>
      <c r="C942" s="4" t="s">
        <v>150</v>
      </c>
      <c r="D942" s="5">
        <v>3000000</v>
      </c>
      <c r="E942" s="6">
        <v>303841200</v>
      </c>
      <c r="F942" s="6">
        <v>1.7100000000000001E-2</v>
      </c>
      <c r="G942" s="4" t="s">
        <v>885</v>
      </c>
    </row>
    <row r="943" spans="1:7" ht="23.45" customHeight="1" x14ac:dyDescent="0.25">
      <c r="A943" s="4" t="s">
        <v>931</v>
      </c>
      <c r="B943" s="4" t="s">
        <v>932</v>
      </c>
      <c r="C943" s="4" t="s">
        <v>150</v>
      </c>
      <c r="D943" s="5">
        <v>4500000</v>
      </c>
      <c r="E943" s="6">
        <v>457468650</v>
      </c>
      <c r="F943" s="6">
        <v>2.5700000000000001E-2</v>
      </c>
      <c r="G943" s="4" t="s">
        <v>885</v>
      </c>
    </row>
    <row r="944" spans="1:7" ht="23.45" customHeight="1" x14ac:dyDescent="0.25">
      <c r="A944" s="4" t="s">
        <v>933</v>
      </c>
      <c r="B944" s="4" t="s">
        <v>934</v>
      </c>
      <c r="C944" s="4" t="s">
        <v>150</v>
      </c>
      <c r="D944" s="5">
        <v>6000000</v>
      </c>
      <c r="E944" s="6">
        <v>613750800</v>
      </c>
      <c r="F944" s="6">
        <v>3.4500000000000003E-2</v>
      </c>
      <c r="G944" s="4" t="s">
        <v>885</v>
      </c>
    </row>
    <row r="945" spans="1:7" ht="23.45" customHeight="1" x14ac:dyDescent="0.25">
      <c r="A945" s="4" t="s">
        <v>935</v>
      </c>
      <c r="B945" s="4" t="s">
        <v>936</v>
      </c>
      <c r="C945" s="4" t="s">
        <v>150</v>
      </c>
      <c r="D945" s="5">
        <v>6500000</v>
      </c>
      <c r="E945" s="6">
        <v>666166800</v>
      </c>
      <c r="F945" s="6">
        <v>3.7499999999999999E-2</v>
      </c>
      <c r="G945" s="4" t="s">
        <v>885</v>
      </c>
    </row>
    <row r="946" spans="1:7" ht="23.45" customHeight="1" x14ac:dyDescent="0.25">
      <c r="A946" s="4" t="s">
        <v>937</v>
      </c>
      <c r="B946" s="4" t="s">
        <v>938</v>
      </c>
      <c r="C946" s="4" t="s">
        <v>150</v>
      </c>
      <c r="D946" s="5">
        <v>2670000</v>
      </c>
      <c r="E946" s="6">
        <v>274584402</v>
      </c>
      <c r="F946" s="6">
        <v>1.54E-2</v>
      </c>
      <c r="G946" s="4" t="s">
        <v>885</v>
      </c>
    </row>
    <row r="947" spans="1:7" ht="32.65" customHeight="1" x14ac:dyDescent="0.25">
      <c r="A947" s="4" t="s">
        <v>939</v>
      </c>
      <c r="B947" s="4" t="s">
        <v>940</v>
      </c>
      <c r="C947" s="4" t="s">
        <v>150</v>
      </c>
      <c r="D947" s="5">
        <v>2500000</v>
      </c>
      <c r="E947" s="6">
        <v>251075000</v>
      </c>
      <c r="F947" s="6">
        <v>1.41E-2</v>
      </c>
      <c r="G947" s="4" t="s">
        <v>885</v>
      </c>
    </row>
    <row r="948" spans="1:7" ht="32.65" customHeight="1" x14ac:dyDescent="0.25">
      <c r="A948" s="4" t="s">
        <v>2317</v>
      </c>
      <c r="B948" s="4" t="s">
        <v>2318</v>
      </c>
      <c r="C948" s="4" t="s">
        <v>150</v>
      </c>
      <c r="D948" s="5">
        <v>2500000</v>
      </c>
      <c r="E948" s="6">
        <v>255652750</v>
      </c>
      <c r="F948" s="6">
        <v>1.44E-2</v>
      </c>
      <c r="G948" s="4" t="s">
        <v>885</v>
      </c>
    </row>
    <row r="949" spans="1:7" ht="23.45" customHeight="1" x14ac:dyDescent="0.25">
      <c r="A949" s="4" t="s">
        <v>2319</v>
      </c>
      <c r="B949" s="4" t="s">
        <v>2320</v>
      </c>
      <c r="C949" s="4" t="s">
        <v>150</v>
      </c>
      <c r="D949" s="5">
        <v>9500000</v>
      </c>
      <c r="E949" s="6">
        <v>973672100</v>
      </c>
      <c r="F949" s="6">
        <v>5.4699999999999999E-2</v>
      </c>
      <c r="G949" s="4" t="s">
        <v>916</v>
      </c>
    </row>
    <row r="950" spans="1:7" ht="23.45" customHeight="1" x14ac:dyDescent="0.25">
      <c r="A950" s="4" t="s">
        <v>941</v>
      </c>
      <c r="B950" s="4" t="s">
        <v>942</v>
      </c>
      <c r="C950" s="4" t="s">
        <v>150</v>
      </c>
      <c r="D950" s="5">
        <v>5500000</v>
      </c>
      <c r="E950" s="6">
        <v>554646950</v>
      </c>
      <c r="F950" s="6">
        <v>3.1199999999999999E-2</v>
      </c>
      <c r="G950" s="4" t="s">
        <v>885</v>
      </c>
    </row>
    <row r="951" spans="1:7" ht="23.45" customHeight="1" x14ac:dyDescent="0.25">
      <c r="A951" s="4" t="s">
        <v>2321</v>
      </c>
      <c r="B951" s="4" t="s">
        <v>2322</v>
      </c>
      <c r="C951" s="4" t="s">
        <v>101</v>
      </c>
      <c r="D951" s="5">
        <v>250000</v>
      </c>
      <c r="E951" s="6">
        <v>25078375</v>
      </c>
      <c r="F951" s="6">
        <v>1.4E-3</v>
      </c>
      <c r="G951" s="4" t="s">
        <v>885</v>
      </c>
    </row>
    <row r="952" spans="1:7" ht="32.65" customHeight="1" x14ac:dyDescent="0.25">
      <c r="A952" s="4" t="s">
        <v>943</v>
      </c>
      <c r="B952" s="4" t="s">
        <v>944</v>
      </c>
      <c r="C952" s="4" t="s">
        <v>150</v>
      </c>
      <c r="D952" s="5">
        <v>2500000</v>
      </c>
      <c r="E952" s="6">
        <v>256210500</v>
      </c>
      <c r="F952" s="6">
        <v>1.44E-2</v>
      </c>
      <c r="G952" s="4" t="s">
        <v>885</v>
      </c>
    </row>
    <row r="953" spans="1:7" ht="23.45" customHeight="1" x14ac:dyDescent="0.25">
      <c r="A953" s="4" t="s">
        <v>1012</v>
      </c>
      <c r="B953" s="4" t="s">
        <v>1013</v>
      </c>
      <c r="C953" s="4" t="s">
        <v>825</v>
      </c>
      <c r="D953" s="5">
        <v>10000000</v>
      </c>
      <c r="E953" s="6">
        <v>1036484000</v>
      </c>
      <c r="F953" s="6">
        <v>5.8299999999999998E-2</v>
      </c>
      <c r="G953" s="4" t="s">
        <v>885</v>
      </c>
    </row>
    <row r="954" spans="1:7" ht="23.45" customHeight="1" x14ac:dyDescent="0.25">
      <c r="A954" s="4" t="s">
        <v>2323</v>
      </c>
      <c r="B954" s="4" t="s">
        <v>2324</v>
      </c>
      <c r="C954" s="4" t="s">
        <v>101</v>
      </c>
      <c r="D954" s="5">
        <v>580000</v>
      </c>
      <c r="E954" s="6">
        <v>58976894</v>
      </c>
      <c r="F954" s="6">
        <v>3.3E-3</v>
      </c>
      <c r="G954" s="4" t="s">
        <v>885</v>
      </c>
    </row>
    <row r="955" spans="1:7" ht="23.45" customHeight="1" x14ac:dyDescent="0.25">
      <c r="A955" s="4" t="s">
        <v>1014</v>
      </c>
      <c r="B955" s="4" t="s">
        <v>1015</v>
      </c>
      <c r="C955" s="4" t="s">
        <v>162</v>
      </c>
      <c r="D955" s="5">
        <v>4350000</v>
      </c>
      <c r="E955" s="6">
        <v>437555625</v>
      </c>
      <c r="F955" s="6">
        <v>2.46E-2</v>
      </c>
      <c r="G955" s="4" t="s">
        <v>1003</v>
      </c>
    </row>
    <row r="956" spans="1:7" ht="32.65" customHeight="1" x14ac:dyDescent="0.25">
      <c r="A956" s="4" t="s">
        <v>1016</v>
      </c>
      <c r="B956" s="4" t="s">
        <v>1017</v>
      </c>
      <c r="C956" s="4" t="s">
        <v>825</v>
      </c>
      <c r="D956" s="5">
        <v>2500000</v>
      </c>
      <c r="E956" s="6">
        <v>260723500</v>
      </c>
      <c r="F956" s="6">
        <v>1.47E-2</v>
      </c>
      <c r="G956" s="4" t="s">
        <v>885</v>
      </c>
    </row>
    <row r="957" spans="1:7" ht="23.45" customHeight="1" x14ac:dyDescent="0.25">
      <c r="A957" s="4" t="s">
        <v>1018</v>
      </c>
      <c r="B957" s="4" t="s">
        <v>1019</v>
      </c>
      <c r="C957" s="4" t="s">
        <v>101</v>
      </c>
      <c r="D957" s="5">
        <v>3000000</v>
      </c>
      <c r="E957" s="6">
        <v>309841500</v>
      </c>
      <c r="F957" s="6">
        <v>1.7399999999999999E-2</v>
      </c>
      <c r="G957" s="4" t="s">
        <v>885</v>
      </c>
    </row>
    <row r="958" spans="1:7" ht="23.45" customHeight="1" x14ac:dyDescent="0.25">
      <c r="A958" s="4" t="s">
        <v>2325</v>
      </c>
      <c r="B958" s="4" t="s">
        <v>2326</v>
      </c>
      <c r="C958" s="4" t="s">
        <v>101</v>
      </c>
      <c r="D958" s="5">
        <v>350000</v>
      </c>
      <c r="E958" s="6">
        <v>36145900</v>
      </c>
      <c r="F958" s="6">
        <v>2E-3</v>
      </c>
      <c r="G958" s="4" t="s">
        <v>885</v>
      </c>
    </row>
    <row r="959" spans="1:7" ht="32.65" customHeight="1" x14ac:dyDescent="0.25">
      <c r="A959" s="4" t="s">
        <v>1020</v>
      </c>
      <c r="B959" s="4" t="s">
        <v>1021</v>
      </c>
      <c r="C959" s="4" t="s">
        <v>825</v>
      </c>
      <c r="D959" s="5">
        <v>3000000</v>
      </c>
      <c r="E959" s="6">
        <v>303214800</v>
      </c>
      <c r="F959" s="6">
        <v>1.7000000000000001E-2</v>
      </c>
      <c r="G959" s="4" t="s">
        <v>885</v>
      </c>
    </row>
    <row r="960" spans="1:7" ht="23.45" customHeight="1" x14ac:dyDescent="0.25">
      <c r="A960" s="4" t="s">
        <v>1022</v>
      </c>
      <c r="B960" s="4" t="s">
        <v>1023</v>
      </c>
      <c r="C960" s="4" t="s">
        <v>825</v>
      </c>
      <c r="D960" s="5">
        <v>3500000</v>
      </c>
      <c r="E960" s="6">
        <v>352253650</v>
      </c>
      <c r="F960" s="6">
        <v>1.9800000000000002E-2</v>
      </c>
      <c r="G960" s="4" t="s">
        <v>885</v>
      </c>
    </row>
    <row r="961" spans="1:7" ht="23.45" customHeight="1" x14ac:dyDescent="0.25">
      <c r="A961" s="4" t="s">
        <v>1024</v>
      </c>
      <c r="B961" s="4" t="s">
        <v>1025</v>
      </c>
      <c r="C961" s="4" t="s">
        <v>825</v>
      </c>
      <c r="D961" s="5">
        <v>4180000</v>
      </c>
      <c r="E961" s="6">
        <v>422126496</v>
      </c>
      <c r="F961" s="6">
        <v>2.3699999999999999E-2</v>
      </c>
      <c r="G961" s="4" t="s">
        <v>885</v>
      </c>
    </row>
    <row r="962" spans="1:7" ht="23.45" customHeight="1" x14ac:dyDescent="0.25">
      <c r="A962" s="4" t="s">
        <v>1026</v>
      </c>
      <c r="B962" s="4" t="s">
        <v>1027</v>
      </c>
      <c r="C962" s="4" t="s">
        <v>43</v>
      </c>
      <c r="D962" s="5">
        <v>6500000</v>
      </c>
      <c r="E962" s="6">
        <v>660004800</v>
      </c>
      <c r="F962" s="6">
        <v>3.7100000000000001E-2</v>
      </c>
      <c r="G962" s="4" t="s">
        <v>818</v>
      </c>
    </row>
    <row r="963" spans="1:7" ht="32.65" customHeight="1" x14ac:dyDescent="0.25">
      <c r="A963" s="4" t="s">
        <v>1028</v>
      </c>
      <c r="B963" s="4" t="s">
        <v>1029</v>
      </c>
      <c r="C963" s="4" t="s">
        <v>825</v>
      </c>
      <c r="D963" s="5">
        <v>3900000</v>
      </c>
      <c r="E963" s="6">
        <v>394060290</v>
      </c>
      <c r="F963" s="6">
        <v>2.2200000000000001E-2</v>
      </c>
      <c r="G963" s="4" t="s">
        <v>778</v>
      </c>
    </row>
    <row r="964" spans="1:7" ht="23.45" customHeight="1" x14ac:dyDescent="0.25">
      <c r="A964" s="4" t="s">
        <v>1030</v>
      </c>
      <c r="B964" s="4" t="s">
        <v>1031</v>
      </c>
      <c r="C964" s="4" t="s">
        <v>43</v>
      </c>
      <c r="D964" s="5">
        <v>1500000</v>
      </c>
      <c r="E964" s="6">
        <v>152391000</v>
      </c>
      <c r="F964" s="6">
        <v>8.6E-3</v>
      </c>
      <c r="G964" s="4" t="s">
        <v>901</v>
      </c>
    </row>
    <row r="965" spans="1:7" ht="32.65" customHeight="1" x14ac:dyDescent="0.25">
      <c r="A965" s="4" t="s">
        <v>945</v>
      </c>
      <c r="B965" s="4" t="s">
        <v>946</v>
      </c>
      <c r="C965" s="4" t="s">
        <v>150</v>
      </c>
      <c r="D965" s="5">
        <v>6000000</v>
      </c>
      <c r="E965" s="6">
        <v>602752200</v>
      </c>
      <c r="F965" s="6">
        <v>3.39E-2</v>
      </c>
      <c r="G965" s="4" t="s">
        <v>885</v>
      </c>
    </row>
    <row r="966" spans="1:7" ht="23.45" customHeight="1" x14ac:dyDescent="0.25">
      <c r="A966" s="4" t="s">
        <v>947</v>
      </c>
      <c r="B966" s="4" t="s">
        <v>948</v>
      </c>
      <c r="C966" s="4" t="s">
        <v>150</v>
      </c>
      <c r="D966" s="5">
        <v>5000000</v>
      </c>
      <c r="E966" s="6">
        <v>514408500</v>
      </c>
      <c r="F966" s="6">
        <v>2.8899999999999999E-2</v>
      </c>
      <c r="G966" s="4" t="s">
        <v>885</v>
      </c>
    </row>
    <row r="967" spans="1:7" ht="32.65" customHeight="1" x14ac:dyDescent="0.25">
      <c r="A967" s="4" t="s">
        <v>949</v>
      </c>
      <c r="B967" s="4" t="s">
        <v>950</v>
      </c>
      <c r="C967" s="4" t="s">
        <v>150</v>
      </c>
      <c r="D967" s="5">
        <v>18500000</v>
      </c>
      <c r="E967" s="6">
        <v>1905500000</v>
      </c>
      <c r="F967" s="6">
        <v>0.1071</v>
      </c>
      <c r="G967" s="4" t="s">
        <v>885</v>
      </c>
    </row>
    <row r="968" spans="1:7" ht="23.45" customHeight="1" x14ac:dyDescent="0.25">
      <c r="A968" s="4" t="s">
        <v>2327</v>
      </c>
      <c r="B968" s="4" t="s">
        <v>2328</v>
      </c>
      <c r="C968" s="4" t="s">
        <v>101</v>
      </c>
      <c r="D968" s="5">
        <v>800000</v>
      </c>
      <c r="E968" s="6">
        <v>80163360</v>
      </c>
      <c r="F968" s="6">
        <v>4.4999999999999997E-3</v>
      </c>
      <c r="G968" s="4" t="s">
        <v>885</v>
      </c>
    </row>
    <row r="969" spans="1:7" ht="32.65" customHeight="1" x14ac:dyDescent="0.25">
      <c r="A969" s="4" t="s">
        <v>951</v>
      </c>
      <c r="B969" s="4" t="s">
        <v>952</v>
      </c>
      <c r="C969" s="4" t="s">
        <v>189</v>
      </c>
      <c r="D969" s="5">
        <v>50000000</v>
      </c>
      <c r="E969" s="6">
        <v>5145495000</v>
      </c>
      <c r="F969" s="6">
        <v>0.2893</v>
      </c>
      <c r="G969" s="4" t="s">
        <v>916</v>
      </c>
    </row>
    <row r="970" spans="1:7" ht="32.65" customHeight="1" x14ac:dyDescent="0.25">
      <c r="A970" s="4" t="s">
        <v>2329</v>
      </c>
      <c r="B970" s="4" t="s">
        <v>2330</v>
      </c>
      <c r="C970" s="4" t="s">
        <v>101</v>
      </c>
      <c r="D970" s="5">
        <v>3500000</v>
      </c>
      <c r="E970" s="6">
        <v>359536450</v>
      </c>
      <c r="F970" s="6">
        <v>2.0199999999999999E-2</v>
      </c>
      <c r="G970" s="4" t="s">
        <v>778</v>
      </c>
    </row>
    <row r="971" spans="1:7" ht="23.45" customHeight="1" x14ac:dyDescent="0.25">
      <c r="A971" s="4" t="s">
        <v>953</v>
      </c>
      <c r="B971" s="4" t="s">
        <v>954</v>
      </c>
      <c r="C971" s="4" t="s">
        <v>150</v>
      </c>
      <c r="D971" s="5">
        <v>5000000</v>
      </c>
      <c r="E971" s="6">
        <v>513998500</v>
      </c>
      <c r="F971" s="6">
        <v>2.8899999999999999E-2</v>
      </c>
      <c r="G971" s="4" t="s">
        <v>799</v>
      </c>
    </row>
    <row r="972" spans="1:7" ht="23.45" customHeight="1" x14ac:dyDescent="0.25">
      <c r="A972" s="4" t="s">
        <v>955</v>
      </c>
      <c r="B972" s="4" t="s">
        <v>956</v>
      </c>
      <c r="C972" s="4" t="s">
        <v>150</v>
      </c>
      <c r="D972" s="5">
        <v>1900000</v>
      </c>
      <c r="E972" s="6">
        <v>192169610</v>
      </c>
      <c r="F972" s="6">
        <v>1.0800000000000001E-2</v>
      </c>
      <c r="G972" s="4" t="s">
        <v>885</v>
      </c>
    </row>
    <row r="973" spans="1:7" ht="23.45" customHeight="1" x14ac:dyDescent="0.25">
      <c r="A973" s="4" t="s">
        <v>957</v>
      </c>
      <c r="B973" s="4" t="s">
        <v>958</v>
      </c>
      <c r="C973" s="4" t="s">
        <v>32</v>
      </c>
      <c r="D973" s="5">
        <v>7500000</v>
      </c>
      <c r="E973" s="6">
        <v>755907000</v>
      </c>
      <c r="F973" s="6">
        <v>4.2500000000000003E-2</v>
      </c>
      <c r="G973" s="4" t="s">
        <v>885</v>
      </c>
    </row>
    <row r="974" spans="1:7" ht="23.45" customHeight="1" x14ac:dyDescent="0.25">
      <c r="A974" s="4" t="s">
        <v>959</v>
      </c>
      <c r="B974" s="4" t="s">
        <v>960</v>
      </c>
      <c r="C974" s="4" t="s">
        <v>101</v>
      </c>
      <c r="D974" s="5">
        <v>15500000</v>
      </c>
      <c r="E974" s="6">
        <v>1595311150</v>
      </c>
      <c r="F974" s="6">
        <v>8.9700000000000002E-2</v>
      </c>
      <c r="G974" s="4" t="s">
        <v>885</v>
      </c>
    </row>
    <row r="975" spans="1:7" ht="32.65" customHeight="1" x14ac:dyDescent="0.25">
      <c r="A975" s="4" t="s">
        <v>961</v>
      </c>
      <c r="B975" s="4" t="s">
        <v>962</v>
      </c>
      <c r="C975" s="4" t="s">
        <v>189</v>
      </c>
      <c r="D975" s="5">
        <v>13000000</v>
      </c>
      <c r="E975" s="6">
        <v>1343643600</v>
      </c>
      <c r="F975" s="6">
        <v>7.5499999999999998E-2</v>
      </c>
      <c r="G975" s="4" t="s">
        <v>916</v>
      </c>
    </row>
    <row r="976" spans="1:7" ht="32.65" customHeight="1" x14ac:dyDescent="0.25">
      <c r="A976" s="4" t="s">
        <v>963</v>
      </c>
      <c r="B976" s="4" t="s">
        <v>964</v>
      </c>
      <c r="C976" s="4" t="s">
        <v>150</v>
      </c>
      <c r="D976" s="5">
        <v>12500000</v>
      </c>
      <c r="E976" s="6">
        <v>1272187500</v>
      </c>
      <c r="F976" s="6">
        <v>7.1499999999999994E-2</v>
      </c>
      <c r="G976" s="4" t="s">
        <v>885</v>
      </c>
    </row>
    <row r="977" spans="1:7" ht="41.85" customHeight="1" x14ac:dyDescent="0.25">
      <c r="A977" s="4" t="s">
        <v>965</v>
      </c>
      <c r="B977" s="4" t="s">
        <v>966</v>
      </c>
      <c r="C977" s="4" t="s">
        <v>825</v>
      </c>
      <c r="D977" s="5">
        <v>7500000</v>
      </c>
      <c r="E977" s="6">
        <v>776442000</v>
      </c>
      <c r="F977" s="6">
        <v>4.3700000000000003E-2</v>
      </c>
      <c r="G977" s="4" t="s">
        <v>916</v>
      </c>
    </row>
    <row r="978" spans="1:7" ht="41.85" customHeight="1" x14ac:dyDescent="0.25">
      <c r="A978" s="4" t="s">
        <v>969</v>
      </c>
      <c r="B978" s="4" t="s">
        <v>970</v>
      </c>
      <c r="C978" s="4" t="s">
        <v>825</v>
      </c>
      <c r="D978" s="5">
        <v>16500000</v>
      </c>
      <c r="E978" s="6">
        <v>1707565200</v>
      </c>
      <c r="F978" s="6">
        <v>9.6000000000000002E-2</v>
      </c>
      <c r="G978" s="4" t="s">
        <v>916</v>
      </c>
    </row>
    <row r="979" spans="1:7" ht="23.45" customHeight="1" x14ac:dyDescent="0.25">
      <c r="A979" s="4" t="s">
        <v>971</v>
      </c>
      <c r="B979" s="4" t="s">
        <v>972</v>
      </c>
      <c r="C979" s="4" t="s">
        <v>32</v>
      </c>
      <c r="D979" s="5">
        <v>14500000</v>
      </c>
      <c r="E979" s="6">
        <v>1468890600</v>
      </c>
      <c r="F979" s="6">
        <v>8.2600000000000007E-2</v>
      </c>
      <c r="G979" s="4" t="s">
        <v>799</v>
      </c>
    </row>
    <row r="980" spans="1:7" ht="23.45" customHeight="1" x14ac:dyDescent="0.25">
      <c r="A980" s="4" t="s">
        <v>2331</v>
      </c>
      <c r="B980" s="4" t="s">
        <v>2332</v>
      </c>
      <c r="C980" s="4" t="s">
        <v>101</v>
      </c>
      <c r="D980" s="5">
        <v>4000000</v>
      </c>
      <c r="E980" s="6">
        <v>412143600</v>
      </c>
      <c r="F980" s="6">
        <v>2.3199999999999998E-2</v>
      </c>
      <c r="G980" s="4" t="s">
        <v>885</v>
      </c>
    </row>
    <row r="981" spans="1:7" ht="23.45" customHeight="1" x14ac:dyDescent="0.25">
      <c r="A981" s="4" t="s">
        <v>973</v>
      </c>
      <c r="B981" s="4" t="s">
        <v>974</v>
      </c>
      <c r="C981" s="4" t="s">
        <v>150</v>
      </c>
      <c r="D981" s="5">
        <v>2400000</v>
      </c>
      <c r="E981" s="6">
        <v>243694560</v>
      </c>
      <c r="F981" s="6">
        <v>1.37E-2</v>
      </c>
      <c r="G981" s="4" t="s">
        <v>885</v>
      </c>
    </row>
    <row r="982" spans="1:7" ht="23.45" customHeight="1" x14ac:dyDescent="0.25">
      <c r="A982" s="4" t="s">
        <v>975</v>
      </c>
      <c r="B982" s="4" t="s">
        <v>976</v>
      </c>
      <c r="C982" s="4" t="s">
        <v>150</v>
      </c>
      <c r="D982" s="5">
        <v>6360000</v>
      </c>
      <c r="E982" s="6">
        <v>650190432</v>
      </c>
      <c r="F982" s="6">
        <v>3.6600000000000001E-2</v>
      </c>
      <c r="G982" s="4" t="s">
        <v>885</v>
      </c>
    </row>
    <row r="983" spans="1:7" ht="23.45" customHeight="1" x14ac:dyDescent="0.25">
      <c r="A983" s="4" t="s">
        <v>1146</v>
      </c>
      <c r="B983" s="4" t="s">
        <v>1147</v>
      </c>
      <c r="C983" s="4" t="s">
        <v>150</v>
      </c>
      <c r="D983" s="5">
        <v>3900000</v>
      </c>
      <c r="E983" s="6">
        <v>401139960</v>
      </c>
      <c r="F983" s="6">
        <v>2.2599999999999999E-2</v>
      </c>
      <c r="G983" s="4" t="s">
        <v>885</v>
      </c>
    </row>
    <row r="984" spans="1:7" ht="23.45" customHeight="1" x14ac:dyDescent="0.25">
      <c r="A984" s="4" t="s">
        <v>1148</v>
      </c>
      <c r="B984" s="4" t="s">
        <v>1149</v>
      </c>
      <c r="C984" s="4" t="s">
        <v>150</v>
      </c>
      <c r="D984" s="5">
        <v>8900000</v>
      </c>
      <c r="E984" s="6">
        <v>922691480</v>
      </c>
      <c r="F984" s="6">
        <v>5.1900000000000002E-2</v>
      </c>
      <c r="G984" s="4" t="s">
        <v>885</v>
      </c>
    </row>
    <row r="985" spans="1:7" ht="23.45" customHeight="1" x14ac:dyDescent="0.25">
      <c r="A985" s="4" t="s">
        <v>1150</v>
      </c>
      <c r="B985" s="4" t="s">
        <v>1151</v>
      </c>
      <c r="C985" s="4" t="s">
        <v>150</v>
      </c>
      <c r="D985" s="5">
        <v>4900000</v>
      </c>
      <c r="E985" s="6">
        <v>509434380</v>
      </c>
      <c r="F985" s="6">
        <v>2.86E-2</v>
      </c>
      <c r="G985" s="4" t="s">
        <v>885</v>
      </c>
    </row>
    <row r="986" spans="1:7" ht="32.65" customHeight="1" x14ac:dyDescent="0.25">
      <c r="A986" s="4" t="s">
        <v>1152</v>
      </c>
      <c r="B986" s="4" t="s">
        <v>1153</v>
      </c>
      <c r="C986" s="4" t="s">
        <v>150</v>
      </c>
      <c r="D986" s="5">
        <v>1500000</v>
      </c>
      <c r="E986" s="6">
        <v>151203600</v>
      </c>
      <c r="F986" s="6">
        <v>8.5000000000000006E-3</v>
      </c>
      <c r="G986" s="4" t="s">
        <v>799</v>
      </c>
    </row>
    <row r="987" spans="1:7" ht="23.45" customHeight="1" x14ac:dyDescent="0.25">
      <c r="A987" s="4" t="s">
        <v>1154</v>
      </c>
      <c r="B987" s="4" t="s">
        <v>1155</v>
      </c>
      <c r="C987" s="4" t="s">
        <v>150</v>
      </c>
      <c r="D987" s="5">
        <v>2000000</v>
      </c>
      <c r="E987" s="6">
        <v>203987600</v>
      </c>
      <c r="F987" s="6">
        <v>1.15E-2</v>
      </c>
      <c r="G987" s="4" t="s">
        <v>885</v>
      </c>
    </row>
    <row r="988" spans="1:7" ht="32.65" customHeight="1" x14ac:dyDescent="0.25">
      <c r="A988" s="4" t="s">
        <v>1156</v>
      </c>
      <c r="B988" s="4" t="s">
        <v>1157</v>
      </c>
      <c r="C988" s="4" t="s">
        <v>150</v>
      </c>
      <c r="D988" s="5">
        <v>1500000</v>
      </c>
      <c r="E988" s="6">
        <v>153743400</v>
      </c>
      <c r="F988" s="6">
        <v>8.6E-3</v>
      </c>
      <c r="G988" s="4" t="s">
        <v>885</v>
      </c>
    </row>
    <row r="989" spans="1:7" ht="32.65" customHeight="1" x14ac:dyDescent="0.25">
      <c r="A989" s="4" t="s">
        <v>2333</v>
      </c>
      <c r="B989" s="4" t="s">
        <v>2334</v>
      </c>
      <c r="C989" s="4" t="s">
        <v>150</v>
      </c>
      <c r="D989" s="5">
        <v>500000</v>
      </c>
      <c r="E989" s="6">
        <v>51773400</v>
      </c>
      <c r="F989" s="6">
        <v>2.8999999999999998E-3</v>
      </c>
      <c r="G989" s="4" t="s">
        <v>885</v>
      </c>
    </row>
    <row r="990" spans="1:7" ht="32.65" customHeight="1" x14ac:dyDescent="0.25">
      <c r="A990" s="4" t="s">
        <v>2335</v>
      </c>
      <c r="B990" s="4" t="s">
        <v>2336</v>
      </c>
      <c r="C990" s="4" t="s">
        <v>150</v>
      </c>
      <c r="D990" s="5">
        <v>500000</v>
      </c>
      <c r="E990" s="6">
        <v>51547050</v>
      </c>
      <c r="F990" s="6">
        <v>2.8999999999999998E-3</v>
      </c>
      <c r="G990" s="4" t="s">
        <v>885</v>
      </c>
    </row>
    <row r="991" spans="1:7" ht="41.85" customHeight="1" x14ac:dyDescent="0.25">
      <c r="A991" s="4" t="s">
        <v>1160</v>
      </c>
      <c r="B991" s="4" t="s">
        <v>1161</v>
      </c>
      <c r="C991" s="4" t="s">
        <v>825</v>
      </c>
      <c r="D991" s="5">
        <v>20500000</v>
      </c>
      <c r="E991" s="6">
        <v>2125517900</v>
      </c>
      <c r="F991" s="6">
        <v>0.1195</v>
      </c>
      <c r="G991" s="4" t="s">
        <v>916</v>
      </c>
    </row>
    <row r="992" spans="1:7" ht="23.45" customHeight="1" x14ac:dyDescent="0.25">
      <c r="A992" s="4" t="s">
        <v>1162</v>
      </c>
      <c r="B992" s="4" t="s">
        <v>1163</v>
      </c>
      <c r="C992" s="4" t="s">
        <v>32</v>
      </c>
      <c r="D992" s="5">
        <v>2500000</v>
      </c>
      <c r="E992" s="6">
        <v>251928500</v>
      </c>
      <c r="F992" s="6">
        <v>1.4200000000000001E-2</v>
      </c>
      <c r="G992" s="4" t="s">
        <v>799</v>
      </c>
    </row>
    <row r="993" spans="1:7" ht="23.45" customHeight="1" x14ac:dyDescent="0.25">
      <c r="A993" s="4" t="s">
        <v>1164</v>
      </c>
      <c r="B993" s="4" t="s">
        <v>1165</v>
      </c>
      <c r="C993" s="4" t="s">
        <v>896</v>
      </c>
      <c r="D993" s="5">
        <v>500000</v>
      </c>
      <c r="E993" s="6">
        <v>50494950</v>
      </c>
      <c r="F993" s="6">
        <v>2.8E-3</v>
      </c>
      <c r="G993" s="4" t="s">
        <v>799</v>
      </c>
    </row>
    <row r="994" spans="1:7" ht="32.65" customHeight="1" x14ac:dyDescent="0.25">
      <c r="A994" s="4" t="s">
        <v>1166</v>
      </c>
      <c r="B994" s="4" t="s">
        <v>1167</v>
      </c>
      <c r="C994" s="4" t="s">
        <v>189</v>
      </c>
      <c r="D994" s="5">
        <v>11000000</v>
      </c>
      <c r="E994" s="6">
        <v>1141576700</v>
      </c>
      <c r="F994" s="6">
        <v>6.4199999999999993E-2</v>
      </c>
      <c r="G994" s="4" t="s">
        <v>916</v>
      </c>
    </row>
    <row r="995" spans="1:7" ht="23.45" customHeight="1" x14ac:dyDescent="0.25">
      <c r="A995" s="4" t="s">
        <v>1168</v>
      </c>
      <c r="B995" s="4" t="s">
        <v>1169</v>
      </c>
      <c r="C995" s="4" t="s">
        <v>150</v>
      </c>
      <c r="D995" s="5">
        <v>18677918.620000001</v>
      </c>
      <c r="E995" s="6">
        <v>1502188415.1400001</v>
      </c>
      <c r="F995" s="6">
        <v>8.4500000000000006E-2</v>
      </c>
      <c r="G995" s="4" t="s">
        <v>799</v>
      </c>
    </row>
    <row r="996" spans="1:7" ht="23.45" customHeight="1" x14ac:dyDescent="0.25">
      <c r="A996" s="4" t="s">
        <v>1170</v>
      </c>
      <c r="B996" s="4" t="s">
        <v>1171</v>
      </c>
      <c r="C996" s="4" t="s">
        <v>150</v>
      </c>
      <c r="D996" s="5">
        <v>3134000</v>
      </c>
      <c r="E996" s="6">
        <v>314582771.60000002</v>
      </c>
      <c r="F996" s="6">
        <v>1.77E-2</v>
      </c>
      <c r="G996" s="4" t="s">
        <v>916</v>
      </c>
    </row>
    <row r="997" spans="1:7" ht="14.45" customHeight="1" x14ac:dyDescent="0.25">
      <c r="A997" s="4" t="s">
        <v>0</v>
      </c>
      <c r="B997" s="4" t="s">
        <v>0</v>
      </c>
      <c r="C997" s="7" t="s">
        <v>185</v>
      </c>
      <c r="D997" s="5">
        <v>4324539832.6199999</v>
      </c>
      <c r="E997" s="6">
        <v>426713832997.47998</v>
      </c>
      <c r="F997" s="6">
        <v>23.991800000000001</v>
      </c>
      <c r="G997" s="8" t="s">
        <v>0</v>
      </c>
    </row>
    <row r="998" spans="1:7" ht="18.399999999999999" customHeight="1" x14ac:dyDescent="0.25">
      <c r="A998" s="25" t="s">
        <v>0</v>
      </c>
      <c r="B998" s="25"/>
      <c r="C998" s="25"/>
      <c r="D998" s="25"/>
      <c r="E998" s="25"/>
      <c r="F998" s="25"/>
      <c r="G998" s="25"/>
    </row>
    <row r="999" spans="1:7" ht="14.45" customHeight="1" x14ac:dyDescent="0.25">
      <c r="A999" s="26" t="s">
        <v>1661</v>
      </c>
      <c r="B999" s="26"/>
      <c r="C999" s="26"/>
      <c r="D999" s="1"/>
      <c r="E999" s="1"/>
      <c r="F999" s="1"/>
      <c r="G999" s="1"/>
    </row>
    <row r="1000" spans="1:7" ht="14.45" customHeight="1" x14ac:dyDescent="0.25">
      <c r="A1000" s="3" t="s">
        <v>1662</v>
      </c>
      <c r="B1000" s="3" t="s">
        <v>9</v>
      </c>
      <c r="C1000" s="3" t="s">
        <v>10</v>
      </c>
      <c r="D1000" s="1"/>
      <c r="E1000" s="1"/>
      <c r="F1000" s="1"/>
      <c r="G1000" s="1"/>
    </row>
    <row r="1001" spans="1:7" ht="14.45" customHeight="1" x14ac:dyDescent="0.25">
      <c r="A1001" s="4" t="s">
        <v>1665</v>
      </c>
      <c r="B1001" s="6">
        <v>497646420.26999998</v>
      </c>
      <c r="C1001" s="6">
        <v>0.03</v>
      </c>
      <c r="D1001" s="1"/>
      <c r="E1001" s="1"/>
      <c r="F1001" s="1"/>
      <c r="G1001" s="1"/>
    </row>
    <row r="1002" spans="1:7" ht="23.45" customHeight="1" x14ac:dyDescent="0.25">
      <c r="A1002" s="4" t="s">
        <v>1663</v>
      </c>
      <c r="B1002" s="6">
        <v>38224431239.800003</v>
      </c>
      <c r="C1002" s="6">
        <v>2.15</v>
      </c>
      <c r="D1002" s="1"/>
      <c r="E1002" s="1"/>
      <c r="F1002" s="1"/>
      <c r="G1002" s="1"/>
    </row>
    <row r="1003" spans="1:7" ht="14.45" customHeight="1" x14ac:dyDescent="0.25">
      <c r="A1003" s="4" t="s">
        <v>1664</v>
      </c>
      <c r="B1003" s="6">
        <v>27840743557.299999</v>
      </c>
      <c r="C1003" s="6">
        <v>1.57</v>
      </c>
      <c r="D1003" s="1"/>
      <c r="E1003" s="1"/>
      <c r="F1003" s="1"/>
      <c r="G1003" s="1"/>
    </row>
    <row r="1004" spans="1:7" ht="14.45" customHeight="1" x14ac:dyDescent="0.25">
      <c r="A1004" s="4" t="s">
        <v>1666</v>
      </c>
      <c r="B1004" s="6">
        <v>6180515961.9499998</v>
      </c>
      <c r="C1004" s="6">
        <v>0.35</v>
      </c>
      <c r="D1004" s="1"/>
      <c r="E1004" s="1"/>
      <c r="F1004" s="1"/>
      <c r="G1004" s="1"/>
    </row>
    <row r="1005" spans="1:7" ht="14.45" customHeight="1" x14ac:dyDescent="0.25">
      <c r="A1005" s="9" t="s">
        <v>1667</v>
      </c>
      <c r="B1005" s="6">
        <v>72743337179.320007</v>
      </c>
      <c r="C1005" s="6">
        <v>4.0999999999999996</v>
      </c>
      <c r="D1005" s="1"/>
      <c r="E1005" s="1"/>
      <c r="F1005" s="1"/>
      <c r="G1005" s="1"/>
    </row>
    <row r="1006" spans="1:7" ht="14.45" customHeight="1" x14ac:dyDescent="0.25">
      <c r="A1006" s="26" t="s">
        <v>0</v>
      </c>
      <c r="B1006" s="26"/>
      <c r="C1006" s="1"/>
      <c r="D1006" s="1"/>
      <c r="E1006" s="1"/>
      <c r="F1006" s="1"/>
      <c r="G1006" s="1"/>
    </row>
    <row r="1007" spans="1:7" ht="23.65" customHeight="1" x14ac:dyDescent="0.25">
      <c r="A1007" s="4" t="s">
        <v>1668</v>
      </c>
      <c r="B1007" s="6">
        <v>12.37</v>
      </c>
      <c r="C1007" s="1"/>
      <c r="D1007" s="1"/>
      <c r="E1007" s="1"/>
      <c r="F1007" s="1"/>
      <c r="G1007" s="1"/>
    </row>
    <row r="1008" spans="1:7" ht="14.45" customHeight="1" x14ac:dyDescent="0.25">
      <c r="A1008" s="4" t="s">
        <v>1669</v>
      </c>
      <c r="B1008" s="6">
        <v>6.63</v>
      </c>
      <c r="C1008" s="1"/>
      <c r="D1008" s="1"/>
      <c r="E1008" s="1"/>
      <c r="F1008" s="1"/>
      <c r="G1008" s="1"/>
    </row>
    <row r="1009" spans="1:7" ht="32.65" customHeight="1" x14ac:dyDescent="0.25">
      <c r="A1009" s="4" t="s">
        <v>1670</v>
      </c>
      <c r="B1009" s="6">
        <v>7.68</v>
      </c>
      <c r="C1009" s="1"/>
      <c r="D1009" s="1"/>
      <c r="E1009" s="1"/>
      <c r="F1009" s="1"/>
      <c r="G1009" s="1"/>
    </row>
    <row r="1010" spans="1:7" ht="1.35" customHeight="1" x14ac:dyDescent="0.25">
      <c r="A1010" s="1"/>
      <c r="B1010" s="1"/>
      <c r="C1010" s="1"/>
      <c r="D1010" s="1"/>
      <c r="E1010" s="1"/>
      <c r="F1010" s="1"/>
      <c r="G1010" s="1"/>
    </row>
    <row r="1011" spans="1:7" ht="18.399999999999999" customHeight="1" x14ac:dyDescent="0.25">
      <c r="A1011" s="25" t="s">
        <v>0</v>
      </c>
      <c r="B1011" s="25"/>
      <c r="C1011" s="25"/>
      <c r="D1011" s="25"/>
      <c r="E1011" s="25"/>
      <c r="F1011" s="25"/>
      <c r="G1011" s="25"/>
    </row>
    <row r="1012" spans="1:7" ht="14.45" customHeight="1" x14ac:dyDescent="0.25">
      <c r="A1012" s="26" t="s">
        <v>1671</v>
      </c>
      <c r="B1012" s="26"/>
      <c r="C1012" s="26"/>
      <c r="D1012" s="1"/>
      <c r="E1012" s="1"/>
      <c r="F1012" s="1"/>
      <c r="G1012" s="1"/>
    </row>
    <row r="1013" spans="1:7" ht="14.45" customHeight="1" x14ac:dyDescent="0.25">
      <c r="A1013" s="3" t="s">
        <v>1672</v>
      </c>
      <c r="B1013" s="3" t="s">
        <v>9</v>
      </c>
      <c r="C1013" s="3" t="s">
        <v>10</v>
      </c>
      <c r="D1013" s="1"/>
      <c r="E1013" s="1"/>
      <c r="F1013" s="1"/>
      <c r="G1013" s="1"/>
    </row>
    <row r="1014" spans="1:7" ht="14.45" customHeight="1" x14ac:dyDescent="0.25">
      <c r="A1014" s="4" t="s">
        <v>1673</v>
      </c>
      <c r="B1014" s="6">
        <v>743346456231.53003</v>
      </c>
      <c r="C1014" s="6">
        <v>41.79</v>
      </c>
      <c r="D1014" s="1"/>
      <c r="E1014" s="1"/>
      <c r="F1014" s="1"/>
      <c r="G1014" s="1"/>
    </row>
    <row r="1015" spans="1:7" ht="23.45" customHeight="1" x14ac:dyDescent="0.25">
      <c r="A1015" s="4" t="s">
        <v>1674</v>
      </c>
      <c r="B1015" s="6">
        <v>20951643864</v>
      </c>
      <c r="C1015" s="6">
        <v>1.18</v>
      </c>
      <c r="D1015" s="1"/>
      <c r="E1015" s="1"/>
      <c r="F1015" s="1"/>
      <c r="G1015" s="1"/>
    </row>
    <row r="1016" spans="1:7" ht="14.45" customHeight="1" x14ac:dyDescent="0.25">
      <c r="A1016" s="4" t="s">
        <v>1675</v>
      </c>
      <c r="B1016" s="6">
        <v>7630902471.4499998</v>
      </c>
      <c r="C1016" s="6">
        <v>0.43</v>
      </c>
      <c r="D1016" s="1"/>
      <c r="E1016" s="1"/>
      <c r="F1016" s="1"/>
      <c r="G1016" s="1"/>
    </row>
    <row r="1017" spans="1:7" ht="23.45" customHeight="1" x14ac:dyDescent="0.25">
      <c r="A1017" s="4" t="s">
        <v>1676</v>
      </c>
      <c r="B1017" s="6">
        <v>250709994845.29999</v>
      </c>
      <c r="C1017" s="6">
        <v>14.1</v>
      </c>
      <c r="D1017" s="1"/>
      <c r="E1017" s="1"/>
      <c r="F1017" s="1"/>
      <c r="G1017" s="1"/>
    </row>
    <row r="1018" spans="1:7" ht="14.45" customHeight="1" x14ac:dyDescent="0.25">
      <c r="A1018" s="4" t="s">
        <v>1677</v>
      </c>
      <c r="B1018" s="6">
        <v>389223740394.47998</v>
      </c>
      <c r="C1018" s="6">
        <v>21.88</v>
      </c>
      <c r="D1018" s="1"/>
      <c r="E1018" s="1"/>
      <c r="F1018" s="1"/>
      <c r="G1018" s="1"/>
    </row>
    <row r="1019" spans="1:7" ht="14.45" customHeight="1" x14ac:dyDescent="0.25">
      <c r="A1019" s="4" t="s">
        <v>1678</v>
      </c>
      <c r="B1019" s="6">
        <v>34085009128</v>
      </c>
      <c r="C1019" s="6">
        <v>1.92</v>
      </c>
      <c r="D1019" s="1"/>
      <c r="E1019" s="1"/>
      <c r="F1019" s="1"/>
      <c r="G1019" s="1"/>
    </row>
    <row r="1020" spans="1:7" ht="14.45" customHeight="1" x14ac:dyDescent="0.25">
      <c r="A1020" s="4" t="s">
        <v>1679</v>
      </c>
      <c r="B1020" s="6">
        <v>2776719975</v>
      </c>
      <c r="C1020" s="6">
        <v>0.16</v>
      </c>
      <c r="D1020" s="1"/>
      <c r="E1020" s="1"/>
      <c r="F1020" s="1"/>
      <c r="G1020" s="1"/>
    </row>
    <row r="1021" spans="1:7" ht="14.45" customHeight="1" x14ac:dyDescent="0.25">
      <c r="A1021" s="4" t="s">
        <v>1680</v>
      </c>
      <c r="B1021" s="6">
        <v>527521500</v>
      </c>
      <c r="C1021" s="6">
        <v>0.03</v>
      </c>
      <c r="D1021" s="1"/>
      <c r="E1021" s="1"/>
      <c r="F1021" s="1"/>
      <c r="G1021" s="1"/>
    </row>
    <row r="1022" spans="1:7" ht="32.65" customHeight="1" x14ac:dyDescent="0.25">
      <c r="A1022" s="4" t="s">
        <v>2337</v>
      </c>
      <c r="B1022" s="6">
        <v>100842000</v>
      </c>
      <c r="C1022" s="6">
        <v>0.01</v>
      </c>
      <c r="D1022" s="1"/>
      <c r="E1022" s="1"/>
      <c r="F1022" s="1"/>
      <c r="G1022" s="1"/>
    </row>
    <row r="1023" spans="1:7" ht="14.45" customHeight="1" x14ac:dyDescent="0.25">
      <c r="A1023" s="7" t="s">
        <v>185</v>
      </c>
      <c r="B1023" s="6">
        <v>1449352830409.76</v>
      </c>
      <c r="C1023" s="6">
        <v>81.5</v>
      </c>
      <c r="D1023" s="1"/>
      <c r="E1023" s="1"/>
      <c r="F1023" s="1"/>
      <c r="G1023" s="1"/>
    </row>
    <row r="1024" spans="1:7" ht="18.399999999999999" customHeight="1" x14ac:dyDescent="0.25">
      <c r="A1024" s="25" t="s">
        <v>0</v>
      </c>
      <c r="B1024" s="25"/>
      <c r="C1024" s="25"/>
      <c r="D1024" s="25"/>
      <c r="E1024" s="25"/>
      <c r="F1024" s="25"/>
      <c r="G1024" s="25"/>
    </row>
    <row r="1025" spans="1:7" ht="14.65" customHeight="1" x14ac:dyDescent="0.25">
      <c r="A1025" s="4" t="s">
        <v>1665</v>
      </c>
      <c r="B1025" s="6">
        <v>497646420.26999998</v>
      </c>
      <c r="C1025" s="6">
        <v>0.03</v>
      </c>
      <c r="D1025" s="1"/>
      <c r="E1025" s="1"/>
      <c r="F1025" s="1"/>
      <c r="G1025" s="1"/>
    </row>
    <row r="1026" spans="1:7" ht="23.45" customHeight="1" x14ac:dyDescent="0.25">
      <c r="A1026" s="4" t="s">
        <v>1663</v>
      </c>
      <c r="B1026" s="6">
        <v>38224431239.800003</v>
      </c>
      <c r="C1026" s="6">
        <v>2.15</v>
      </c>
      <c r="D1026" s="1"/>
      <c r="E1026" s="1"/>
      <c r="F1026" s="1"/>
      <c r="G1026" s="1"/>
    </row>
    <row r="1027" spans="1:7" ht="14.45" customHeight="1" x14ac:dyDescent="0.25">
      <c r="A1027" s="4" t="s">
        <v>1664</v>
      </c>
      <c r="B1027" s="6">
        <v>27840743557.299999</v>
      </c>
      <c r="C1027" s="6">
        <v>1.57</v>
      </c>
      <c r="D1027" s="1"/>
      <c r="E1027" s="1"/>
      <c r="F1027" s="1"/>
      <c r="G1027" s="1"/>
    </row>
    <row r="1028" spans="1:7" ht="14.45" customHeight="1" x14ac:dyDescent="0.25">
      <c r="A1028" s="4" t="s">
        <v>1666</v>
      </c>
      <c r="B1028" s="6">
        <v>6180515961.9499998</v>
      </c>
      <c r="C1028" s="6">
        <v>0.35</v>
      </c>
      <c r="D1028" s="1"/>
      <c r="E1028" s="1"/>
      <c r="F1028" s="1"/>
      <c r="G1028" s="1"/>
    </row>
    <row r="1029" spans="1:7" ht="14.45" customHeight="1" x14ac:dyDescent="0.25">
      <c r="A1029" s="4" t="s">
        <v>1681</v>
      </c>
      <c r="B1029" s="6">
        <v>251564638038.14999</v>
      </c>
      <c r="C1029" s="6">
        <v>14.14</v>
      </c>
      <c r="D1029" s="1"/>
      <c r="E1029" s="1"/>
      <c r="F1029" s="1"/>
      <c r="G1029" s="1"/>
    </row>
    <row r="1030" spans="1:7" ht="14.45" customHeight="1" x14ac:dyDescent="0.25">
      <c r="A1030" s="9" t="s">
        <v>1667</v>
      </c>
      <c r="B1030" s="6">
        <f>B1023+B1025+B1026+B1027+B1028+B1029+E84</f>
        <v>1778554114148.23</v>
      </c>
      <c r="C1030" s="6">
        <v>18.239999999999998</v>
      </c>
      <c r="D1030" s="1"/>
      <c r="E1030" s="1"/>
      <c r="F1030" s="1"/>
      <c r="G1030" s="1"/>
    </row>
    <row r="1031" spans="1:7" ht="18.399999999999999" customHeight="1" x14ac:dyDescent="0.25">
      <c r="A1031" s="25" t="s">
        <v>0</v>
      </c>
      <c r="B1031" s="25"/>
      <c r="C1031" s="25"/>
      <c r="D1031" s="25"/>
      <c r="E1031" s="25"/>
      <c r="F1031" s="25"/>
      <c r="G1031" s="25"/>
    </row>
    <row r="1032" spans="1:7" ht="14.45" customHeight="1" x14ac:dyDescent="0.25">
      <c r="A1032" s="26" t="s">
        <v>1682</v>
      </c>
      <c r="B1032" s="26"/>
      <c r="C1032" s="1"/>
      <c r="D1032" s="1"/>
      <c r="E1032" s="1"/>
      <c r="F1032" s="1"/>
      <c r="G1032" s="1"/>
    </row>
    <row r="1033" spans="1:7" ht="14.65" customHeight="1" x14ac:dyDescent="0.25">
      <c r="A1033" s="4" t="s">
        <v>1683</v>
      </c>
      <c r="B1033" s="6">
        <v>224284047261.44</v>
      </c>
      <c r="C1033" s="1"/>
      <c r="D1033" s="1"/>
      <c r="E1033" s="1"/>
      <c r="F1033" s="1"/>
      <c r="G1033" s="1"/>
    </row>
    <row r="1034" spans="1:7" ht="14.45" customHeight="1" x14ac:dyDescent="0.25">
      <c r="A1034" s="4" t="s">
        <v>10</v>
      </c>
      <c r="B1034" s="6">
        <v>12.6105</v>
      </c>
      <c r="C1034" s="1"/>
      <c r="D1034" s="1"/>
      <c r="E1034" s="1"/>
      <c r="F1034" s="1"/>
      <c r="G1034" s="1"/>
    </row>
    <row r="1035" spans="1:7" ht="14.45" customHeight="1" x14ac:dyDescent="0.25">
      <c r="A1035" s="26" t="s">
        <v>0</v>
      </c>
      <c r="B1035" s="26"/>
      <c r="C1035" s="1"/>
      <c r="D1035" s="1"/>
      <c r="E1035" s="1"/>
      <c r="F1035" s="1"/>
      <c r="G1035" s="1"/>
    </row>
    <row r="1036" spans="1:7" ht="23.65" customHeight="1" x14ac:dyDescent="0.25">
      <c r="A1036" s="4" t="s">
        <v>1684</v>
      </c>
      <c r="B1036" s="12">
        <v>35.044199999999996</v>
      </c>
      <c r="C1036" s="1"/>
      <c r="D1036" s="1"/>
      <c r="E1036" s="1"/>
      <c r="F1036" s="1"/>
      <c r="G1036" s="1"/>
    </row>
    <row r="1037" spans="1:7" ht="23.45" customHeight="1" x14ac:dyDescent="0.25">
      <c r="A1037" s="4" t="s">
        <v>1685</v>
      </c>
      <c r="B1037" s="12">
        <v>35.569099999999999</v>
      </c>
      <c r="C1037" s="1"/>
      <c r="D1037" s="1"/>
      <c r="E1037" s="1"/>
      <c r="F1037" s="1"/>
      <c r="G1037" s="1"/>
    </row>
    <row r="1038" spans="1:7" ht="14.1" customHeight="1" x14ac:dyDescent="0.25">
      <c r="A1038" s="13" t="s">
        <v>0</v>
      </c>
      <c r="B1038" s="14" t="s">
        <v>0</v>
      </c>
      <c r="C1038" s="1"/>
      <c r="D1038" s="1"/>
      <c r="E1038" s="1"/>
      <c r="F1038" s="1"/>
      <c r="G1038" s="1"/>
    </row>
    <row r="1039" spans="1:7" ht="23.65" customHeight="1" x14ac:dyDescent="0.25">
      <c r="A1039" s="4" t="s">
        <v>1686</v>
      </c>
      <c r="B1039" s="8" t="s">
        <v>1687</v>
      </c>
      <c r="C1039" s="1"/>
      <c r="D1039" s="1"/>
      <c r="E1039" s="1"/>
      <c r="F1039" s="1"/>
      <c r="G1039" s="1"/>
    </row>
    <row r="1042" spans="1:6" ht="15" customHeight="1" x14ac:dyDescent="0.25">
      <c r="C1042" s="18" t="s">
        <v>2804</v>
      </c>
    </row>
    <row r="1044" spans="1:6" ht="15" customHeight="1" x14ac:dyDescent="0.25">
      <c r="A1044" s="15" t="s">
        <v>5</v>
      </c>
      <c r="B1044" s="19" t="s">
        <v>6</v>
      </c>
      <c r="C1044" s="19" t="s">
        <v>2808</v>
      </c>
      <c r="D1044" s="19" t="s">
        <v>2805</v>
      </c>
      <c r="E1044" s="19" t="s">
        <v>2809</v>
      </c>
      <c r="F1044" s="19" t="s">
        <v>2805</v>
      </c>
    </row>
    <row r="1045" spans="1:6" ht="15" customHeight="1" x14ac:dyDescent="0.25">
      <c r="A1045" s="16" t="s">
        <v>2788</v>
      </c>
      <c r="B1045" s="16" t="s">
        <v>2789</v>
      </c>
      <c r="C1045" s="17">
        <v>99736198.540000007</v>
      </c>
      <c r="D1045" s="17">
        <f>+C1045/$B$1030*100</f>
        <v>5.6077123404122461E-3</v>
      </c>
      <c r="E1045" s="17">
        <v>99736198.540000007</v>
      </c>
      <c r="F1045" s="17">
        <f>+E1045/$B$1030*100</f>
        <v>5.6077123404122461E-3</v>
      </c>
    </row>
    <row r="1046" spans="1:6" ht="15" customHeight="1" x14ac:dyDescent="0.25">
      <c r="A1046" s="16" t="s">
        <v>2806</v>
      </c>
      <c r="B1046" s="16" t="s">
        <v>2793</v>
      </c>
      <c r="C1046" s="17">
        <v>47355266.33219178</v>
      </c>
      <c r="D1046" s="17">
        <f t="shared" ref="D1046:F1050" si="0">+C1046/$B$1030*100</f>
        <v>2.6625710151569251E-3</v>
      </c>
      <c r="E1046" s="17">
        <v>47355266.33219178</v>
      </c>
      <c r="F1046" s="17">
        <f t="shared" si="0"/>
        <v>2.6625710151569251E-3</v>
      </c>
    </row>
    <row r="1047" spans="1:6" ht="15" customHeight="1" x14ac:dyDescent="0.25">
      <c r="A1047" s="16" t="s">
        <v>2810</v>
      </c>
      <c r="B1047" s="16" t="s">
        <v>2801</v>
      </c>
      <c r="C1047" s="17">
        <v>65464109.589041099</v>
      </c>
      <c r="D1047" s="17">
        <f t="shared" si="0"/>
        <v>3.6807488210946347E-3</v>
      </c>
      <c r="E1047" s="17">
        <v>65464109.589041099</v>
      </c>
      <c r="F1047" s="17">
        <f t="shared" si="0"/>
        <v>3.6807488210946347E-3</v>
      </c>
    </row>
    <row r="1048" spans="1:6" ht="15" customHeight="1" x14ac:dyDescent="0.25">
      <c r="A1048" s="16" t="s">
        <v>2810</v>
      </c>
      <c r="B1048" s="16" t="s">
        <v>2801</v>
      </c>
      <c r="C1048" s="17">
        <v>175443813.69863015</v>
      </c>
      <c r="D1048" s="17">
        <f t="shared" si="0"/>
        <v>9.864406840533621E-3</v>
      </c>
      <c r="E1048" s="17">
        <v>175443813.69863015</v>
      </c>
      <c r="F1048" s="17">
        <f t="shared" si="0"/>
        <v>9.864406840533621E-3</v>
      </c>
    </row>
    <row r="1049" spans="1:6" ht="15" customHeight="1" x14ac:dyDescent="0.25">
      <c r="A1049" s="16" t="s">
        <v>2800</v>
      </c>
      <c r="B1049" s="16" t="s">
        <v>2801</v>
      </c>
      <c r="C1049" s="17">
        <v>14402104.10958904</v>
      </c>
      <c r="D1049" s="17">
        <f t="shared" si="0"/>
        <v>8.0976474064081954E-4</v>
      </c>
      <c r="E1049" s="17">
        <v>14402104.10958904</v>
      </c>
      <c r="F1049" s="17">
        <f t="shared" si="0"/>
        <v>8.0976474064081954E-4</v>
      </c>
    </row>
    <row r="1050" spans="1:6" ht="15" customHeight="1" x14ac:dyDescent="0.25">
      <c r="A1050" s="16" t="s">
        <v>2807</v>
      </c>
      <c r="B1050" s="16" t="s">
        <v>2279</v>
      </c>
      <c r="C1050" s="17">
        <v>171894731.5085246</v>
      </c>
      <c r="D1050" s="17">
        <f t="shared" si="0"/>
        <v>9.664858108118176E-3</v>
      </c>
      <c r="E1050" s="17">
        <v>171894731.5085246</v>
      </c>
      <c r="F1050" s="17">
        <f t="shared" si="0"/>
        <v>9.664858108118176E-3</v>
      </c>
    </row>
    <row r="1051" spans="1:6" ht="15" customHeight="1" x14ac:dyDescent="0.25">
      <c r="B1051" s="22" t="s">
        <v>185</v>
      </c>
      <c r="C1051" s="21">
        <f>SUM(C1045:C1050)</f>
        <v>574296223.77797675</v>
      </c>
      <c r="D1051" s="21">
        <f t="shared" ref="D1051:F1051" si="1">SUM(D1045:D1050)</f>
        <v>3.2290061865956426E-2</v>
      </c>
      <c r="E1051" s="21">
        <f t="shared" si="1"/>
        <v>574296223.77797675</v>
      </c>
      <c r="F1051" s="21">
        <f t="shared" si="1"/>
        <v>3.2290061865956426E-2</v>
      </c>
    </row>
  </sheetData>
  <mergeCells count="23">
    <mergeCell ref="A4:G4"/>
    <mergeCell ref="A3:G3"/>
    <mergeCell ref="A2:G2"/>
    <mergeCell ref="A1:B1"/>
    <mergeCell ref="C1:D1"/>
    <mergeCell ref="E1:G1"/>
    <mergeCell ref="A85:G85"/>
    <mergeCell ref="A79:F79"/>
    <mergeCell ref="A78:G78"/>
    <mergeCell ref="A6:F6"/>
    <mergeCell ref="A5:G5"/>
    <mergeCell ref="A999:C999"/>
    <mergeCell ref="A998:G998"/>
    <mergeCell ref="A476:F476"/>
    <mergeCell ref="A475:G475"/>
    <mergeCell ref="A86:F86"/>
    <mergeCell ref="A1024:G1024"/>
    <mergeCell ref="A1012:C1012"/>
    <mergeCell ref="A1011:G1011"/>
    <mergeCell ref="A1006:B1006"/>
    <mergeCell ref="A1035:B1035"/>
    <mergeCell ref="A1032:B1032"/>
    <mergeCell ref="A1031:G1031"/>
  </mergeCells>
  <pageMargins left="0.25" right="0.25" top="0.2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5"/>
  <sheetViews>
    <sheetView showGridLines="0" topLeftCell="A63" workbookViewId="0">
      <selection activeCell="F82" sqref="F82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2338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26" t="s">
        <v>4</v>
      </c>
      <c r="B6" s="26"/>
      <c r="C6" s="26"/>
      <c r="D6" s="26"/>
      <c r="E6" s="26"/>
      <c r="F6" s="26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1177885</v>
      </c>
      <c r="E8" s="6">
        <v>607376400.25</v>
      </c>
      <c r="F8" s="6">
        <v>0.4274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3460274</v>
      </c>
      <c r="E9" s="6">
        <v>633749183.10000002</v>
      </c>
      <c r="F9" s="6">
        <v>0.44600000000000001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345028</v>
      </c>
      <c r="E10" s="6">
        <v>1344539613.2</v>
      </c>
      <c r="F10" s="6">
        <v>0.94620000000000004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1821533</v>
      </c>
      <c r="E11" s="6">
        <v>1286730911.2</v>
      </c>
      <c r="F11" s="6">
        <v>0.90549999999999997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220149</v>
      </c>
      <c r="E12" s="6">
        <v>2335494696.3000002</v>
      </c>
      <c r="F12" s="6">
        <v>1.6435999999999999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181479</v>
      </c>
      <c r="E13" s="6">
        <v>1105306923.45</v>
      </c>
      <c r="F13" s="6">
        <v>0.77780000000000005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1557158</v>
      </c>
      <c r="E14" s="6">
        <v>2565807094.5</v>
      </c>
      <c r="F14" s="6">
        <v>1.8057000000000001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4258778</v>
      </c>
      <c r="E15" s="6">
        <v>4574992266.5</v>
      </c>
      <c r="F15" s="6">
        <v>3.2195999999999998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8074001</v>
      </c>
      <c r="E16" s="6">
        <v>12585752758.799999</v>
      </c>
      <c r="F16" s="6">
        <v>8.8571000000000009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10416838</v>
      </c>
      <c r="E17" s="6">
        <v>9739222688.1000004</v>
      </c>
      <c r="F17" s="6">
        <v>6.8539000000000003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1144022</v>
      </c>
      <c r="E18" s="6">
        <v>1677250654.2</v>
      </c>
      <c r="F18" s="6">
        <v>1.1802999999999999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2234900</v>
      </c>
      <c r="E19" s="6">
        <v>3923255205</v>
      </c>
      <c r="F19" s="6">
        <v>2.7608999999999999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4512697</v>
      </c>
      <c r="E20" s="6">
        <v>889452578.70000005</v>
      </c>
      <c r="F20" s="6">
        <v>0.62590000000000001</v>
      </c>
      <c r="G20" s="1"/>
    </row>
    <row r="21" spans="1:7" ht="14.45" customHeight="1" x14ac:dyDescent="0.25">
      <c r="A21" s="4" t="s">
        <v>2339</v>
      </c>
      <c r="B21" s="4" t="s">
        <v>2340</v>
      </c>
      <c r="C21" s="4" t="s">
        <v>43</v>
      </c>
      <c r="D21" s="5">
        <v>1543967</v>
      </c>
      <c r="E21" s="6">
        <v>622295899.35000002</v>
      </c>
      <c r="F21" s="6">
        <v>0.43790000000000001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8991281</v>
      </c>
      <c r="E22" s="6">
        <v>5077825944.75</v>
      </c>
      <c r="F22" s="6">
        <v>3.5735000000000001</v>
      </c>
      <c r="G22" s="1"/>
    </row>
    <row r="23" spans="1:7" ht="23.45" customHeight="1" x14ac:dyDescent="0.25">
      <c r="A23" s="4" t="s">
        <v>46</v>
      </c>
      <c r="B23" s="4" t="s">
        <v>47</v>
      </c>
      <c r="C23" s="4" t="s">
        <v>48</v>
      </c>
      <c r="D23" s="5">
        <v>234940</v>
      </c>
      <c r="E23" s="6">
        <v>440641717</v>
      </c>
      <c r="F23" s="6">
        <v>0.31009999999999999</v>
      </c>
      <c r="G23" s="1"/>
    </row>
    <row r="24" spans="1:7" ht="23.45" customHeight="1" x14ac:dyDescent="0.25">
      <c r="A24" s="4" t="s">
        <v>49</v>
      </c>
      <c r="B24" s="4" t="s">
        <v>50</v>
      </c>
      <c r="C24" s="4" t="s">
        <v>48</v>
      </c>
      <c r="D24" s="5">
        <v>1940233</v>
      </c>
      <c r="E24" s="6">
        <v>852247345.25</v>
      </c>
      <c r="F24" s="6">
        <v>0.5998</v>
      </c>
      <c r="G24" s="1"/>
    </row>
    <row r="25" spans="1:7" ht="23.45" customHeight="1" x14ac:dyDescent="0.25">
      <c r="A25" s="4" t="s">
        <v>2341</v>
      </c>
      <c r="B25" s="4" t="s">
        <v>2342</v>
      </c>
      <c r="C25" s="4" t="s">
        <v>48</v>
      </c>
      <c r="D25" s="5">
        <v>4766</v>
      </c>
      <c r="E25" s="6">
        <v>127451180.5</v>
      </c>
      <c r="F25" s="6">
        <v>8.9700000000000002E-2</v>
      </c>
      <c r="G25" s="1"/>
    </row>
    <row r="26" spans="1:7" ht="23.45" customHeight="1" x14ac:dyDescent="0.25">
      <c r="A26" s="4" t="s">
        <v>51</v>
      </c>
      <c r="B26" s="4" t="s">
        <v>52</v>
      </c>
      <c r="C26" s="4" t="s">
        <v>48</v>
      </c>
      <c r="D26" s="5">
        <v>256157</v>
      </c>
      <c r="E26" s="6">
        <v>2306347973.0500002</v>
      </c>
      <c r="F26" s="6">
        <v>1.6231</v>
      </c>
      <c r="G26" s="1"/>
    </row>
    <row r="27" spans="1:7" ht="14.45" customHeight="1" x14ac:dyDescent="0.25">
      <c r="A27" s="4" t="s">
        <v>53</v>
      </c>
      <c r="B27" s="4" t="s">
        <v>54</v>
      </c>
      <c r="C27" s="4" t="s">
        <v>55</v>
      </c>
      <c r="D27" s="5">
        <v>9223300</v>
      </c>
      <c r="E27" s="6">
        <v>4019514140</v>
      </c>
      <c r="F27" s="6">
        <v>2.8287</v>
      </c>
      <c r="G27" s="1"/>
    </row>
    <row r="28" spans="1:7" ht="23.45" customHeight="1" x14ac:dyDescent="0.25">
      <c r="A28" s="4" t="s">
        <v>56</v>
      </c>
      <c r="B28" s="4" t="s">
        <v>57</v>
      </c>
      <c r="C28" s="4" t="s">
        <v>58</v>
      </c>
      <c r="D28" s="5">
        <v>1450746</v>
      </c>
      <c r="E28" s="6">
        <v>1945305311.4000001</v>
      </c>
      <c r="F28" s="6">
        <v>1.369</v>
      </c>
      <c r="G28" s="1"/>
    </row>
    <row r="29" spans="1:7" ht="23.45" customHeight="1" x14ac:dyDescent="0.25">
      <c r="A29" s="4" t="s">
        <v>59</v>
      </c>
      <c r="B29" s="4" t="s">
        <v>60</v>
      </c>
      <c r="C29" s="4" t="s">
        <v>58</v>
      </c>
      <c r="D29" s="5">
        <v>4502119</v>
      </c>
      <c r="E29" s="6">
        <v>6551258462.8500004</v>
      </c>
      <c r="F29" s="6">
        <v>4.6104000000000003</v>
      </c>
      <c r="G29" s="1"/>
    </row>
    <row r="30" spans="1:7" ht="23.45" customHeight="1" x14ac:dyDescent="0.25">
      <c r="A30" s="4" t="s">
        <v>61</v>
      </c>
      <c r="B30" s="4" t="s">
        <v>62</v>
      </c>
      <c r="C30" s="4" t="s">
        <v>58</v>
      </c>
      <c r="D30" s="5">
        <v>73182</v>
      </c>
      <c r="E30" s="6">
        <v>405186779.39999998</v>
      </c>
      <c r="F30" s="6">
        <v>0.28510000000000002</v>
      </c>
      <c r="G30" s="1"/>
    </row>
    <row r="31" spans="1:7" ht="23.45" customHeight="1" x14ac:dyDescent="0.25">
      <c r="A31" s="4" t="s">
        <v>63</v>
      </c>
      <c r="B31" s="4" t="s">
        <v>64</v>
      </c>
      <c r="C31" s="4" t="s">
        <v>58</v>
      </c>
      <c r="D31" s="5">
        <v>1266104</v>
      </c>
      <c r="E31" s="6">
        <v>4415664310.3999996</v>
      </c>
      <c r="F31" s="6">
        <v>3.1074999999999999</v>
      </c>
      <c r="G31" s="1"/>
    </row>
    <row r="32" spans="1:7" ht="23.45" customHeight="1" x14ac:dyDescent="0.25">
      <c r="A32" s="4" t="s">
        <v>65</v>
      </c>
      <c r="B32" s="4" t="s">
        <v>66</v>
      </c>
      <c r="C32" s="4" t="s">
        <v>58</v>
      </c>
      <c r="D32" s="5">
        <v>907260</v>
      </c>
      <c r="E32" s="6">
        <v>1107719097</v>
      </c>
      <c r="F32" s="6">
        <v>0.77949999999999997</v>
      </c>
      <c r="G32" s="1"/>
    </row>
    <row r="33" spans="1:7" ht="14.45" customHeight="1" x14ac:dyDescent="0.25">
      <c r="A33" s="4" t="s">
        <v>67</v>
      </c>
      <c r="B33" s="4" t="s">
        <v>68</v>
      </c>
      <c r="C33" s="4" t="s">
        <v>69</v>
      </c>
      <c r="D33" s="5">
        <v>685485</v>
      </c>
      <c r="E33" s="6">
        <v>718970942.25</v>
      </c>
      <c r="F33" s="6">
        <v>0.50600000000000001</v>
      </c>
      <c r="G33" s="1"/>
    </row>
    <row r="34" spans="1:7" ht="23.45" customHeight="1" x14ac:dyDescent="0.25">
      <c r="A34" s="4" t="s">
        <v>70</v>
      </c>
      <c r="B34" s="4" t="s">
        <v>71</v>
      </c>
      <c r="C34" s="4" t="s">
        <v>72</v>
      </c>
      <c r="D34" s="5">
        <v>287448</v>
      </c>
      <c r="E34" s="6">
        <v>1051369804.8</v>
      </c>
      <c r="F34" s="6">
        <v>0.7399</v>
      </c>
      <c r="G34" s="1"/>
    </row>
    <row r="35" spans="1:7" ht="23.45" customHeight="1" x14ac:dyDescent="0.25">
      <c r="A35" s="4" t="s">
        <v>2343</v>
      </c>
      <c r="B35" s="4" t="s">
        <v>2344</v>
      </c>
      <c r="C35" s="4" t="s">
        <v>72</v>
      </c>
      <c r="D35" s="5">
        <v>131374</v>
      </c>
      <c r="E35" s="6">
        <v>333033090</v>
      </c>
      <c r="F35" s="6">
        <v>0.2344</v>
      </c>
      <c r="G35" s="1"/>
    </row>
    <row r="36" spans="1:7" ht="23.45" customHeight="1" x14ac:dyDescent="0.25">
      <c r="A36" s="4" t="s">
        <v>73</v>
      </c>
      <c r="B36" s="4" t="s">
        <v>74</v>
      </c>
      <c r="C36" s="4" t="s">
        <v>75</v>
      </c>
      <c r="D36" s="5">
        <v>902066</v>
      </c>
      <c r="E36" s="6">
        <v>1175076274.9000001</v>
      </c>
      <c r="F36" s="6">
        <v>0.82689999999999997</v>
      </c>
      <c r="G36" s="1"/>
    </row>
    <row r="37" spans="1:7" ht="23.45" customHeight="1" x14ac:dyDescent="0.25">
      <c r="A37" s="4" t="s">
        <v>76</v>
      </c>
      <c r="B37" s="4" t="s">
        <v>77</v>
      </c>
      <c r="C37" s="4" t="s">
        <v>75</v>
      </c>
      <c r="D37" s="5">
        <v>43405</v>
      </c>
      <c r="E37" s="6">
        <v>228653199.5</v>
      </c>
      <c r="F37" s="6">
        <v>0.16089999999999999</v>
      </c>
      <c r="G37" s="1"/>
    </row>
    <row r="38" spans="1:7" ht="23.45" customHeight="1" x14ac:dyDescent="0.25">
      <c r="A38" s="4" t="s">
        <v>78</v>
      </c>
      <c r="B38" s="4" t="s">
        <v>79</v>
      </c>
      <c r="C38" s="4" t="s">
        <v>80</v>
      </c>
      <c r="D38" s="5">
        <v>8206550</v>
      </c>
      <c r="E38" s="6">
        <v>1197335645</v>
      </c>
      <c r="F38" s="6">
        <v>0.84260000000000002</v>
      </c>
      <c r="G38" s="1"/>
    </row>
    <row r="39" spans="1:7" ht="23.45" customHeight="1" x14ac:dyDescent="0.25">
      <c r="A39" s="4" t="s">
        <v>81</v>
      </c>
      <c r="B39" s="4" t="s">
        <v>82</v>
      </c>
      <c r="C39" s="4" t="s">
        <v>83</v>
      </c>
      <c r="D39" s="5">
        <v>1778525</v>
      </c>
      <c r="E39" s="6">
        <v>5529789930</v>
      </c>
      <c r="F39" s="6">
        <v>3.8915000000000002</v>
      </c>
      <c r="G39" s="1"/>
    </row>
    <row r="40" spans="1:7" ht="14.45" customHeight="1" x14ac:dyDescent="0.25">
      <c r="A40" s="4" t="s">
        <v>84</v>
      </c>
      <c r="B40" s="4" t="s">
        <v>85</v>
      </c>
      <c r="C40" s="4" t="s">
        <v>86</v>
      </c>
      <c r="D40" s="5">
        <v>504629</v>
      </c>
      <c r="E40" s="6">
        <v>963387223.89999998</v>
      </c>
      <c r="F40" s="6">
        <v>0.67800000000000005</v>
      </c>
      <c r="G40" s="1"/>
    </row>
    <row r="41" spans="1:7" ht="14.45" customHeight="1" x14ac:dyDescent="0.25">
      <c r="A41" s="4" t="s">
        <v>87</v>
      </c>
      <c r="B41" s="4" t="s">
        <v>88</v>
      </c>
      <c r="C41" s="4" t="s">
        <v>89</v>
      </c>
      <c r="D41" s="5">
        <v>1099808</v>
      </c>
      <c r="E41" s="6">
        <v>1840528688</v>
      </c>
      <c r="F41" s="6">
        <v>1.2952999999999999</v>
      </c>
      <c r="G41" s="1"/>
    </row>
    <row r="42" spans="1:7" ht="41.85" customHeight="1" x14ac:dyDescent="0.25">
      <c r="A42" s="4" t="s">
        <v>90</v>
      </c>
      <c r="B42" s="4" t="s">
        <v>91</v>
      </c>
      <c r="C42" s="4" t="s">
        <v>89</v>
      </c>
      <c r="D42" s="5">
        <v>765344</v>
      </c>
      <c r="E42" s="6">
        <v>855233652.79999995</v>
      </c>
      <c r="F42" s="6">
        <v>0.60189999999999999</v>
      </c>
      <c r="G42" s="1"/>
    </row>
    <row r="43" spans="1:7" ht="14.45" customHeight="1" x14ac:dyDescent="0.25">
      <c r="A43" s="4" t="s">
        <v>92</v>
      </c>
      <c r="B43" s="4" t="s">
        <v>93</v>
      </c>
      <c r="C43" s="4" t="s">
        <v>89</v>
      </c>
      <c r="D43" s="5">
        <v>316676</v>
      </c>
      <c r="E43" s="6">
        <v>469282164.39999998</v>
      </c>
      <c r="F43" s="6">
        <v>0.33029999999999998</v>
      </c>
      <c r="G43" s="1"/>
    </row>
    <row r="44" spans="1:7" ht="14.45" customHeight="1" x14ac:dyDescent="0.25">
      <c r="A44" s="4" t="s">
        <v>96</v>
      </c>
      <c r="B44" s="4" t="s">
        <v>97</v>
      </c>
      <c r="C44" s="4" t="s">
        <v>98</v>
      </c>
      <c r="D44" s="5">
        <v>397506</v>
      </c>
      <c r="E44" s="6">
        <v>2830997981.4000001</v>
      </c>
      <c r="F44" s="6">
        <v>1.9923</v>
      </c>
      <c r="G44" s="1"/>
    </row>
    <row r="45" spans="1:7" ht="23.45" customHeight="1" x14ac:dyDescent="0.25">
      <c r="A45" s="4" t="s">
        <v>99</v>
      </c>
      <c r="B45" s="4" t="s">
        <v>100</v>
      </c>
      <c r="C45" s="4" t="s">
        <v>101</v>
      </c>
      <c r="D45" s="5">
        <v>1649177</v>
      </c>
      <c r="E45" s="6">
        <v>575068019.89999998</v>
      </c>
      <c r="F45" s="6">
        <v>0.4047</v>
      </c>
      <c r="G45" s="1"/>
    </row>
    <row r="46" spans="1:7" ht="23.45" customHeight="1" x14ac:dyDescent="0.25">
      <c r="A46" s="4" t="s">
        <v>102</v>
      </c>
      <c r="B46" s="4" t="s">
        <v>103</v>
      </c>
      <c r="C46" s="4" t="s">
        <v>104</v>
      </c>
      <c r="D46" s="5">
        <v>184055</v>
      </c>
      <c r="E46" s="6">
        <v>893154495.75</v>
      </c>
      <c r="F46" s="6">
        <v>0.62849999999999995</v>
      </c>
      <c r="G46" s="1"/>
    </row>
    <row r="47" spans="1:7" ht="23.45" customHeight="1" x14ac:dyDescent="0.25">
      <c r="A47" s="4" t="s">
        <v>105</v>
      </c>
      <c r="B47" s="4" t="s">
        <v>106</v>
      </c>
      <c r="C47" s="4" t="s">
        <v>104</v>
      </c>
      <c r="D47" s="5">
        <v>35815</v>
      </c>
      <c r="E47" s="6">
        <v>868017712.25</v>
      </c>
      <c r="F47" s="6">
        <v>0.6109</v>
      </c>
      <c r="G47" s="1"/>
    </row>
    <row r="48" spans="1:7" ht="23.45" customHeight="1" x14ac:dyDescent="0.25">
      <c r="A48" s="4" t="s">
        <v>107</v>
      </c>
      <c r="B48" s="4" t="s">
        <v>108</v>
      </c>
      <c r="C48" s="4" t="s">
        <v>104</v>
      </c>
      <c r="D48" s="5">
        <v>521960</v>
      </c>
      <c r="E48" s="6">
        <v>491033870</v>
      </c>
      <c r="F48" s="6">
        <v>0.34560000000000002</v>
      </c>
      <c r="G48" s="1"/>
    </row>
    <row r="49" spans="1:7" ht="14.45" customHeight="1" x14ac:dyDescent="0.25">
      <c r="A49" s="4" t="s">
        <v>109</v>
      </c>
      <c r="B49" s="4" t="s">
        <v>110</v>
      </c>
      <c r="C49" s="4" t="s">
        <v>111</v>
      </c>
      <c r="D49" s="5">
        <v>1078263</v>
      </c>
      <c r="E49" s="6">
        <v>1207924125.75</v>
      </c>
      <c r="F49" s="6">
        <v>0.85009999999999997</v>
      </c>
      <c r="G49" s="1"/>
    </row>
    <row r="50" spans="1:7" ht="23.45" customHeight="1" x14ac:dyDescent="0.25">
      <c r="A50" s="4" t="s">
        <v>112</v>
      </c>
      <c r="B50" s="4" t="s">
        <v>113</v>
      </c>
      <c r="C50" s="4" t="s">
        <v>114</v>
      </c>
      <c r="D50" s="5">
        <v>2788596</v>
      </c>
      <c r="E50" s="6">
        <v>367815812.39999998</v>
      </c>
      <c r="F50" s="6">
        <v>0.25879999999999997</v>
      </c>
      <c r="G50" s="1"/>
    </row>
    <row r="51" spans="1:7" ht="23.45" customHeight="1" x14ac:dyDescent="0.25">
      <c r="A51" s="4" t="s">
        <v>115</v>
      </c>
      <c r="B51" s="4" t="s">
        <v>116</v>
      </c>
      <c r="C51" s="4" t="s">
        <v>117</v>
      </c>
      <c r="D51" s="5">
        <v>1831515</v>
      </c>
      <c r="E51" s="6">
        <v>1265118986.25</v>
      </c>
      <c r="F51" s="6">
        <v>0.89029999999999998</v>
      </c>
      <c r="G51" s="1"/>
    </row>
    <row r="52" spans="1:7" ht="23.45" customHeight="1" x14ac:dyDescent="0.25">
      <c r="A52" s="4" t="s">
        <v>118</v>
      </c>
      <c r="B52" s="4" t="s">
        <v>119</v>
      </c>
      <c r="C52" s="4" t="s">
        <v>117</v>
      </c>
      <c r="D52" s="5">
        <v>381492</v>
      </c>
      <c r="E52" s="6">
        <v>547536393</v>
      </c>
      <c r="F52" s="6">
        <v>0.38529999999999998</v>
      </c>
      <c r="G52" s="1"/>
    </row>
    <row r="53" spans="1:7" ht="23.45" customHeight="1" x14ac:dyDescent="0.25">
      <c r="A53" s="4" t="s">
        <v>120</v>
      </c>
      <c r="B53" s="4" t="s">
        <v>121</v>
      </c>
      <c r="C53" s="4" t="s">
        <v>122</v>
      </c>
      <c r="D53" s="5">
        <v>5206993</v>
      </c>
      <c r="E53" s="6">
        <v>1015103285.35</v>
      </c>
      <c r="F53" s="6">
        <v>0.71440000000000003</v>
      </c>
      <c r="G53" s="1"/>
    </row>
    <row r="54" spans="1:7" ht="14.45" customHeight="1" x14ac:dyDescent="0.25">
      <c r="A54" s="4" t="s">
        <v>123</v>
      </c>
      <c r="B54" s="4" t="s">
        <v>124</v>
      </c>
      <c r="C54" s="4" t="s">
        <v>125</v>
      </c>
      <c r="D54" s="5">
        <v>542165</v>
      </c>
      <c r="E54" s="6">
        <v>1691500583.5</v>
      </c>
      <c r="F54" s="6">
        <v>1.1903999999999999</v>
      </c>
      <c r="G54" s="1"/>
    </row>
    <row r="55" spans="1:7" ht="23.45" customHeight="1" x14ac:dyDescent="0.25">
      <c r="A55" s="4" t="s">
        <v>126</v>
      </c>
      <c r="B55" s="4" t="s">
        <v>127</v>
      </c>
      <c r="C55" s="4" t="s">
        <v>128</v>
      </c>
      <c r="D55" s="5">
        <v>2186578</v>
      </c>
      <c r="E55" s="6">
        <v>1176488292.9000001</v>
      </c>
      <c r="F55" s="6">
        <v>0.82789999999999997</v>
      </c>
      <c r="G55" s="1"/>
    </row>
    <row r="56" spans="1:7" ht="23.45" customHeight="1" x14ac:dyDescent="0.25">
      <c r="A56" s="4" t="s">
        <v>129</v>
      </c>
      <c r="B56" s="4" t="s">
        <v>130</v>
      </c>
      <c r="C56" s="4" t="s">
        <v>128</v>
      </c>
      <c r="D56" s="5">
        <v>640016</v>
      </c>
      <c r="E56" s="6">
        <v>645264131.20000005</v>
      </c>
      <c r="F56" s="6">
        <v>0.4541</v>
      </c>
      <c r="G56" s="1"/>
    </row>
    <row r="57" spans="1:7" ht="23.45" customHeight="1" x14ac:dyDescent="0.25">
      <c r="A57" s="4" t="s">
        <v>131</v>
      </c>
      <c r="B57" s="4" t="s">
        <v>132</v>
      </c>
      <c r="C57" s="4" t="s">
        <v>133</v>
      </c>
      <c r="D57" s="5">
        <v>1451792</v>
      </c>
      <c r="E57" s="6">
        <v>3695609125.5999999</v>
      </c>
      <c r="F57" s="6">
        <v>2.6006999999999998</v>
      </c>
      <c r="G57" s="1"/>
    </row>
    <row r="58" spans="1:7" ht="23.45" customHeight="1" x14ac:dyDescent="0.25">
      <c r="A58" s="4" t="s">
        <v>134</v>
      </c>
      <c r="B58" s="4" t="s">
        <v>135</v>
      </c>
      <c r="C58" s="4" t="s">
        <v>136</v>
      </c>
      <c r="D58" s="5">
        <v>180624</v>
      </c>
      <c r="E58" s="6">
        <v>681115041.60000002</v>
      </c>
      <c r="F58" s="6">
        <v>0.4793</v>
      </c>
      <c r="G58" s="1"/>
    </row>
    <row r="59" spans="1:7" ht="23.45" customHeight="1" x14ac:dyDescent="0.25">
      <c r="A59" s="4" t="s">
        <v>137</v>
      </c>
      <c r="B59" s="4" t="s">
        <v>138</v>
      </c>
      <c r="C59" s="4" t="s">
        <v>139</v>
      </c>
      <c r="D59" s="5">
        <v>207563</v>
      </c>
      <c r="E59" s="6">
        <v>1147605448.8499999</v>
      </c>
      <c r="F59" s="6">
        <v>0.80759999999999998</v>
      </c>
      <c r="G59" s="1"/>
    </row>
    <row r="60" spans="1:7" ht="23.45" customHeight="1" x14ac:dyDescent="0.25">
      <c r="A60" s="4" t="s">
        <v>140</v>
      </c>
      <c r="B60" s="4" t="s">
        <v>141</v>
      </c>
      <c r="C60" s="4" t="s">
        <v>139</v>
      </c>
      <c r="D60" s="5">
        <v>997386</v>
      </c>
      <c r="E60" s="6">
        <v>1209131047.8</v>
      </c>
      <c r="F60" s="6">
        <v>0.85089999999999999</v>
      </c>
      <c r="G60" s="1"/>
    </row>
    <row r="61" spans="1:7" ht="23.45" customHeight="1" x14ac:dyDescent="0.25">
      <c r="A61" s="4" t="s">
        <v>142</v>
      </c>
      <c r="B61" s="4" t="s">
        <v>143</v>
      </c>
      <c r="C61" s="4" t="s">
        <v>139</v>
      </c>
      <c r="D61" s="5">
        <v>230713</v>
      </c>
      <c r="E61" s="6">
        <v>1335401450.95</v>
      </c>
      <c r="F61" s="6">
        <v>0.93979999999999997</v>
      </c>
      <c r="G61" s="1"/>
    </row>
    <row r="62" spans="1:7" ht="23.45" customHeight="1" x14ac:dyDescent="0.25">
      <c r="A62" s="4" t="s">
        <v>144</v>
      </c>
      <c r="B62" s="4" t="s">
        <v>145</v>
      </c>
      <c r="C62" s="4" t="s">
        <v>139</v>
      </c>
      <c r="D62" s="5">
        <v>2375095</v>
      </c>
      <c r="E62" s="6">
        <v>2911510205.75</v>
      </c>
      <c r="F62" s="6">
        <v>2.0489000000000002</v>
      </c>
      <c r="G62" s="1"/>
    </row>
    <row r="63" spans="1:7" ht="23.45" customHeight="1" x14ac:dyDescent="0.25">
      <c r="A63" s="4" t="s">
        <v>146</v>
      </c>
      <c r="B63" s="4" t="s">
        <v>147</v>
      </c>
      <c r="C63" s="4" t="s">
        <v>139</v>
      </c>
      <c r="D63" s="5">
        <v>433727</v>
      </c>
      <c r="E63" s="6">
        <v>922342151.85000002</v>
      </c>
      <c r="F63" s="6">
        <v>0.64910000000000001</v>
      </c>
      <c r="G63" s="1"/>
    </row>
    <row r="64" spans="1:7" ht="23.45" customHeight="1" x14ac:dyDescent="0.25">
      <c r="A64" s="4" t="s">
        <v>148</v>
      </c>
      <c r="B64" s="4" t="s">
        <v>149</v>
      </c>
      <c r="C64" s="4" t="s">
        <v>150</v>
      </c>
      <c r="D64" s="5">
        <v>10187864</v>
      </c>
      <c r="E64" s="6">
        <v>554219801.60000002</v>
      </c>
      <c r="F64" s="6">
        <v>0.39</v>
      </c>
      <c r="G64" s="1"/>
    </row>
    <row r="65" spans="1:7" ht="23.45" customHeight="1" x14ac:dyDescent="0.25">
      <c r="A65" s="4" t="s">
        <v>151</v>
      </c>
      <c r="B65" s="4" t="s">
        <v>152</v>
      </c>
      <c r="C65" s="4" t="s">
        <v>150</v>
      </c>
      <c r="D65" s="5">
        <v>8601979</v>
      </c>
      <c r="E65" s="6">
        <v>2247697112.6999998</v>
      </c>
      <c r="F65" s="6">
        <v>1.5818000000000001</v>
      </c>
      <c r="G65" s="1"/>
    </row>
    <row r="66" spans="1:7" ht="23.45" customHeight="1" x14ac:dyDescent="0.25">
      <c r="A66" s="4" t="s">
        <v>153</v>
      </c>
      <c r="B66" s="4" t="s">
        <v>154</v>
      </c>
      <c r="C66" s="4" t="s">
        <v>150</v>
      </c>
      <c r="D66" s="5">
        <v>6713225</v>
      </c>
      <c r="E66" s="6">
        <v>1402728363.75</v>
      </c>
      <c r="F66" s="6">
        <v>0.98719999999999997</v>
      </c>
      <c r="G66" s="1"/>
    </row>
    <row r="67" spans="1:7" ht="23.45" customHeight="1" x14ac:dyDescent="0.25">
      <c r="A67" s="4" t="s">
        <v>155</v>
      </c>
      <c r="B67" s="4" t="s">
        <v>156</v>
      </c>
      <c r="C67" s="4" t="s">
        <v>157</v>
      </c>
      <c r="D67" s="5">
        <v>2441616</v>
      </c>
      <c r="E67" s="6">
        <v>1063812091.2</v>
      </c>
      <c r="F67" s="6">
        <v>0.74860000000000004</v>
      </c>
      <c r="G67" s="1"/>
    </row>
    <row r="68" spans="1:7" ht="23.45" customHeight="1" x14ac:dyDescent="0.25">
      <c r="A68" s="4" t="s">
        <v>158</v>
      </c>
      <c r="B68" s="4" t="s">
        <v>159</v>
      </c>
      <c r="C68" s="4" t="s">
        <v>157</v>
      </c>
      <c r="D68" s="5">
        <v>4197184</v>
      </c>
      <c r="E68" s="6">
        <v>9978595100.7999992</v>
      </c>
      <c r="F68" s="6">
        <v>7.0223000000000004</v>
      </c>
      <c r="G68" s="1"/>
    </row>
    <row r="69" spans="1:7" ht="14.45" customHeight="1" x14ac:dyDescent="0.25">
      <c r="A69" s="4" t="s">
        <v>160</v>
      </c>
      <c r="B69" s="4" t="s">
        <v>161</v>
      </c>
      <c r="C69" s="4" t="s">
        <v>162</v>
      </c>
      <c r="D69" s="5">
        <v>9351070</v>
      </c>
      <c r="E69" s="6">
        <v>1196001853</v>
      </c>
      <c r="F69" s="6">
        <v>0.8417</v>
      </c>
      <c r="G69" s="1"/>
    </row>
    <row r="70" spans="1:7" ht="23.45" customHeight="1" x14ac:dyDescent="0.25">
      <c r="A70" s="4" t="s">
        <v>163</v>
      </c>
      <c r="B70" s="4" t="s">
        <v>164</v>
      </c>
      <c r="C70" s="4" t="s">
        <v>165</v>
      </c>
      <c r="D70" s="5">
        <v>281879</v>
      </c>
      <c r="E70" s="6">
        <v>189084433.19999999</v>
      </c>
      <c r="F70" s="6">
        <v>0.1331</v>
      </c>
      <c r="G70" s="1"/>
    </row>
    <row r="71" spans="1:7" ht="23.45" customHeight="1" x14ac:dyDescent="0.25">
      <c r="A71" s="4" t="s">
        <v>166</v>
      </c>
      <c r="B71" s="4" t="s">
        <v>167</v>
      </c>
      <c r="C71" s="4" t="s">
        <v>168</v>
      </c>
      <c r="D71" s="5">
        <v>4337825</v>
      </c>
      <c r="E71" s="6">
        <v>4401591027.5</v>
      </c>
      <c r="F71" s="6">
        <v>3.0975999999999999</v>
      </c>
      <c r="G71" s="1"/>
    </row>
    <row r="72" spans="1:7" ht="23.45" customHeight="1" x14ac:dyDescent="0.25">
      <c r="A72" s="4" t="s">
        <v>169</v>
      </c>
      <c r="B72" s="4" t="s">
        <v>170</v>
      </c>
      <c r="C72" s="4" t="s">
        <v>171</v>
      </c>
      <c r="D72" s="5">
        <v>470362</v>
      </c>
      <c r="E72" s="6">
        <v>1641845597.2</v>
      </c>
      <c r="F72" s="6">
        <v>1.1554</v>
      </c>
      <c r="G72" s="1"/>
    </row>
    <row r="73" spans="1:7" ht="14.45" customHeight="1" x14ac:dyDescent="0.25">
      <c r="A73" s="4" t="s">
        <v>172</v>
      </c>
      <c r="B73" s="4" t="s">
        <v>173</v>
      </c>
      <c r="C73" s="4" t="s">
        <v>174</v>
      </c>
      <c r="D73" s="5">
        <v>233821</v>
      </c>
      <c r="E73" s="6">
        <v>455880803.69999999</v>
      </c>
      <c r="F73" s="6">
        <v>0.32079999999999997</v>
      </c>
      <c r="G73" s="1"/>
    </row>
    <row r="74" spans="1:7" ht="23.45" customHeight="1" x14ac:dyDescent="0.25">
      <c r="A74" s="4" t="s">
        <v>2345</v>
      </c>
      <c r="B74" s="4" t="s">
        <v>2346</v>
      </c>
      <c r="C74" s="4" t="s">
        <v>2347</v>
      </c>
      <c r="D74" s="5">
        <v>473771</v>
      </c>
      <c r="E74" s="6">
        <v>649279466.95000005</v>
      </c>
      <c r="F74" s="6">
        <v>0.45689999999999997</v>
      </c>
      <c r="G74" s="1"/>
    </row>
    <row r="75" spans="1:7" ht="14.45" customHeight="1" x14ac:dyDescent="0.25">
      <c r="A75" s="4" t="s">
        <v>183</v>
      </c>
      <c r="B75" s="4" t="s">
        <v>184</v>
      </c>
      <c r="C75" s="4"/>
      <c r="D75" s="5">
        <v>417392</v>
      </c>
      <c r="E75" s="6">
        <v>345579706.39999998</v>
      </c>
      <c r="F75" s="6">
        <v>0.2432</v>
      </c>
      <c r="G75" s="1"/>
    </row>
    <row r="76" spans="1:7" ht="32.65" customHeight="1" x14ac:dyDescent="0.25">
      <c r="A76" s="4" t="s">
        <v>175</v>
      </c>
      <c r="B76" s="4" t="s">
        <v>176</v>
      </c>
      <c r="C76" s="4"/>
      <c r="D76" s="5">
        <v>469428</v>
      </c>
      <c r="E76" s="6">
        <v>364276128</v>
      </c>
      <c r="F76" s="6">
        <v>0.25640000000000002</v>
      </c>
      <c r="G76" s="1"/>
    </row>
    <row r="77" spans="1:7" ht="23.45" customHeight="1" x14ac:dyDescent="0.25">
      <c r="A77" s="4" t="s">
        <v>2348</v>
      </c>
      <c r="B77" s="4" t="s">
        <v>2349</v>
      </c>
      <c r="C77" s="4"/>
      <c r="D77" s="5">
        <v>1502839</v>
      </c>
      <c r="E77" s="6">
        <v>842867253.14999998</v>
      </c>
      <c r="F77" s="6">
        <v>0.59319999999999995</v>
      </c>
      <c r="G77" s="1"/>
    </row>
    <row r="78" spans="1:7" ht="14.45" customHeight="1" x14ac:dyDescent="0.25">
      <c r="A78" s="4" t="s">
        <v>177</v>
      </c>
      <c r="B78" s="4" t="s">
        <v>178</v>
      </c>
      <c r="C78" s="4"/>
      <c r="D78" s="5">
        <v>1614826</v>
      </c>
      <c r="E78" s="6">
        <v>869826024.89999998</v>
      </c>
      <c r="F78" s="6">
        <v>0.61209999999999998</v>
      </c>
      <c r="G78" s="1"/>
    </row>
    <row r="79" spans="1:7" ht="14.45" customHeight="1" x14ac:dyDescent="0.25">
      <c r="A79" s="4" t="s">
        <v>179</v>
      </c>
      <c r="B79" s="4" t="s">
        <v>180</v>
      </c>
      <c r="C79" s="4"/>
      <c r="D79" s="5">
        <v>18238</v>
      </c>
      <c r="E79" s="6">
        <v>679536937.20000005</v>
      </c>
      <c r="F79" s="6">
        <v>0.47820000000000001</v>
      </c>
      <c r="G79" s="1"/>
    </row>
    <row r="80" spans="1:7" ht="14.45" customHeight="1" x14ac:dyDescent="0.25">
      <c r="A80" s="4" t="s">
        <v>181</v>
      </c>
      <c r="B80" s="4" t="s">
        <v>182</v>
      </c>
      <c r="C80" s="4"/>
      <c r="D80" s="5">
        <v>484643</v>
      </c>
      <c r="E80" s="6">
        <v>1147343838.2</v>
      </c>
      <c r="F80" s="6">
        <v>0.80740000000000001</v>
      </c>
      <c r="G80" s="1"/>
    </row>
    <row r="81" spans="1:7" ht="14.45" customHeight="1" x14ac:dyDescent="0.25">
      <c r="A81" s="4" t="s">
        <v>2350</v>
      </c>
      <c r="B81" s="4" t="s">
        <v>2351</v>
      </c>
      <c r="C81" s="4"/>
      <c r="D81" s="5">
        <v>209956</v>
      </c>
      <c r="E81" s="6">
        <v>715551043.60000002</v>
      </c>
      <c r="F81" s="6">
        <v>0.50360000000000005</v>
      </c>
      <c r="G81" s="1"/>
    </row>
    <row r="82" spans="1:7" ht="14.45" customHeight="1" x14ac:dyDescent="0.25">
      <c r="A82" s="4" t="s">
        <v>0</v>
      </c>
      <c r="B82" s="4" t="s">
        <v>0</v>
      </c>
      <c r="C82" s="7" t="s">
        <v>185</v>
      </c>
      <c r="D82" s="5">
        <v>159849056</v>
      </c>
      <c r="E82" s="6">
        <v>139726504494.89999</v>
      </c>
      <c r="F82" s="6">
        <v>98.331000000000003</v>
      </c>
      <c r="G82" s="1"/>
    </row>
    <row r="83" spans="1:7" ht="18.399999999999999" customHeight="1" x14ac:dyDescent="0.25">
      <c r="A83" s="25" t="s">
        <v>0</v>
      </c>
      <c r="B83" s="25"/>
      <c r="C83" s="25"/>
      <c r="D83" s="25"/>
      <c r="E83" s="25"/>
      <c r="F83" s="25"/>
      <c r="G83" s="25"/>
    </row>
    <row r="84" spans="1:7" ht="14.45" customHeight="1" x14ac:dyDescent="0.25">
      <c r="A84" s="26" t="s">
        <v>1661</v>
      </c>
      <c r="B84" s="26"/>
      <c r="C84" s="26"/>
      <c r="D84" s="1"/>
      <c r="E84" s="1"/>
      <c r="F84" s="1"/>
      <c r="G84" s="1"/>
    </row>
    <row r="85" spans="1:7" ht="14.45" customHeight="1" x14ac:dyDescent="0.25">
      <c r="A85" s="3" t="s">
        <v>1662</v>
      </c>
      <c r="B85" s="3" t="s">
        <v>9</v>
      </c>
      <c r="C85" s="3" t="s">
        <v>10</v>
      </c>
      <c r="D85" s="1"/>
      <c r="E85" s="1"/>
      <c r="F85" s="1"/>
      <c r="G85" s="1"/>
    </row>
    <row r="86" spans="1:7" ht="14.45" customHeight="1" x14ac:dyDescent="0.25">
      <c r="A86" s="4" t="s">
        <v>1664</v>
      </c>
      <c r="B86" s="6">
        <v>2256187190.77</v>
      </c>
      <c r="C86" s="6">
        <v>1.59</v>
      </c>
      <c r="D86" s="1"/>
      <c r="E86" s="1"/>
      <c r="F86" s="1"/>
      <c r="G86" s="1"/>
    </row>
    <row r="87" spans="1:7" ht="14.45" customHeight="1" x14ac:dyDescent="0.25">
      <c r="A87" s="4" t="s">
        <v>1665</v>
      </c>
      <c r="B87" s="6">
        <v>3286357.95</v>
      </c>
      <c r="C87" s="6">
        <v>0</v>
      </c>
      <c r="D87" s="1"/>
      <c r="E87" s="1"/>
      <c r="F87" s="1"/>
      <c r="G87" s="1"/>
    </row>
    <row r="88" spans="1:7" ht="23.45" customHeight="1" x14ac:dyDescent="0.25">
      <c r="A88" s="4" t="s">
        <v>1663</v>
      </c>
      <c r="B88" s="6">
        <v>112164265.16</v>
      </c>
      <c r="C88" s="6">
        <v>0.08</v>
      </c>
      <c r="D88" s="1"/>
      <c r="E88" s="1"/>
      <c r="F88" s="1"/>
      <c r="G88" s="1"/>
    </row>
    <row r="89" spans="1:7" ht="14.45" customHeight="1" x14ac:dyDescent="0.25">
      <c r="A89" s="9" t="s">
        <v>185</v>
      </c>
      <c r="B89" s="6">
        <v>2371637813.8800001</v>
      </c>
      <c r="C89" s="6">
        <v>1.67</v>
      </c>
      <c r="D89" s="1"/>
      <c r="E89" s="1"/>
      <c r="F89" s="1"/>
      <c r="G89" s="1"/>
    </row>
    <row r="90" spans="1:7" ht="14.45" customHeight="1" x14ac:dyDescent="0.25">
      <c r="A90" s="26" t="s">
        <v>0</v>
      </c>
      <c r="B90" s="26"/>
      <c r="C90" s="1"/>
      <c r="D90" s="1"/>
      <c r="E90" s="1"/>
      <c r="F90" s="1"/>
      <c r="G90" s="1"/>
    </row>
    <row r="91" spans="1:7" ht="23.65" customHeight="1" x14ac:dyDescent="0.25">
      <c r="A91" s="4" t="s">
        <v>1668</v>
      </c>
      <c r="B91" s="8"/>
      <c r="C91" s="1"/>
      <c r="D91" s="1"/>
      <c r="E91" s="1"/>
      <c r="F91" s="1"/>
      <c r="G91" s="1"/>
    </row>
    <row r="92" spans="1:7" ht="14.45" customHeight="1" x14ac:dyDescent="0.25">
      <c r="A92" s="4" t="s">
        <v>1669</v>
      </c>
      <c r="B92" s="8"/>
      <c r="C92" s="1"/>
      <c r="D92" s="1"/>
      <c r="E92" s="1"/>
      <c r="F92" s="1"/>
      <c r="G92" s="1"/>
    </row>
    <row r="93" spans="1:7" ht="32.65" customHeight="1" x14ac:dyDescent="0.25">
      <c r="A93" s="4" t="s">
        <v>1670</v>
      </c>
      <c r="B93" s="8"/>
      <c r="C93" s="1"/>
      <c r="D93" s="1"/>
      <c r="E93" s="1"/>
      <c r="F93" s="1"/>
      <c r="G93" s="1"/>
    </row>
    <row r="94" spans="1:7" ht="1.35" customHeight="1" x14ac:dyDescent="0.25">
      <c r="A94" s="1"/>
      <c r="B94" s="1"/>
      <c r="C94" s="1"/>
      <c r="D94" s="1"/>
      <c r="E94" s="1"/>
      <c r="F94" s="1"/>
      <c r="G94" s="1"/>
    </row>
    <row r="95" spans="1:7" ht="14.45" customHeight="1" x14ac:dyDescent="0.25">
      <c r="A95" s="26" t="s">
        <v>0</v>
      </c>
      <c r="B95" s="26"/>
      <c r="C95" s="26"/>
      <c r="D95" s="1"/>
      <c r="E95" s="1"/>
      <c r="F95" s="1"/>
      <c r="G95" s="1"/>
    </row>
    <row r="96" spans="1:7" ht="14.65" customHeight="1" x14ac:dyDescent="0.25">
      <c r="A96" s="4" t="s">
        <v>1664</v>
      </c>
      <c r="B96" s="6">
        <v>2256187190.77</v>
      </c>
      <c r="C96" s="6">
        <v>1.59</v>
      </c>
      <c r="D96" s="1"/>
      <c r="E96" s="1"/>
      <c r="F96" s="1"/>
      <c r="G96" s="1"/>
    </row>
    <row r="97" spans="1:7" ht="14.45" customHeight="1" x14ac:dyDescent="0.25">
      <c r="A97" s="4" t="s">
        <v>1681</v>
      </c>
      <c r="B97" s="6">
        <v>139726504494.89999</v>
      </c>
      <c r="C97" s="6">
        <v>98.33</v>
      </c>
      <c r="D97" s="1"/>
      <c r="E97" s="1"/>
      <c r="F97" s="1"/>
      <c r="G97" s="1"/>
    </row>
    <row r="98" spans="1:7" ht="14.45" customHeight="1" x14ac:dyDescent="0.25">
      <c r="A98" s="4" t="s">
        <v>1665</v>
      </c>
      <c r="B98" s="6">
        <v>3286357.95</v>
      </c>
      <c r="C98" s="6">
        <v>0</v>
      </c>
      <c r="D98" s="1"/>
      <c r="E98" s="1"/>
      <c r="F98" s="1"/>
      <c r="G98" s="1"/>
    </row>
    <row r="99" spans="1:7" ht="23.45" customHeight="1" x14ac:dyDescent="0.25">
      <c r="A99" s="4" t="s">
        <v>1663</v>
      </c>
      <c r="B99" s="6">
        <v>112164265.16</v>
      </c>
      <c r="C99" s="6">
        <v>0.08</v>
      </c>
      <c r="D99" s="1"/>
      <c r="E99" s="1"/>
      <c r="F99" s="1"/>
      <c r="G99" s="1"/>
    </row>
    <row r="100" spans="1:7" ht="14.45" customHeight="1" x14ac:dyDescent="0.25">
      <c r="A100" s="9" t="s">
        <v>1667</v>
      </c>
      <c r="B100" s="6">
        <v>142098142308.78</v>
      </c>
      <c r="C100" s="6">
        <v>100</v>
      </c>
      <c r="D100" s="1"/>
      <c r="E100" s="1"/>
      <c r="F100" s="1"/>
      <c r="G100" s="1"/>
    </row>
    <row r="101" spans="1:7" ht="14.45" customHeight="1" x14ac:dyDescent="0.25">
      <c r="A101" s="26" t="s">
        <v>0</v>
      </c>
      <c r="B101" s="26"/>
      <c r="C101" s="1"/>
      <c r="D101" s="1"/>
      <c r="E101" s="1"/>
      <c r="F101" s="1"/>
      <c r="G101" s="1"/>
    </row>
    <row r="102" spans="1:7" ht="23.65" customHeight="1" x14ac:dyDescent="0.25">
      <c r="A102" s="4" t="s">
        <v>1684</v>
      </c>
      <c r="B102" s="12">
        <v>43.3033</v>
      </c>
      <c r="C102" s="1"/>
      <c r="D102" s="1"/>
      <c r="E102" s="1"/>
      <c r="F102" s="1"/>
      <c r="G102" s="1"/>
    </row>
    <row r="103" spans="1:7" ht="23.45" customHeight="1" x14ac:dyDescent="0.25">
      <c r="A103" s="4" t="s">
        <v>1685</v>
      </c>
      <c r="B103" s="12">
        <v>45.755800000000001</v>
      </c>
      <c r="C103" s="1"/>
      <c r="D103" s="1"/>
      <c r="E103" s="1"/>
      <c r="F103" s="1"/>
      <c r="G103" s="1"/>
    </row>
    <row r="104" spans="1:7" ht="14.1" customHeight="1" x14ac:dyDescent="0.25">
      <c r="A104" s="13" t="s">
        <v>0</v>
      </c>
      <c r="B104" s="14" t="s">
        <v>0</v>
      </c>
      <c r="C104" s="1"/>
      <c r="D104" s="1"/>
      <c r="E104" s="1"/>
      <c r="F104" s="1"/>
      <c r="G104" s="1"/>
    </row>
    <row r="105" spans="1:7" ht="23.65" customHeight="1" x14ac:dyDescent="0.25">
      <c r="A105" s="4" t="s">
        <v>1686</v>
      </c>
      <c r="B105" s="8" t="s">
        <v>1687</v>
      </c>
      <c r="C105" s="1"/>
      <c r="D105" s="1"/>
      <c r="E105" s="1"/>
      <c r="F105" s="1"/>
      <c r="G105" s="1"/>
    </row>
  </sheetData>
  <mergeCells count="13">
    <mergeCell ref="A4:G4"/>
    <mergeCell ref="A3:G3"/>
    <mergeCell ref="A2:G2"/>
    <mergeCell ref="A1:B1"/>
    <mergeCell ref="C1:D1"/>
    <mergeCell ref="E1:G1"/>
    <mergeCell ref="A101:B101"/>
    <mergeCell ref="A95:C95"/>
    <mergeCell ref="A6:F6"/>
    <mergeCell ref="A5:G5"/>
    <mergeCell ref="A90:B90"/>
    <mergeCell ref="A84:C84"/>
    <mergeCell ref="A83:G83"/>
  </mergeCells>
  <pageMargins left="0.25" right="0.25" top="0.25" bottom="0.2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3"/>
  <sheetViews>
    <sheetView showGridLines="0" topLeftCell="A294" workbookViewId="0">
      <selection activeCell="D323" sqref="D323:F32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2352</v>
      </c>
      <c r="B4" s="27"/>
      <c r="C4" s="27"/>
      <c r="D4" s="27"/>
      <c r="E4" s="27"/>
      <c r="F4" s="27"/>
      <c r="G4" s="27"/>
    </row>
    <row r="5" spans="1:7" ht="14.8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8.600000000000001" customHeight="1" x14ac:dyDescent="0.25">
      <c r="A6" s="25" t="s">
        <v>0</v>
      </c>
      <c r="B6" s="25"/>
      <c r="C6" s="25"/>
      <c r="D6" s="25"/>
      <c r="E6" s="25"/>
      <c r="F6" s="25"/>
      <c r="G6" s="25"/>
    </row>
    <row r="7" spans="1:7" ht="14.65" customHeight="1" x14ac:dyDescent="0.25">
      <c r="A7" s="25" t="s">
        <v>0</v>
      </c>
      <c r="B7" s="25"/>
      <c r="C7" s="25"/>
      <c r="D7" s="25"/>
      <c r="E7" s="25"/>
      <c r="F7" s="25"/>
      <c r="G7" s="25"/>
    </row>
    <row r="8" spans="1:7" ht="18.399999999999999" customHeight="1" x14ac:dyDescent="0.25">
      <c r="A8" s="25" t="s">
        <v>0</v>
      </c>
      <c r="B8" s="25"/>
      <c r="C8" s="25"/>
      <c r="D8" s="25"/>
      <c r="E8" s="25"/>
      <c r="F8" s="25"/>
      <c r="G8" s="25"/>
    </row>
    <row r="9" spans="1:7" ht="14.45" customHeight="1" x14ac:dyDescent="0.25">
      <c r="A9" s="26" t="s">
        <v>771</v>
      </c>
      <c r="B9" s="26"/>
      <c r="C9" s="26"/>
      <c r="D9" s="26"/>
      <c r="E9" s="26"/>
      <c r="F9" s="26"/>
      <c r="G9" s="2" t="s">
        <v>0</v>
      </c>
    </row>
    <row r="10" spans="1:7" ht="23.45" customHeight="1" x14ac:dyDescent="0.2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772</v>
      </c>
    </row>
    <row r="11" spans="1:7" ht="51" customHeight="1" x14ac:dyDescent="0.25">
      <c r="A11" s="4" t="s">
        <v>2123</v>
      </c>
      <c r="B11" s="4" t="s">
        <v>2124</v>
      </c>
      <c r="C11" s="4" t="s">
        <v>89</v>
      </c>
      <c r="D11" s="5">
        <v>190000</v>
      </c>
      <c r="E11" s="6">
        <v>19214434</v>
      </c>
      <c r="F11" s="6">
        <v>2.5999999999999999E-2</v>
      </c>
      <c r="G11" s="4" t="s">
        <v>775</v>
      </c>
    </row>
    <row r="12" spans="1:7" ht="41.85" customHeight="1" x14ac:dyDescent="0.25">
      <c r="A12" s="4" t="s">
        <v>776</v>
      </c>
      <c r="B12" s="4" t="s">
        <v>777</v>
      </c>
      <c r="C12" s="4" t="s">
        <v>32</v>
      </c>
      <c r="D12" s="5">
        <v>2000000</v>
      </c>
      <c r="E12" s="6">
        <v>191034400</v>
      </c>
      <c r="F12" s="6">
        <v>0.25900000000000001</v>
      </c>
      <c r="G12" s="4" t="s">
        <v>778</v>
      </c>
    </row>
    <row r="13" spans="1:7" ht="14.45" customHeight="1" x14ac:dyDescent="0.25">
      <c r="A13" s="4" t="s">
        <v>781</v>
      </c>
      <c r="B13" s="4" t="s">
        <v>782</v>
      </c>
      <c r="C13" s="4" t="s">
        <v>32</v>
      </c>
      <c r="D13" s="5">
        <v>3500000</v>
      </c>
      <c r="E13" s="6">
        <v>340582200</v>
      </c>
      <c r="F13" s="6">
        <v>0.4617</v>
      </c>
      <c r="G13" s="4" t="s">
        <v>778</v>
      </c>
    </row>
    <row r="14" spans="1:7" ht="32.65" customHeight="1" x14ac:dyDescent="0.25">
      <c r="A14" s="4" t="s">
        <v>783</v>
      </c>
      <c r="B14" s="4" t="s">
        <v>784</v>
      </c>
      <c r="C14" s="4" t="s">
        <v>117</v>
      </c>
      <c r="D14" s="5">
        <v>2500000</v>
      </c>
      <c r="E14" s="6">
        <v>240991250</v>
      </c>
      <c r="F14" s="6">
        <v>0.32669999999999999</v>
      </c>
      <c r="G14" s="4" t="s">
        <v>778</v>
      </c>
    </row>
    <row r="15" spans="1:7" ht="23.45" customHeight="1" x14ac:dyDescent="0.25">
      <c r="A15" s="4" t="s">
        <v>795</v>
      </c>
      <c r="B15" s="4" t="s">
        <v>796</v>
      </c>
      <c r="C15" s="4" t="s">
        <v>32</v>
      </c>
      <c r="D15" s="5">
        <v>2500000</v>
      </c>
      <c r="E15" s="6">
        <v>238345500</v>
      </c>
      <c r="F15" s="6">
        <v>0.3231</v>
      </c>
      <c r="G15" s="4" t="s">
        <v>778</v>
      </c>
    </row>
    <row r="16" spans="1:7" ht="32.65" customHeight="1" x14ac:dyDescent="0.25">
      <c r="A16" s="4" t="s">
        <v>2155</v>
      </c>
      <c r="B16" s="4" t="s">
        <v>2156</v>
      </c>
      <c r="C16" s="4" t="s">
        <v>157</v>
      </c>
      <c r="D16" s="5">
        <v>4500000</v>
      </c>
      <c r="E16" s="6">
        <v>447864300</v>
      </c>
      <c r="F16" s="6">
        <v>0.60709999999999997</v>
      </c>
      <c r="G16" s="4" t="s">
        <v>778</v>
      </c>
    </row>
    <row r="17" spans="1:7" ht="32.65" customHeight="1" x14ac:dyDescent="0.25">
      <c r="A17" s="4" t="s">
        <v>2353</v>
      </c>
      <c r="B17" s="4" t="s">
        <v>2354</v>
      </c>
      <c r="C17" s="4" t="s">
        <v>896</v>
      </c>
      <c r="D17" s="5">
        <v>2500000</v>
      </c>
      <c r="E17" s="6">
        <v>247859500</v>
      </c>
      <c r="F17" s="6">
        <v>0.33600000000000002</v>
      </c>
      <c r="G17" s="4" t="s">
        <v>778</v>
      </c>
    </row>
    <row r="18" spans="1:7" ht="23.45" customHeight="1" x14ac:dyDescent="0.25">
      <c r="A18" s="4" t="s">
        <v>812</v>
      </c>
      <c r="B18" s="4" t="s">
        <v>813</v>
      </c>
      <c r="C18" s="4" t="s">
        <v>48</v>
      </c>
      <c r="D18" s="5">
        <v>5000000</v>
      </c>
      <c r="E18" s="6">
        <v>495920000</v>
      </c>
      <c r="F18" s="6">
        <v>0.67230000000000001</v>
      </c>
      <c r="G18" s="4" t="s">
        <v>778</v>
      </c>
    </row>
    <row r="19" spans="1:7" ht="32.65" customHeight="1" x14ac:dyDescent="0.25">
      <c r="A19" s="4" t="s">
        <v>816</v>
      </c>
      <c r="B19" s="4" t="s">
        <v>817</v>
      </c>
      <c r="C19" s="4" t="s">
        <v>117</v>
      </c>
      <c r="D19" s="5">
        <v>4500000</v>
      </c>
      <c r="E19" s="6">
        <v>440244000</v>
      </c>
      <c r="F19" s="6">
        <v>0.5968</v>
      </c>
      <c r="G19" s="4" t="s">
        <v>818</v>
      </c>
    </row>
    <row r="20" spans="1:7" ht="23.45" customHeight="1" x14ac:dyDescent="0.25">
      <c r="A20" s="4" t="s">
        <v>1210</v>
      </c>
      <c r="B20" s="4" t="s">
        <v>1211</v>
      </c>
      <c r="C20" s="4" t="s">
        <v>162</v>
      </c>
      <c r="D20" s="5">
        <v>2500000</v>
      </c>
      <c r="E20" s="6">
        <v>245607750</v>
      </c>
      <c r="F20" s="6">
        <v>0.33300000000000002</v>
      </c>
      <c r="G20" s="4" t="s">
        <v>848</v>
      </c>
    </row>
    <row r="21" spans="1:7" ht="23.45" customHeight="1" x14ac:dyDescent="0.25">
      <c r="A21" s="4" t="s">
        <v>2355</v>
      </c>
      <c r="B21" s="4" t="s">
        <v>2356</v>
      </c>
      <c r="C21" s="4" t="s">
        <v>150</v>
      </c>
      <c r="D21" s="5">
        <v>2500000</v>
      </c>
      <c r="E21" s="6">
        <v>248431500</v>
      </c>
      <c r="F21" s="6">
        <v>0.33679999999999999</v>
      </c>
      <c r="G21" s="4" t="s">
        <v>799</v>
      </c>
    </row>
    <row r="22" spans="1:7" ht="32.65" customHeight="1" x14ac:dyDescent="0.25">
      <c r="A22" s="4" t="s">
        <v>2357</v>
      </c>
      <c r="B22" s="4" t="s">
        <v>2358</v>
      </c>
      <c r="C22" s="4" t="s">
        <v>89</v>
      </c>
      <c r="D22" s="5">
        <v>2500000</v>
      </c>
      <c r="E22" s="6">
        <v>243342250</v>
      </c>
      <c r="F22" s="6">
        <v>0.32990000000000003</v>
      </c>
      <c r="G22" s="4" t="s">
        <v>818</v>
      </c>
    </row>
    <row r="23" spans="1:7" ht="32.65" customHeight="1" x14ac:dyDescent="0.25">
      <c r="A23" s="4" t="s">
        <v>821</v>
      </c>
      <c r="B23" s="4" t="s">
        <v>822</v>
      </c>
      <c r="C23" s="4" t="s">
        <v>48</v>
      </c>
      <c r="D23" s="5">
        <v>7500000</v>
      </c>
      <c r="E23" s="6">
        <v>747002250</v>
      </c>
      <c r="F23" s="6">
        <v>1.0126999999999999</v>
      </c>
      <c r="G23" s="4" t="s">
        <v>778</v>
      </c>
    </row>
    <row r="24" spans="1:7" ht="23.45" customHeight="1" x14ac:dyDescent="0.25">
      <c r="A24" s="4" t="s">
        <v>826</v>
      </c>
      <c r="B24" s="4" t="s">
        <v>827</v>
      </c>
      <c r="C24" s="4" t="s">
        <v>32</v>
      </c>
      <c r="D24" s="5">
        <v>6000000</v>
      </c>
      <c r="E24" s="6">
        <v>596508600</v>
      </c>
      <c r="F24" s="6">
        <v>0.80859999999999999</v>
      </c>
      <c r="G24" s="4" t="s">
        <v>778</v>
      </c>
    </row>
    <row r="25" spans="1:7" ht="23.45" customHeight="1" x14ac:dyDescent="0.25">
      <c r="A25" s="4" t="s">
        <v>832</v>
      </c>
      <c r="B25" s="4" t="s">
        <v>833</v>
      </c>
      <c r="C25" s="4" t="s">
        <v>83</v>
      </c>
      <c r="D25" s="5">
        <v>4900000</v>
      </c>
      <c r="E25" s="6">
        <v>489534500</v>
      </c>
      <c r="F25" s="6">
        <v>0.66359999999999997</v>
      </c>
      <c r="G25" s="4" t="s">
        <v>778</v>
      </c>
    </row>
    <row r="26" spans="1:7" ht="32.65" customHeight="1" x14ac:dyDescent="0.25">
      <c r="A26" s="4" t="s">
        <v>834</v>
      </c>
      <c r="B26" s="4" t="s">
        <v>835</v>
      </c>
      <c r="C26" s="4" t="s">
        <v>825</v>
      </c>
      <c r="D26" s="5">
        <v>8500000</v>
      </c>
      <c r="E26" s="6">
        <v>842759700</v>
      </c>
      <c r="F26" s="6">
        <v>1.1425000000000001</v>
      </c>
      <c r="G26" s="4" t="s">
        <v>778</v>
      </c>
    </row>
    <row r="27" spans="1:7" ht="32.65" customHeight="1" x14ac:dyDescent="0.25">
      <c r="A27" s="4" t="s">
        <v>836</v>
      </c>
      <c r="B27" s="4" t="s">
        <v>837</v>
      </c>
      <c r="C27" s="4" t="s">
        <v>83</v>
      </c>
      <c r="D27" s="5">
        <v>2500000</v>
      </c>
      <c r="E27" s="6">
        <v>249962250</v>
      </c>
      <c r="F27" s="6">
        <v>0.33889999999999998</v>
      </c>
      <c r="G27" s="4" t="s">
        <v>778</v>
      </c>
    </row>
    <row r="28" spans="1:7" ht="23.45" customHeight="1" x14ac:dyDescent="0.25">
      <c r="A28" s="4" t="s">
        <v>838</v>
      </c>
      <c r="B28" s="4" t="s">
        <v>839</v>
      </c>
      <c r="C28" s="4" t="s">
        <v>98</v>
      </c>
      <c r="D28" s="5">
        <v>10000000</v>
      </c>
      <c r="E28" s="6">
        <v>985633000</v>
      </c>
      <c r="F28" s="6">
        <v>1.3361000000000001</v>
      </c>
      <c r="G28" s="4" t="s">
        <v>778</v>
      </c>
    </row>
    <row r="29" spans="1:7" ht="23.45" customHeight="1" x14ac:dyDescent="0.25">
      <c r="A29" s="4" t="s">
        <v>2359</v>
      </c>
      <c r="B29" s="4" t="s">
        <v>2360</v>
      </c>
      <c r="C29" s="4" t="s">
        <v>98</v>
      </c>
      <c r="D29" s="5">
        <v>2500000</v>
      </c>
      <c r="E29" s="6">
        <v>247667500</v>
      </c>
      <c r="F29" s="6">
        <v>0.3357</v>
      </c>
      <c r="G29" s="4" t="s">
        <v>778</v>
      </c>
    </row>
    <row r="30" spans="1:7" ht="23.45" customHeight="1" x14ac:dyDescent="0.25">
      <c r="A30" s="4" t="s">
        <v>844</v>
      </c>
      <c r="B30" s="4" t="s">
        <v>845</v>
      </c>
      <c r="C30" s="4" t="s">
        <v>32</v>
      </c>
      <c r="D30" s="5">
        <v>6500000</v>
      </c>
      <c r="E30" s="6">
        <v>644005050</v>
      </c>
      <c r="F30" s="6">
        <v>0.873</v>
      </c>
      <c r="G30" s="4" t="s">
        <v>778</v>
      </c>
    </row>
    <row r="31" spans="1:7" ht="23.45" customHeight="1" x14ac:dyDescent="0.25">
      <c r="A31" s="4" t="s">
        <v>2361</v>
      </c>
      <c r="B31" s="4" t="s">
        <v>2362</v>
      </c>
      <c r="C31" s="4" t="s">
        <v>89</v>
      </c>
      <c r="D31" s="5">
        <v>5000000</v>
      </c>
      <c r="E31" s="6">
        <v>492457500</v>
      </c>
      <c r="F31" s="6">
        <v>0.66759999999999997</v>
      </c>
      <c r="G31" s="4" t="s">
        <v>818</v>
      </c>
    </row>
    <row r="32" spans="1:7" ht="23.45" customHeight="1" x14ac:dyDescent="0.25">
      <c r="A32" s="4" t="s">
        <v>851</v>
      </c>
      <c r="B32" s="4" t="s">
        <v>852</v>
      </c>
      <c r="C32" s="4" t="s">
        <v>98</v>
      </c>
      <c r="D32" s="5">
        <v>5000000</v>
      </c>
      <c r="E32" s="6">
        <v>495117500</v>
      </c>
      <c r="F32" s="6">
        <v>0.67120000000000002</v>
      </c>
      <c r="G32" s="4" t="s">
        <v>778</v>
      </c>
    </row>
    <row r="33" spans="1:7" ht="32.65" customHeight="1" x14ac:dyDescent="0.25">
      <c r="A33" s="4" t="s">
        <v>855</v>
      </c>
      <c r="B33" s="4" t="s">
        <v>856</v>
      </c>
      <c r="C33" s="4" t="s">
        <v>157</v>
      </c>
      <c r="D33" s="5">
        <v>12500000</v>
      </c>
      <c r="E33" s="6">
        <v>631908750</v>
      </c>
      <c r="F33" s="6">
        <v>0.85660000000000003</v>
      </c>
      <c r="G33" s="4" t="s">
        <v>778</v>
      </c>
    </row>
    <row r="34" spans="1:7" ht="14.45" customHeight="1" x14ac:dyDescent="0.25">
      <c r="A34" s="4" t="s">
        <v>857</v>
      </c>
      <c r="B34" s="4" t="s">
        <v>858</v>
      </c>
      <c r="C34" s="4" t="s">
        <v>32</v>
      </c>
      <c r="D34" s="5">
        <v>2500000</v>
      </c>
      <c r="E34" s="6">
        <v>248635500</v>
      </c>
      <c r="F34" s="6">
        <v>0.33710000000000001</v>
      </c>
      <c r="G34" s="4" t="s">
        <v>778</v>
      </c>
    </row>
    <row r="35" spans="1:7" ht="23.45" customHeight="1" x14ac:dyDescent="0.25">
      <c r="A35" s="4" t="s">
        <v>859</v>
      </c>
      <c r="B35" s="4" t="s">
        <v>860</v>
      </c>
      <c r="C35" s="4" t="s">
        <v>32</v>
      </c>
      <c r="D35" s="5">
        <v>6500000</v>
      </c>
      <c r="E35" s="6">
        <v>646161100</v>
      </c>
      <c r="F35" s="6">
        <v>0.87590000000000001</v>
      </c>
      <c r="G35" s="4" t="s">
        <v>778</v>
      </c>
    </row>
    <row r="36" spans="1:7" ht="23.45" customHeight="1" x14ac:dyDescent="0.25">
      <c r="A36" s="4" t="s">
        <v>2183</v>
      </c>
      <c r="B36" s="4" t="s">
        <v>2184</v>
      </c>
      <c r="C36" s="4" t="s">
        <v>825</v>
      </c>
      <c r="D36" s="5">
        <v>7500000</v>
      </c>
      <c r="E36" s="6">
        <v>744570000</v>
      </c>
      <c r="F36" s="6">
        <v>1.0094000000000001</v>
      </c>
      <c r="G36" s="4" t="s">
        <v>778</v>
      </c>
    </row>
    <row r="37" spans="1:7" ht="23.45" customHeight="1" x14ac:dyDescent="0.25">
      <c r="A37" s="4" t="s">
        <v>2363</v>
      </c>
      <c r="B37" s="4" t="s">
        <v>2364</v>
      </c>
      <c r="C37" s="4" t="s">
        <v>150</v>
      </c>
      <c r="D37" s="5">
        <v>2500000</v>
      </c>
      <c r="E37" s="6">
        <v>249351250</v>
      </c>
      <c r="F37" s="6">
        <v>0.33800000000000002</v>
      </c>
      <c r="G37" s="4" t="s">
        <v>799</v>
      </c>
    </row>
    <row r="38" spans="1:7" ht="32.65" customHeight="1" x14ac:dyDescent="0.25">
      <c r="A38" s="4" t="s">
        <v>2365</v>
      </c>
      <c r="B38" s="4" t="s">
        <v>2366</v>
      </c>
      <c r="C38" s="4" t="s">
        <v>896</v>
      </c>
      <c r="D38" s="5">
        <v>2500000</v>
      </c>
      <c r="E38" s="6">
        <v>248541250</v>
      </c>
      <c r="F38" s="6">
        <v>0.33689999999999998</v>
      </c>
      <c r="G38" s="4" t="s">
        <v>778</v>
      </c>
    </row>
    <row r="39" spans="1:7" ht="23.45" customHeight="1" x14ac:dyDescent="0.25">
      <c r="A39" s="4" t="s">
        <v>867</v>
      </c>
      <c r="B39" s="4" t="s">
        <v>868</v>
      </c>
      <c r="C39" s="4" t="s">
        <v>32</v>
      </c>
      <c r="D39" s="5">
        <v>8500000</v>
      </c>
      <c r="E39" s="6">
        <v>849459400</v>
      </c>
      <c r="F39" s="6">
        <v>1.1515</v>
      </c>
      <c r="G39" s="4" t="s">
        <v>778</v>
      </c>
    </row>
    <row r="40" spans="1:7" ht="23.45" customHeight="1" x14ac:dyDescent="0.25">
      <c r="A40" s="4" t="s">
        <v>869</v>
      </c>
      <c r="B40" s="4" t="s">
        <v>870</v>
      </c>
      <c r="C40" s="4" t="s">
        <v>32</v>
      </c>
      <c r="D40" s="5">
        <v>1500000</v>
      </c>
      <c r="E40" s="6">
        <v>150269250</v>
      </c>
      <c r="F40" s="6">
        <v>0.20369999999999999</v>
      </c>
      <c r="G40" s="4" t="s">
        <v>799</v>
      </c>
    </row>
    <row r="41" spans="1:7" ht="23.45" customHeight="1" x14ac:dyDescent="0.25">
      <c r="A41" s="4" t="s">
        <v>2187</v>
      </c>
      <c r="B41" s="4" t="s">
        <v>2188</v>
      </c>
      <c r="C41" s="4" t="s">
        <v>98</v>
      </c>
      <c r="D41" s="5">
        <v>1000000</v>
      </c>
      <c r="E41" s="6">
        <v>99288800</v>
      </c>
      <c r="F41" s="6">
        <v>0.1346</v>
      </c>
      <c r="G41" s="4" t="s">
        <v>778</v>
      </c>
    </row>
    <row r="42" spans="1:7" ht="23.45" customHeight="1" x14ac:dyDescent="0.25">
      <c r="A42" s="4" t="s">
        <v>873</v>
      </c>
      <c r="B42" s="4" t="s">
        <v>874</v>
      </c>
      <c r="C42" s="4" t="s">
        <v>98</v>
      </c>
      <c r="D42" s="5">
        <v>2500000</v>
      </c>
      <c r="E42" s="6">
        <v>248931250</v>
      </c>
      <c r="F42" s="6">
        <v>0.33750000000000002</v>
      </c>
      <c r="G42" s="4" t="s">
        <v>778</v>
      </c>
    </row>
    <row r="43" spans="1:7" ht="41.85" customHeight="1" x14ac:dyDescent="0.25">
      <c r="A43" s="4" t="s">
        <v>875</v>
      </c>
      <c r="B43" s="4" t="s">
        <v>876</v>
      </c>
      <c r="C43" s="4" t="s">
        <v>157</v>
      </c>
      <c r="D43" s="5">
        <v>5000000</v>
      </c>
      <c r="E43" s="6">
        <v>498351500</v>
      </c>
      <c r="F43" s="6">
        <v>0.67559999999999998</v>
      </c>
      <c r="G43" s="4" t="s">
        <v>778</v>
      </c>
    </row>
    <row r="44" spans="1:7" ht="32.65" customHeight="1" x14ac:dyDescent="0.25">
      <c r="A44" s="4" t="s">
        <v>2367</v>
      </c>
      <c r="B44" s="4" t="s">
        <v>2368</v>
      </c>
      <c r="C44" s="4" t="s">
        <v>189</v>
      </c>
      <c r="D44" s="5">
        <v>2500000</v>
      </c>
      <c r="E44" s="6">
        <v>248376250</v>
      </c>
      <c r="F44" s="6">
        <v>0.3367</v>
      </c>
      <c r="G44" s="4" t="s">
        <v>778</v>
      </c>
    </row>
    <row r="45" spans="1:7" ht="32.65" customHeight="1" x14ac:dyDescent="0.25">
      <c r="A45" s="4" t="s">
        <v>2369</v>
      </c>
      <c r="B45" s="4" t="s">
        <v>2370</v>
      </c>
      <c r="C45" s="4" t="s">
        <v>98</v>
      </c>
      <c r="D45" s="5">
        <v>2500000</v>
      </c>
      <c r="E45" s="6">
        <v>248772250</v>
      </c>
      <c r="F45" s="6">
        <v>0.3372</v>
      </c>
      <c r="G45" s="4" t="s">
        <v>778</v>
      </c>
    </row>
    <row r="46" spans="1:7" ht="23.45" customHeight="1" x14ac:dyDescent="0.25">
      <c r="A46" s="4" t="s">
        <v>879</v>
      </c>
      <c r="B46" s="4" t="s">
        <v>880</v>
      </c>
      <c r="C46" s="4" t="s">
        <v>32</v>
      </c>
      <c r="D46" s="5">
        <v>11500000</v>
      </c>
      <c r="E46" s="6">
        <v>1156016800</v>
      </c>
      <c r="F46" s="6">
        <v>1.5670999999999999</v>
      </c>
      <c r="G46" s="4" t="s">
        <v>778</v>
      </c>
    </row>
    <row r="47" spans="1:7" ht="23.45" customHeight="1" x14ac:dyDescent="0.25">
      <c r="A47" s="4" t="s">
        <v>881</v>
      </c>
      <c r="B47" s="4" t="s">
        <v>882</v>
      </c>
      <c r="C47" s="4" t="s">
        <v>98</v>
      </c>
      <c r="D47" s="5">
        <v>5000000</v>
      </c>
      <c r="E47" s="6">
        <v>498145000</v>
      </c>
      <c r="F47" s="6">
        <v>0.67530000000000001</v>
      </c>
      <c r="G47" s="4" t="s">
        <v>778</v>
      </c>
    </row>
    <row r="48" spans="1:7" ht="23.45" customHeight="1" x14ac:dyDescent="0.25">
      <c r="A48" s="4" t="s">
        <v>2371</v>
      </c>
      <c r="B48" s="4" t="s">
        <v>2372</v>
      </c>
      <c r="C48" s="4" t="s">
        <v>98</v>
      </c>
      <c r="D48" s="5">
        <v>2500000</v>
      </c>
      <c r="E48" s="6">
        <v>248880500</v>
      </c>
      <c r="F48" s="6">
        <v>0.33739999999999998</v>
      </c>
      <c r="G48" s="4" t="s">
        <v>778</v>
      </c>
    </row>
    <row r="49" spans="1:7" ht="51" customHeight="1" x14ac:dyDescent="0.25">
      <c r="A49" s="4" t="s">
        <v>1032</v>
      </c>
      <c r="B49" s="4" t="s">
        <v>1033</v>
      </c>
      <c r="C49" s="4" t="s">
        <v>825</v>
      </c>
      <c r="D49" s="5">
        <v>2500000</v>
      </c>
      <c r="E49" s="6">
        <v>249563250</v>
      </c>
      <c r="F49" s="6">
        <v>0.33829999999999999</v>
      </c>
      <c r="G49" s="4" t="s">
        <v>778</v>
      </c>
    </row>
    <row r="50" spans="1:7" ht="23.45" customHeight="1" x14ac:dyDescent="0.25">
      <c r="A50" s="4" t="s">
        <v>1034</v>
      </c>
      <c r="B50" s="4" t="s">
        <v>1035</v>
      </c>
      <c r="C50" s="4" t="s">
        <v>98</v>
      </c>
      <c r="D50" s="5">
        <v>5000000</v>
      </c>
      <c r="E50" s="6">
        <v>499835500</v>
      </c>
      <c r="F50" s="6">
        <v>0.67759999999999998</v>
      </c>
      <c r="G50" s="4" t="s">
        <v>778</v>
      </c>
    </row>
    <row r="51" spans="1:7" ht="14.45" customHeight="1" x14ac:dyDescent="0.25">
      <c r="A51" s="4" t="s">
        <v>1036</v>
      </c>
      <c r="B51" s="4" t="s">
        <v>1037</v>
      </c>
      <c r="C51" s="4" t="s">
        <v>32</v>
      </c>
      <c r="D51" s="5">
        <v>5000000</v>
      </c>
      <c r="E51" s="6">
        <v>503322000</v>
      </c>
      <c r="F51" s="6">
        <v>0.68230000000000002</v>
      </c>
      <c r="G51" s="4" t="s">
        <v>778</v>
      </c>
    </row>
    <row r="52" spans="1:7" ht="32.65" customHeight="1" x14ac:dyDescent="0.25">
      <c r="A52" s="4" t="s">
        <v>1040</v>
      </c>
      <c r="B52" s="4" t="s">
        <v>1041</v>
      </c>
      <c r="C52" s="4" t="s">
        <v>896</v>
      </c>
      <c r="D52" s="5">
        <v>2500000</v>
      </c>
      <c r="E52" s="6">
        <v>249457750</v>
      </c>
      <c r="F52" s="6">
        <v>0.3382</v>
      </c>
      <c r="G52" s="4" t="s">
        <v>778</v>
      </c>
    </row>
    <row r="53" spans="1:7" ht="23.45" customHeight="1" x14ac:dyDescent="0.25">
      <c r="A53" s="4" t="s">
        <v>1042</v>
      </c>
      <c r="B53" s="4" t="s">
        <v>1043</v>
      </c>
      <c r="C53" s="4" t="s">
        <v>32</v>
      </c>
      <c r="D53" s="5">
        <v>170000</v>
      </c>
      <c r="E53" s="6">
        <v>16305210</v>
      </c>
      <c r="F53" s="6">
        <v>2.2100000000000002E-2</v>
      </c>
      <c r="G53" s="4" t="s">
        <v>1044</v>
      </c>
    </row>
    <row r="54" spans="1:7" ht="32.65" customHeight="1" x14ac:dyDescent="0.25">
      <c r="A54" s="4" t="s">
        <v>2373</v>
      </c>
      <c r="B54" s="4" t="s">
        <v>2374</v>
      </c>
      <c r="C54" s="4" t="s">
        <v>825</v>
      </c>
      <c r="D54" s="5">
        <v>1000000</v>
      </c>
      <c r="E54" s="6">
        <v>101191000</v>
      </c>
      <c r="F54" s="6">
        <v>0.13719999999999999</v>
      </c>
      <c r="G54" s="4" t="s">
        <v>778</v>
      </c>
    </row>
    <row r="55" spans="1:7" ht="23.45" customHeight="1" x14ac:dyDescent="0.25">
      <c r="A55" s="4" t="s">
        <v>1045</v>
      </c>
      <c r="B55" s="4" t="s">
        <v>1046</v>
      </c>
      <c r="C55" s="4" t="s">
        <v>162</v>
      </c>
      <c r="D55" s="5">
        <v>2500000</v>
      </c>
      <c r="E55" s="6">
        <v>250113750</v>
      </c>
      <c r="F55" s="6">
        <v>0.33910000000000001</v>
      </c>
      <c r="G55" s="4" t="s">
        <v>848</v>
      </c>
    </row>
    <row r="56" spans="1:7" ht="32.65" customHeight="1" x14ac:dyDescent="0.25">
      <c r="A56" s="4" t="s">
        <v>1047</v>
      </c>
      <c r="B56" s="4" t="s">
        <v>1048</v>
      </c>
      <c r="C56" s="4" t="s">
        <v>1049</v>
      </c>
      <c r="D56" s="5">
        <v>1500000</v>
      </c>
      <c r="E56" s="6">
        <v>149121450</v>
      </c>
      <c r="F56" s="6">
        <v>0.20219999999999999</v>
      </c>
      <c r="G56" s="4" t="s">
        <v>885</v>
      </c>
    </row>
    <row r="57" spans="1:7" ht="23.45" customHeight="1" x14ac:dyDescent="0.25">
      <c r="A57" s="4" t="s">
        <v>2375</v>
      </c>
      <c r="B57" s="4" t="s">
        <v>2376</v>
      </c>
      <c r="C57" s="4" t="s">
        <v>896</v>
      </c>
      <c r="D57" s="5">
        <v>6000000</v>
      </c>
      <c r="E57" s="6">
        <v>599061000</v>
      </c>
      <c r="F57" s="6">
        <v>0.81210000000000004</v>
      </c>
      <c r="G57" s="4" t="s">
        <v>778</v>
      </c>
    </row>
    <row r="58" spans="1:7" ht="32.65" customHeight="1" x14ac:dyDescent="0.25">
      <c r="A58" s="4" t="s">
        <v>2377</v>
      </c>
      <c r="B58" s="4" t="s">
        <v>2378</v>
      </c>
      <c r="C58" s="4" t="s">
        <v>98</v>
      </c>
      <c r="D58" s="5">
        <v>2500000</v>
      </c>
      <c r="E58" s="6">
        <v>249532250</v>
      </c>
      <c r="F58" s="6">
        <v>0.33829999999999999</v>
      </c>
      <c r="G58" s="4" t="s">
        <v>778</v>
      </c>
    </row>
    <row r="59" spans="1:7" ht="23.45" customHeight="1" x14ac:dyDescent="0.25">
      <c r="A59" s="4" t="s">
        <v>2189</v>
      </c>
      <c r="B59" s="4" t="s">
        <v>2190</v>
      </c>
      <c r="C59" s="4" t="s">
        <v>117</v>
      </c>
      <c r="D59" s="5">
        <v>10000000</v>
      </c>
      <c r="E59" s="6">
        <v>987284000</v>
      </c>
      <c r="F59" s="6">
        <v>1.3384</v>
      </c>
      <c r="G59" s="4" t="s">
        <v>818</v>
      </c>
    </row>
    <row r="60" spans="1:7" ht="23.45" customHeight="1" x14ac:dyDescent="0.25">
      <c r="A60" s="4" t="s">
        <v>1052</v>
      </c>
      <c r="B60" s="4" t="s">
        <v>1053</v>
      </c>
      <c r="C60" s="4" t="s">
        <v>117</v>
      </c>
      <c r="D60" s="5">
        <v>7500000</v>
      </c>
      <c r="E60" s="6">
        <v>745703250</v>
      </c>
      <c r="F60" s="6">
        <v>1.0108999999999999</v>
      </c>
      <c r="G60" s="4" t="s">
        <v>799</v>
      </c>
    </row>
    <row r="61" spans="1:7" ht="32.65" customHeight="1" x14ac:dyDescent="0.25">
      <c r="A61" s="4" t="s">
        <v>2379</v>
      </c>
      <c r="B61" s="4" t="s">
        <v>2380</v>
      </c>
      <c r="C61" s="4" t="s">
        <v>89</v>
      </c>
      <c r="D61" s="5">
        <v>2500000</v>
      </c>
      <c r="E61" s="6">
        <v>247388000</v>
      </c>
      <c r="F61" s="6">
        <v>0.33539999999999998</v>
      </c>
      <c r="G61" s="4" t="s">
        <v>818</v>
      </c>
    </row>
    <row r="62" spans="1:7" ht="23.45" customHeight="1" x14ac:dyDescent="0.25">
      <c r="A62" s="4" t="s">
        <v>1054</v>
      </c>
      <c r="B62" s="4" t="s">
        <v>1055</v>
      </c>
      <c r="C62" s="4" t="s">
        <v>32</v>
      </c>
      <c r="D62" s="5">
        <v>1000000</v>
      </c>
      <c r="E62" s="6">
        <v>100537900</v>
      </c>
      <c r="F62" s="6">
        <v>0.1363</v>
      </c>
      <c r="G62" s="4" t="s">
        <v>799</v>
      </c>
    </row>
    <row r="63" spans="1:7" ht="23.45" customHeight="1" x14ac:dyDescent="0.25">
      <c r="A63" s="4" t="s">
        <v>1056</v>
      </c>
      <c r="B63" s="4" t="s">
        <v>1057</v>
      </c>
      <c r="C63" s="4" t="s">
        <v>32</v>
      </c>
      <c r="D63" s="5">
        <v>140000</v>
      </c>
      <c r="E63" s="6">
        <v>14048916</v>
      </c>
      <c r="F63" s="6">
        <v>1.9E-2</v>
      </c>
      <c r="G63" s="4" t="s">
        <v>799</v>
      </c>
    </row>
    <row r="64" spans="1:7" ht="32.65" customHeight="1" x14ac:dyDescent="0.25">
      <c r="A64" s="4" t="s">
        <v>1058</v>
      </c>
      <c r="B64" s="4" t="s">
        <v>1059</v>
      </c>
      <c r="C64" s="4" t="s">
        <v>32</v>
      </c>
      <c r="D64" s="5">
        <v>2500000</v>
      </c>
      <c r="E64" s="6">
        <v>250358250</v>
      </c>
      <c r="F64" s="6">
        <v>0.33939999999999998</v>
      </c>
      <c r="G64" s="4" t="s">
        <v>818</v>
      </c>
    </row>
    <row r="65" spans="1:7" ht="32.65" customHeight="1" x14ac:dyDescent="0.25">
      <c r="A65" s="4" t="s">
        <v>1062</v>
      </c>
      <c r="B65" s="4" t="s">
        <v>1063</v>
      </c>
      <c r="C65" s="4" t="s">
        <v>896</v>
      </c>
      <c r="D65" s="5">
        <v>500000</v>
      </c>
      <c r="E65" s="6">
        <v>50095150</v>
      </c>
      <c r="F65" s="6">
        <v>6.7900000000000002E-2</v>
      </c>
      <c r="G65" s="4" t="s">
        <v>885</v>
      </c>
    </row>
    <row r="66" spans="1:7" ht="23.45" customHeight="1" x14ac:dyDescent="0.25">
      <c r="A66" s="4" t="s">
        <v>1066</v>
      </c>
      <c r="B66" s="4" t="s">
        <v>1067</v>
      </c>
      <c r="C66" s="4" t="s">
        <v>32</v>
      </c>
      <c r="D66" s="5">
        <v>500000</v>
      </c>
      <c r="E66" s="6">
        <v>50407500</v>
      </c>
      <c r="F66" s="6">
        <v>6.83E-2</v>
      </c>
      <c r="G66" s="4" t="s">
        <v>799</v>
      </c>
    </row>
    <row r="67" spans="1:7" ht="23.45" customHeight="1" x14ac:dyDescent="0.25">
      <c r="A67" s="4" t="s">
        <v>1068</v>
      </c>
      <c r="B67" s="4" t="s">
        <v>1069</v>
      </c>
      <c r="C67" s="4" t="s">
        <v>32</v>
      </c>
      <c r="D67" s="5">
        <v>100000</v>
      </c>
      <c r="E67" s="6">
        <v>10082440</v>
      </c>
      <c r="F67" s="6">
        <v>1.37E-2</v>
      </c>
      <c r="G67" s="4" t="s">
        <v>799</v>
      </c>
    </row>
    <row r="68" spans="1:7" ht="23.45" customHeight="1" x14ac:dyDescent="0.25">
      <c r="A68" s="4" t="s">
        <v>1070</v>
      </c>
      <c r="B68" s="4" t="s">
        <v>1071</v>
      </c>
      <c r="C68" s="4" t="s">
        <v>32</v>
      </c>
      <c r="D68" s="5">
        <v>2450000</v>
      </c>
      <c r="E68" s="6">
        <v>246021405</v>
      </c>
      <c r="F68" s="6">
        <v>0.33350000000000002</v>
      </c>
      <c r="G68" s="4" t="s">
        <v>799</v>
      </c>
    </row>
    <row r="69" spans="1:7" ht="23.45" customHeight="1" x14ac:dyDescent="0.25">
      <c r="A69" s="4" t="s">
        <v>1072</v>
      </c>
      <c r="B69" s="4" t="s">
        <v>1073</v>
      </c>
      <c r="C69" s="4" t="s">
        <v>32</v>
      </c>
      <c r="D69" s="5">
        <v>80000</v>
      </c>
      <c r="E69" s="6">
        <v>7987912</v>
      </c>
      <c r="F69" s="6">
        <v>1.0800000000000001E-2</v>
      </c>
      <c r="G69" s="4" t="s">
        <v>901</v>
      </c>
    </row>
    <row r="70" spans="1:7" ht="32.65" customHeight="1" x14ac:dyDescent="0.25">
      <c r="A70" s="4" t="s">
        <v>2235</v>
      </c>
      <c r="B70" s="4" t="s">
        <v>2236</v>
      </c>
      <c r="C70" s="4" t="s">
        <v>89</v>
      </c>
      <c r="D70" s="5">
        <v>2500000</v>
      </c>
      <c r="E70" s="6">
        <v>247899250</v>
      </c>
      <c r="F70" s="6">
        <v>0.33610000000000001</v>
      </c>
      <c r="G70" s="4" t="s">
        <v>818</v>
      </c>
    </row>
    <row r="71" spans="1:7" ht="23.45" customHeight="1" x14ac:dyDescent="0.25">
      <c r="A71" s="4" t="s">
        <v>1080</v>
      </c>
      <c r="B71" s="4" t="s">
        <v>1081</v>
      </c>
      <c r="C71" s="4" t="s">
        <v>896</v>
      </c>
      <c r="D71" s="5">
        <v>290000</v>
      </c>
      <c r="E71" s="6">
        <v>28954006</v>
      </c>
      <c r="F71" s="6">
        <v>3.9300000000000002E-2</v>
      </c>
      <c r="G71" s="4" t="s">
        <v>799</v>
      </c>
    </row>
    <row r="72" spans="1:7" ht="23.45" customHeight="1" x14ac:dyDescent="0.25">
      <c r="A72" s="4" t="s">
        <v>1082</v>
      </c>
      <c r="B72" s="4" t="s">
        <v>1083</v>
      </c>
      <c r="C72" s="4" t="s">
        <v>32</v>
      </c>
      <c r="D72" s="5">
        <v>6500000</v>
      </c>
      <c r="E72" s="6">
        <v>669632600</v>
      </c>
      <c r="F72" s="6">
        <v>0.90780000000000005</v>
      </c>
      <c r="G72" s="4" t="s">
        <v>778</v>
      </c>
    </row>
    <row r="73" spans="1:7" ht="32.65" customHeight="1" x14ac:dyDescent="0.25">
      <c r="A73" s="4" t="s">
        <v>1084</v>
      </c>
      <c r="B73" s="4" t="s">
        <v>1085</v>
      </c>
      <c r="C73" s="4" t="s">
        <v>157</v>
      </c>
      <c r="D73" s="5">
        <v>2850000</v>
      </c>
      <c r="E73" s="6">
        <v>295802640</v>
      </c>
      <c r="F73" s="6">
        <v>0.40100000000000002</v>
      </c>
      <c r="G73" s="4" t="s">
        <v>885</v>
      </c>
    </row>
    <row r="74" spans="1:7" ht="23.45" customHeight="1" x14ac:dyDescent="0.25">
      <c r="A74" s="4" t="s">
        <v>1086</v>
      </c>
      <c r="B74" s="4" t="s">
        <v>1087</v>
      </c>
      <c r="C74" s="4" t="s">
        <v>32</v>
      </c>
      <c r="D74" s="5">
        <v>150000</v>
      </c>
      <c r="E74" s="6">
        <v>15004560</v>
      </c>
      <c r="F74" s="6">
        <v>2.0299999999999999E-2</v>
      </c>
      <c r="G74" s="4" t="s">
        <v>901</v>
      </c>
    </row>
    <row r="75" spans="1:7" ht="32.65" customHeight="1" x14ac:dyDescent="0.25">
      <c r="A75" s="4" t="s">
        <v>1090</v>
      </c>
      <c r="B75" s="4" t="s">
        <v>1091</v>
      </c>
      <c r="C75" s="4" t="s">
        <v>32</v>
      </c>
      <c r="D75" s="5">
        <v>4000000</v>
      </c>
      <c r="E75" s="6">
        <v>401011600</v>
      </c>
      <c r="F75" s="6">
        <v>0.54359999999999997</v>
      </c>
      <c r="G75" s="4" t="s">
        <v>818</v>
      </c>
    </row>
    <row r="76" spans="1:7" ht="23.45" customHeight="1" x14ac:dyDescent="0.25">
      <c r="A76" s="4" t="s">
        <v>1092</v>
      </c>
      <c r="B76" s="4" t="s">
        <v>1093</v>
      </c>
      <c r="C76" s="4" t="s">
        <v>32</v>
      </c>
      <c r="D76" s="5">
        <v>200000</v>
      </c>
      <c r="E76" s="6">
        <v>19984300</v>
      </c>
      <c r="F76" s="6">
        <v>2.7099999999999999E-2</v>
      </c>
      <c r="G76" s="4" t="s">
        <v>901</v>
      </c>
    </row>
    <row r="77" spans="1:7" ht="23.45" customHeight="1" x14ac:dyDescent="0.25">
      <c r="A77" s="4" t="s">
        <v>2381</v>
      </c>
      <c r="B77" s="4" t="s">
        <v>2382</v>
      </c>
      <c r="C77" s="4" t="s">
        <v>89</v>
      </c>
      <c r="D77" s="5">
        <v>5000000</v>
      </c>
      <c r="E77" s="6">
        <v>499979500</v>
      </c>
      <c r="F77" s="6">
        <v>0.67779999999999996</v>
      </c>
      <c r="G77" s="4" t="s">
        <v>818</v>
      </c>
    </row>
    <row r="78" spans="1:7" ht="23.45" customHeight="1" x14ac:dyDescent="0.25">
      <c r="A78" s="4" t="s">
        <v>1214</v>
      </c>
      <c r="B78" s="4" t="s">
        <v>1215</v>
      </c>
      <c r="C78" s="4" t="s">
        <v>32</v>
      </c>
      <c r="D78" s="5">
        <v>1250000</v>
      </c>
      <c r="E78" s="6">
        <v>126166625</v>
      </c>
      <c r="F78" s="6">
        <v>0.17100000000000001</v>
      </c>
      <c r="G78" s="4" t="s">
        <v>778</v>
      </c>
    </row>
    <row r="79" spans="1:7" ht="23.45" customHeight="1" x14ac:dyDescent="0.25">
      <c r="A79" s="4" t="s">
        <v>1216</v>
      </c>
      <c r="B79" s="4" t="s">
        <v>1217</v>
      </c>
      <c r="C79" s="4" t="s">
        <v>117</v>
      </c>
      <c r="D79" s="5">
        <v>3000000</v>
      </c>
      <c r="E79" s="6">
        <v>301438200</v>
      </c>
      <c r="F79" s="6">
        <v>0.40860000000000002</v>
      </c>
      <c r="G79" s="4" t="s">
        <v>818</v>
      </c>
    </row>
    <row r="80" spans="1:7" ht="32.65" customHeight="1" x14ac:dyDescent="0.25">
      <c r="A80" s="4" t="s">
        <v>1653</v>
      </c>
      <c r="B80" s="4" t="s">
        <v>1654</v>
      </c>
      <c r="C80" s="4" t="s">
        <v>896</v>
      </c>
      <c r="D80" s="5">
        <v>600000</v>
      </c>
      <c r="E80" s="6">
        <v>60659580</v>
      </c>
      <c r="F80" s="6">
        <v>8.2199999999999995E-2</v>
      </c>
      <c r="G80" s="4" t="s">
        <v>799</v>
      </c>
    </row>
    <row r="81" spans="1:7" ht="23.45" customHeight="1" x14ac:dyDescent="0.25">
      <c r="A81" s="4" t="s">
        <v>2383</v>
      </c>
      <c r="B81" s="4" t="s">
        <v>2384</v>
      </c>
      <c r="C81" s="4" t="s">
        <v>150</v>
      </c>
      <c r="D81" s="5">
        <v>4800000</v>
      </c>
      <c r="E81" s="6">
        <v>484228800</v>
      </c>
      <c r="F81" s="6">
        <v>0.65639999999999998</v>
      </c>
      <c r="G81" s="4" t="s">
        <v>1003</v>
      </c>
    </row>
    <row r="82" spans="1:7" ht="32.65" customHeight="1" x14ac:dyDescent="0.25">
      <c r="A82" s="4" t="s">
        <v>890</v>
      </c>
      <c r="B82" s="4" t="s">
        <v>891</v>
      </c>
      <c r="C82" s="4" t="s">
        <v>157</v>
      </c>
      <c r="D82" s="5">
        <v>2500000</v>
      </c>
      <c r="E82" s="6">
        <v>263113750</v>
      </c>
      <c r="F82" s="6">
        <v>0.35670000000000002</v>
      </c>
      <c r="G82" s="4" t="s">
        <v>885</v>
      </c>
    </row>
    <row r="83" spans="1:7" ht="23.45" customHeight="1" x14ac:dyDescent="0.25">
      <c r="A83" s="4" t="s">
        <v>892</v>
      </c>
      <c r="B83" s="4" t="s">
        <v>893</v>
      </c>
      <c r="C83" s="4" t="s">
        <v>89</v>
      </c>
      <c r="D83" s="5">
        <v>190000</v>
      </c>
      <c r="E83" s="6">
        <v>19164407</v>
      </c>
      <c r="F83" s="6">
        <v>2.5999999999999999E-2</v>
      </c>
      <c r="G83" s="4" t="s">
        <v>885</v>
      </c>
    </row>
    <row r="84" spans="1:7" ht="32.65" customHeight="1" x14ac:dyDescent="0.25">
      <c r="A84" s="4" t="s">
        <v>2281</v>
      </c>
      <c r="B84" s="4" t="s">
        <v>2282</v>
      </c>
      <c r="C84" s="4" t="s">
        <v>157</v>
      </c>
      <c r="D84" s="5">
        <v>470000</v>
      </c>
      <c r="E84" s="6">
        <v>47318002</v>
      </c>
      <c r="F84" s="6">
        <v>6.4100000000000004E-2</v>
      </c>
      <c r="G84" s="4" t="s">
        <v>799</v>
      </c>
    </row>
    <row r="85" spans="1:7" ht="23.45" customHeight="1" x14ac:dyDescent="0.25">
      <c r="A85" s="4" t="s">
        <v>894</v>
      </c>
      <c r="B85" s="4" t="s">
        <v>895</v>
      </c>
      <c r="C85" s="4" t="s">
        <v>896</v>
      </c>
      <c r="D85" s="5">
        <v>100000</v>
      </c>
      <c r="E85" s="6">
        <v>10040990</v>
      </c>
      <c r="F85" s="6">
        <v>1.3599999999999999E-2</v>
      </c>
      <c r="G85" s="4" t="s">
        <v>799</v>
      </c>
    </row>
    <row r="86" spans="1:7" ht="23.45" customHeight="1" x14ac:dyDescent="0.25">
      <c r="A86" s="4" t="s">
        <v>899</v>
      </c>
      <c r="B86" s="4" t="s">
        <v>900</v>
      </c>
      <c r="C86" s="4" t="s">
        <v>32</v>
      </c>
      <c r="D86" s="5">
        <v>500000</v>
      </c>
      <c r="E86" s="6">
        <v>50185400</v>
      </c>
      <c r="F86" s="6">
        <v>6.8000000000000005E-2</v>
      </c>
      <c r="G86" s="4" t="s">
        <v>901</v>
      </c>
    </row>
    <row r="87" spans="1:7" ht="23.45" customHeight="1" x14ac:dyDescent="0.25">
      <c r="A87" s="4" t="s">
        <v>902</v>
      </c>
      <c r="B87" s="4" t="s">
        <v>903</v>
      </c>
      <c r="C87" s="4" t="s">
        <v>896</v>
      </c>
      <c r="D87" s="5">
        <v>30000</v>
      </c>
      <c r="E87" s="6">
        <v>3015861</v>
      </c>
      <c r="F87" s="6">
        <v>4.1000000000000003E-3</v>
      </c>
      <c r="G87" s="4" t="s">
        <v>799</v>
      </c>
    </row>
    <row r="88" spans="1:7" ht="32.65" customHeight="1" x14ac:dyDescent="0.25">
      <c r="A88" s="4" t="s">
        <v>906</v>
      </c>
      <c r="B88" s="4" t="s">
        <v>907</v>
      </c>
      <c r="C88" s="4" t="s">
        <v>896</v>
      </c>
      <c r="D88" s="5">
        <v>300000</v>
      </c>
      <c r="E88" s="6">
        <v>30309450</v>
      </c>
      <c r="F88" s="6">
        <v>4.1099999999999998E-2</v>
      </c>
      <c r="G88" s="4" t="s">
        <v>885</v>
      </c>
    </row>
    <row r="89" spans="1:7" ht="32.65" customHeight="1" x14ac:dyDescent="0.25">
      <c r="A89" s="4" t="s">
        <v>908</v>
      </c>
      <c r="B89" s="4" t="s">
        <v>909</v>
      </c>
      <c r="C89" s="4" t="s">
        <v>896</v>
      </c>
      <c r="D89" s="5">
        <v>190000</v>
      </c>
      <c r="E89" s="6">
        <v>19106305</v>
      </c>
      <c r="F89" s="6">
        <v>2.5899999999999999E-2</v>
      </c>
      <c r="G89" s="4" t="s">
        <v>778</v>
      </c>
    </row>
    <row r="90" spans="1:7" ht="23.45" customHeight="1" x14ac:dyDescent="0.25">
      <c r="A90" s="4" t="s">
        <v>2385</v>
      </c>
      <c r="B90" s="4" t="s">
        <v>2386</v>
      </c>
      <c r="C90" s="4" t="s">
        <v>122</v>
      </c>
      <c r="D90" s="5">
        <v>99044.135800000004</v>
      </c>
      <c r="E90" s="6">
        <v>10571436.220000001</v>
      </c>
      <c r="F90" s="6">
        <v>1.43E-2</v>
      </c>
      <c r="G90" s="4" t="s">
        <v>916</v>
      </c>
    </row>
    <row r="91" spans="1:7" ht="23.45" customHeight="1" x14ac:dyDescent="0.25">
      <c r="A91" s="4" t="s">
        <v>2193</v>
      </c>
      <c r="B91" s="4" t="s">
        <v>2194</v>
      </c>
      <c r="C91" s="4" t="s">
        <v>150</v>
      </c>
      <c r="D91" s="5">
        <v>5000000</v>
      </c>
      <c r="E91" s="6">
        <v>468139500</v>
      </c>
      <c r="F91" s="6">
        <v>0.63460000000000005</v>
      </c>
      <c r="G91" s="4" t="s">
        <v>778</v>
      </c>
    </row>
    <row r="92" spans="1:7" ht="32.65" customHeight="1" x14ac:dyDescent="0.25">
      <c r="A92" s="4" t="s">
        <v>2195</v>
      </c>
      <c r="B92" s="4" t="s">
        <v>2196</v>
      </c>
      <c r="C92" s="4" t="s">
        <v>32</v>
      </c>
      <c r="D92" s="5">
        <v>14500000</v>
      </c>
      <c r="E92" s="6">
        <v>1380288350</v>
      </c>
      <c r="F92" s="6">
        <v>1.8711</v>
      </c>
      <c r="G92" s="4" t="s">
        <v>799</v>
      </c>
    </row>
    <row r="93" spans="1:7" ht="23.45" customHeight="1" x14ac:dyDescent="0.25">
      <c r="A93" s="4" t="s">
        <v>1140</v>
      </c>
      <c r="B93" s="4" t="s">
        <v>1141</v>
      </c>
      <c r="C93" s="4" t="s">
        <v>150</v>
      </c>
      <c r="D93" s="5">
        <v>7500000</v>
      </c>
      <c r="E93" s="6">
        <v>710193000</v>
      </c>
      <c r="F93" s="6">
        <v>0.96279999999999999</v>
      </c>
      <c r="G93" s="4" t="s">
        <v>778</v>
      </c>
    </row>
    <row r="94" spans="1:7" ht="23.45" customHeight="1" x14ac:dyDescent="0.25">
      <c r="A94" s="4" t="s">
        <v>2387</v>
      </c>
      <c r="B94" s="4" t="s">
        <v>2388</v>
      </c>
      <c r="C94" s="4" t="s">
        <v>101</v>
      </c>
      <c r="D94" s="5">
        <v>2500000</v>
      </c>
      <c r="E94" s="6">
        <v>231716250</v>
      </c>
      <c r="F94" s="6">
        <v>0.31409999999999999</v>
      </c>
      <c r="G94" s="4" t="s">
        <v>778</v>
      </c>
    </row>
    <row r="95" spans="1:7" ht="23.45" customHeight="1" x14ac:dyDescent="0.25">
      <c r="A95" s="4" t="s">
        <v>1222</v>
      </c>
      <c r="B95" s="4" t="s">
        <v>1223</v>
      </c>
      <c r="C95" s="4" t="s">
        <v>101</v>
      </c>
      <c r="D95" s="5">
        <v>7500000</v>
      </c>
      <c r="E95" s="6">
        <v>717300000</v>
      </c>
      <c r="F95" s="6">
        <v>0.97240000000000004</v>
      </c>
      <c r="G95" s="4" t="s">
        <v>778</v>
      </c>
    </row>
    <row r="96" spans="1:7" ht="23.45" customHeight="1" x14ac:dyDescent="0.25">
      <c r="A96" s="4" t="s">
        <v>1224</v>
      </c>
      <c r="B96" s="4" t="s">
        <v>1225</v>
      </c>
      <c r="C96" s="4" t="s">
        <v>101</v>
      </c>
      <c r="D96" s="5">
        <v>1500000</v>
      </c>
      <c r="E96" s="6">
        <v>143651850</v>
      </c>
      <c r="F96" s="6">
        <v>0.19470000000000001</v>
      </c>
      <c r="G96" s="4" t="s">
        <v>778</v>
      </c>
    </row>
    <row r="97" spans="1:7" ht="23.45" customHeight="1" x14ac:dyDescent="0.25">
      <c r="A97" s="4" t="s">
        <v>1232</v>
      </c>
      <c r="B97" s="4" t="s">
        <v>1233</v>
      </c>
      <c r="C97" s="4" t="s">
        <v>189</v>
      </c>
      <c r="D97" s="5">
        <v>1000000</v>
      </c>
      <c r="E97" s="6">
        <v>94283500</v>
      </c>
      <c r="F97" s="6">
        <v>0.1278</v>
      </c>
      <c r="G97" s="4" t="s">
        <v>778</v>
      </c>
    </row>
    <row r="98" spans="1:7" ht="23.45" customHeight="1" x14ac:dyDescent="0.25">
      <c r="A98" s="4" t="s">
        <v>2205</v>
      </c>
      <c r="B98" s="4" t="s">
        <v>2206</v>
      </c>
      <c r="C98" s="4" t="s">
        <v>896</v>
      </c>
      <c r="D98" s="5">
        <v>5000000</v>
      </c>
      <c r="E98" s="6">
        <v>486598500</v>
      </c>
      <c r="F98" s="6">
        <v>0.65959999999999996</v>
      </c>
      <c r="G98" s="4" t="s">
        <v>799</v>
      </c>
    </row>
    <row r="99" spans="1:7" ht="23.45" customHeight="1" x14ac:dyDescent="0.25">
      <c r="A99" s="4" t="s">
        <v>2389</v>
      </c>
      <c r="B99" s="4" t="s">
        <v>2390</v>
      </c>
      <c r="C99" s="4" t="s">
        <v>150</v>
      </c>
      <c r="D99" s="5">
        <v>1000000</v>
      </c>
      <c r="E99" s="6">
        <v>97838600</v>
      </c>
      <c r="F99" s="6">
        <v>0.1326</v>
      </c>
      <c r="G99" s="4" t="s">
        <v>885</v>
      </c>
    </row>
    <row r="100" spans="1:7" ht="23.45" customHeight="1" x14ac:dyDescent="0.25">
      <c r="A100" s="4" t="s">
        <v>1238</v>
      </c>
      <c r="B100" s="4" t="s">
        <v>1239</v>
      </c>
      <c r="C100" s="4" t="s">
        <v>150</v>
      </c>
      <c r="D100" s="5">
        <v>200000</v>
      </c>
      <c r="E100" s="6">
        <v>19785300</v>
      </c>
      <c r="F100" s="6">
        <v>2.6800000000000001E-2</v>
      </c>
      <c r="G100" s="4" t="s">
        <v>885</v>
      </c>
    </row>
    <row r="101" spans="1:7" ht="23.45" customHeight="1" x14ac:dyDescent="0.25">
      <c r="A101" s="4" t="s">
        <v>1242</v>
      </c>
      <c r="B101" s="4" t="s">
        <v>1243</v>
      </c>
      <c r="C101" s="4" t="s">
        <v>150</v>
      </c>
      <c r="D101" s="5">
        <v>200000</v>
      </c>
      <c r="E101" s="6">
        <v>19698560</v>
      </c>
      <c r="F101" s="6">
        <v>2.6700000000000002E-2</v>
      </c>
      <c r="G101" s="4" t="s">
        <v>885</v>
      </c>
    </row>
    <row r="102" spans="1:7" ht="23.45" customHeight="1" x14ac:dyDescent="0.25">
      <c r="A102" s="4" t="s">
        <v>1246</v>
      </c>
      <c r="B102" s="4" t="s">
        <v>1247</v>
      </c>
      <c r="C102" s="4" t="s">
        <v>150</v>
      </c>
      <c r="D102" s="5">
        <v>700000</v>
      </c>
      <c r="E102" s="6">
        <v>68688410</v>
      </c>
      <c r="F102" s="6">
        <v>9.3100000000000002E-2</v>
      </c>
      <c r="G102" s="4" t="s">
        <v>885</v>
      </c>
    </row>
    <row r="103" spans="1:7" ht="14.45" customHeight="1" x14ac:dyDescent="0.25">
      <c r="A103" s="4" t="s">
        <v>1248</v>
      </c>
      <c r="B103" s="4" t="s">
        <v>1249</v>
      </c>
      <c r="C103" s="4" t="s">
        <v>189</v>
      </c>
      <c r="D103" s="5">
        <v>2000000</v>
      </c>
      <c r="E103" s="6">
        <v>193480800</v>
      </c>
      <c r="F103" s="6">
        <v>0.26229999999999998</v>
      </c>
      <c r="G103" s="4" t="s">
        <v>778</v>
      </c>
    </row>
    <row r="104" spans="1:7" ht="23.45" customHeight="1" x14ac:dyDescent="0.25">
      <c r="A104" s="4" t="s">
        <v>1250</v>
      </c>
      <c r="B104" s="4" t="s">
        <v>1251</v>
      </c>
      <c r="C104" s="4" t="s">
        <v>150</v>
      </c>
      <c r="D104" s="5">
        <v>5000000</v>
      </c>
      <c r="E104" s="6">
        <v>493653000</v>
      </c>
      <c r="F104" s="6">
        <v>0.66920000000000002</v>
      </c>
      <c r="G104" s="4" t="s">
        <v>885</v>
      </c>
    </row>
    <row r="105" spans="1:7" ht="23.45" customHeight="1" x14ac:dyDescent="0.25">
      <c r="A105" s="4" t="s">
        <v>1252</v>
      </c>
      <c r="B105" s="4" t="s">
        <v>1253</v>
      </c>
      <c r="C105" s="4" t="s">
        <v>150</v>
      </c>
      <c r="D105" s="5">
        <v>1000000</v>
      </c>
      <c r="E105" s="6">
        <v>98641500</v>
      </c>
      <c r="F105" s="6">
        <v>0.13370000000000001</v>
      </c>
      <c r="G105" s="4" t="s">
        <v>885</v>
      </c>
    </row>
    <row r="106" spans="1:7" ht="32.65" customHeight="1" x14ac:dyDescent="0.25">
      <c r="A106" s="4" t="s">
        <v>2247</v>
      </c>
      <c r="B106" s="4" t="s">
        <v>2248</v>
      </c>
      <c r="C106" s="4" t="s">
        <v>150</v>
      </c>
      <c r="D106" s="5">
        <v>40000</v>
      </c>
      <c r="E106" s="6">
        <v>3988820</v>
      </c>
      <c r="F106" s="6">
        <v>5.4000000000000003E-3</v>
      </c>
      <c r="G106" s="4" t="s">
        <v>778</v>
      </c>
    </row>
    <row r="107" spans="1:7" ht="23.45" customHeight="1" x14ac:dyDescent="0.25">
      <c r="A107" s="4" t="s">
        <v>1262</v>
      </c>
      <c r="B107" s="4" t="s">
        <v>1263</v>
      </c>
      <c r="C107" s="4" t="s">
        <v>32</v>
      </c>
      <c r="D107" s="5">
        <v>2500000</v>
      </c>
      <c r="E107" s="6">
        <v>244697250</v>
      </c>
      <c r="F107" s="6">
        <v>0.33169999999999999</v>
      </c>
      <c r="G107" s="4" t="s">
        <v>778</v>
      </c>
    </row>
    <row r="108" spans="1:7" ht="23.45" customHeight="1" x14ac:dyDescent="0.25">
      <c r="A108" s="4" t="s">
        <v>1264</v>
      </c>
      <c r="B108" s="4" t="s">
        <v>1265</v>
      </c>
      <c r="C108" s="4" t="s">
        <v>101</v>
      </c>
      <c r="D108" s="5">
        <v>22500000</v>
      </c>
      <c r="E108" s="6">
        <v>2214319500</v>
      </c>
      <c r="F108" s="6">
        <v>3.0017999999999998</v>
      </c>
      <c r="G108" s="4" t="s">
        <v>778</v>
      </c>
    </row>
    <row r="109" spans="1:7" ht="32.65" customHeight="1" x14ac:dyDescent="0.25">
      <c r="A109" s="4" t="s">
        <v>1276</v>
      </c>
      <c r="B109" s="4" t="s">
        <v>1277</v>
      </c>
      <c r="C109" s="4" t="s">
        <v>32</v>
      </c>
      <c r="D109" s="5">
        <v>500000</v>
      </c>
      <c r="E109" s="6">
        <v>49484300</v>
      </c>
      <c r="F109" s="6">
        <v>6.7100000000000007E-2</v>
      </c>
      <c r="G109" s="4" t="s">
        <v>799</v>
      </c>
    </row>
    <row r="110" spans="1:7" ht="23.45" customHeight="1" x14ac:dyDescent="0.25">
      <c r="A110" s="4" t="s">
        <v>1335</v>
      </c>
      <c r="B110" s="4" t="s">
        <v>1336</v>
      </c>
      <c r="C110" s="4" t="s">
        <v>101</v>
      </c>
      <c r="D110" s="5">
        <v>10500000</v>
      </c>
      <c r="E110" s="6">
        <v>1038425850</v>
      </c>
      <c r="F110" s="6">
        <v>1.4077</v>
      </c>
      <c r="G110" s="4" t="s">
        <v>778</v>
      </c>
    </row>
    <row r="111" spans="1:7" ht="32.65" customHeight="1" x14ac:dyDescent="0.25">
      <c r="A111" s="4" t="s">
        <v>1339</v>
      </c>
      <c r="B111" s="4" t="s">
        <v>1340</v>
      </c>
      <c r="C111" s="4" t="s">
        <v>189</v>
      </c>
      <c r="D111" s="5">
        <v>8000000</v>
      </c>
      <c r="E111" s="6">
        <v>796652800</v>
      </c>
      <c r="F111" s="6">
        <v>1.08</v>
      </c>
      <c r="G111" s="4" t="s">
        <v>778</v>
      </c>
    </row>
    <row r="112" spans="1:7" ht="14.45" customHeight="1" x14ac:dyDescent="0.25">
      <c r="A112" s="4" t="s">
        <v>2391</v>
      </c>
      <c r="B112" s="4" t="s">
        <v>2392</v>
      </c>
      <c r="C112" s="4" t="s">
        <v>43</v>
      </c>
      <c r="D112" s="5">
        <v>2350000</v>
      </c>
      <c r="E112" s="6">
        <v>232654465</v>
      </c>
      <c r="F112" s="6">
        <v>0.31540000000000001</v>
      </c>
      <c r="G112" s="4" t="s">
        <v>799</v>
      </c>
    </row>
    <row r="113" spans="1:7" ht="23.45" customHeight="1" x14ac:dyDescent="0.25">
      <c r="A113" s="4" t="s">
        <v>1341</v>
      </c>
      <c r="B113" s="4" t="s">
        <v>1342</v>
      </c>
      <c r="C113" s="4" t="s">
        <v>101</v>
      </c>
      <c r="D113" s="5">
        <v>2400000</v>
      </c>
      <c r="E113" s="6">
        <v>238209840</v>
      </c>
      <c r="F113" s="6">
        <v>0.32290000000000002</v>
      </c>
      <c r="G113" s="4" t="s">
        <v>778</v>
      </c>
    </row>
    <row r="114" spans="1:7" ht="23.45" customHeight="1" x14ac:dyDescent="0.25">
      <c r="A114" s="4" t="s">
        <v>1343</v>
      </c>
      <c r="B114" s="4" t="s">
        <v>1344</v>
      </c>
      <c r="C114" s="4" t="s">
        <v>150</v>
      </c>
      <c r="D114" s="5">
        <v>4000000</v>
      </c>
      <c r="E114" s="6">
        <v>398061200</v>
      </c>
      <c r="F114" s="6">
        <v>0.53959999999999997</v>
      </c>
      <c r="G114" s="4" t="s">
        <v>799</v>
      </c>
    </row>
    <row r="115" spans="1:7" ht="23.45" customHeight="1" x14ac:dyDescent="0.25">
      <c r="A115" s="4" t="s">
        <v>1359</v>
      </c>
      <c r="B115" s="4" t="s">
        <v>1360</v>
      </c>
      <c r="C115" s="4" t="s">
        <v>101</v>
      </c>
      <c r="D115" s="5">
        <v>300000</v>
      </c>
      <c r="E115" s="6">
        <v>29831160</v>
      </c>
      <c r="F115" s="6">
        <v>4.0399999999999998E-2</v>
      </c>
      <c r="G115" s="4" t="s">
        <v>885</v>
      </c>
    </row>
    <row r="116" spans="1:7" ht="23.45" customHeight="1" x14ac:dyDescent="0.25">
      <c r="A116" s="4" t="s">
        <v>1361</v>
      </c>
      <c r="B116" s="4" t="s">
        <v>1362</v>
      </c>
      <c r="C116" s="4" t="s">
        <v>43</v>
      </c>
      <c r="D116" s="5">
        <v>9000000</v>
      </c>
      <c r="E116" s="6">
        <v>894837600</v>
      </c>
      <c r="F116" s="6">
        <v>1.2131000000000001</v>
      </c>
      <c r="G116" s="4" t="s">
        <v>799</v>
      </c>
    </row>
    <row r="117" spans="1:7" ht="32.65" customHeight="1" x14ac:dyDescent="0.25">
      <c r="A117" s="4" t="s">
        <v>1367</v>
      </c>
      <c r="B117" s="4" t="s">
        <v>1368</v>
      </c>
      <c r="C117" s="4" t="s">
        <v>150</v>
      </c>
      <c r="D117" s="5">
        <v>460000</v>
      </c>
      <c r="E117" s="6">
        <v>45664890</v>
      </c>
      <c r="F117" s="6">
        <v>6.1899999999999997E-2</v>
      </c>
      <c r="G117" s="4" t="s">
        <v>885</v>
      </c>
    </row>
    <row r="118" spans="1:7" ht="23.45" customHeight="1" x14ac:dyDescent="0.25">
      <c r="A118" s="4" t="s">
        <v>1397</v>
      </c>
      <c r="B118" s="4" t="s">
        <v>1398</v>
      </c>
      <c r="C118" s="4" t="s">
        <v>101</v>
      </c>
      <c r="D118" s="5">
        <v>9500000</v>
      </c>
      <c r="E118" s="6">
        <v>943307250</v>
      </c>
      <c r="F118" s="6">
        <v>1.2787999999999999</v>
      </c>
      <c r="G118" s="4" t="s">
        <v>778</v>
      </c>
    </row>
    <row r="119" spans="1:7" ht="23.45" customHeight="1" x14ac:dyDescent="0.25">
      <c r="A119" s="4" t="s">
        <v>1467</v>
      </c>
      <c r="B119" s="4" t="s">
        <v>1468</v>
      </c>
      <c r="C119" s="4" t="s">
        <v>32</v>
      </c>
      <c r="D119" s="5">
        <v>1000000</v>
      </c>
      <c r="E119" s="6">
        <v>99024500</v>
      </c>
      <c r="F119" s="6">
        <v>0.13420000000000001</v>
      </c>
      <c r="G119" s="4" t="s">
        <v>778</v>
      </c>
    </row>
    <row r="120" spans="1:7" ht="23.45" customHeight="1" x14ac:dyDescent="0.25">
      <c r="A120" s="4" t="s">
        <v>1473</v>
      </c>
      <c r="B120" s="4" t="s">
        <v>1474</v>
      </c>
      <c r="C120" s="4" t="s">
        <v>101</v>
      </c>
      <c r="D120" s="5">
        <v>14000000</v>
      </c>
      <c r="E120" s="6">
        <v>1402801400</v>
      </c>
      <c r="F120" s="6">
        <v>1.9016999999999999</v>
      </c>
      <c r="G120" s="4" t="s">
        <v>778</v>
      </c>
    </row>
    <row r="121" spans="1:7" ht="23.45" customHeight="1" x14ac:dyDescent="0.25">
      <c r="A121" s="4" t="s">
        <v>2393</v>
      </c>
      <c r="B121" s="4" t="s">
        <v>2394</v>
      </c>
      <c r="C121" s="4" t="s">
        <v>101</v>
      </c>
      <c r="D121" s="5">
        <v>2500000</v>
      </c>
      <c r="E121" s="6">
        <v>249140000</v>
      </c>
      <c r="F121" s="6">
        <v>0.3377</v>
      </c>
      <c r="G121" s="4" t="s">
        <v>778</v>
      </c>
    </row>
    <row r="122" spans="1:7" ht="23.45" customHeight="1" x14ac:dyDescent="0.25">
      <c r="A122" s="4" t="s">
        <v>1477</v>
      </c>
      <c r="B122" s="4" t="s">
        <v>1478</v>
      </c>
      <c r="C122" s="4" t="s">
        <v>101</v>
      </c>
      <c r="D122" s="5">
        <v>2500000</v>
      </c>
      <c r="E122" s="6">
        <v>249620250</v>
      </c>
      <c r="F122" s="6">
        <v>0.33839999999999998</v>
      </c>
      <c r="G122" s="4" t="s">
        <v>778</v>
      </c>
    </row>
    <row r="123" spans="1:7" ht="41.85" customHeight="1" x14ac:dyDescent="0.25">
      <c r="A123" s="4" t="s">
        <v>2289</v>
      </c>
      <c r="B123" s="4" t="s">
        <v>2290</v>
      </c>
      <c r="C123" s="4" t="s">
        <v>896</v>
      </c>
      <c r="D123" s="5">
        <v>2500000</v>
      </c>
      <c r="E123" s="6">
        <v>247239500</v>
      </c>
      <c r="F123" s="6">
        <v>0.3352</v>
      </c>
      <c r="G123" s="4" t="s">
        <v>799</v>
      </c>
    </row>
    <row r="124" spans="1:7" ht="23.45" customHeight="1" x14ac:dyDescent="0.25">
      <c r="A124" s="4" t="s">
        <v>1483</v>
      </c>
      <c r="B124" s="4" t="s">
        <v>1484</v>
      </c>
      <c r="C124" s="4" t="s">
        <v>101</v>
      </c>
      <c r="D124" s="5">
        <v>1000000</v>
      </c>
      <c r="E124" s="6">
        <v>100158100</v>
      </c>
      <c r="F124" s="6">
        <v>0.1358</v>
      </c>
      <c r="G124" s="4" t="s">
        <v>778</v>
      </c>
    </row>
    <row r="125" spans="1:7" ht="23.45" customHeight="1" x14ac:dyDescent="0.25">
      <c r="A125" s="4" t="s">
        <v>2395</v>
      </c>
      <c r="B125" s="4" t="s">
        <v>2396</v>
      </c>
      <c r="C125" s="4" t="s">
        <v>101</v>
      </c>
      <c r="D125" s="5">
        <v>2000000</v>
      </c>
      <c r="E125" s="6">
        <v>199679400</v>
      </c>
      <c r="F125" s="6">
        <v>0.2707</v>
      </c>
      <c r="G125" s="4" t="s">
        <v>778</v>
      </c>
    </row>
    <row r="126" spans="1:7" ht="32.65" customHeight="1" x14ac:dyDescent="0.25">
      <c r="A126" s="4" t="s">
        <v>1487</v>
      </c>
      <c r="B126" s="4" t="s">
        <v>1488</v>
      </c>
      <c r="C126" s="4" t="s">
        <v>189</v>
      </c>
      <c r="D126" s="5">
        <v>8000000</v>
      </c>
      <c r="E126" s="6">
        <v>804352800</v>
      </c>
      <c r="F126" s="6">
        <v>1.0904</v>
      </c>
      <c r="G126" s="4" t="s">
        <v>778</v>
      </c>
    </row>
    <row r="127" spans="1:7" ht="32.65" customHeight="1" x14ac:dyDescent="0.25">
      <c r="A127" s="4" t="s">
        <v>1489</v>
      </c>
      <c r="B127" s="4" t="s">
        <v>1490</v>
      </c>
      <c r="C127" s="4" t="s">
        <v>150</v>
      </c>
      <c r="D127" s="5">
        <v>3000000</v>
      </c>
      <c r="E127" s="6">
        <v>300633600</v>
      </c>
      <c r="F127" s="6">
        <v>0.40749999999999997</v>
      </c>
      <c r="G127" s="4" t="s">
        <v>778</v>
      </c>
    </row>
    <row r="128" spans="1:7" ht="14.45" customHeight="1" x14ac:dyDescent="0.25">
      <c r="A128" s="4" t="s">
        <v>1491</v>
      </c>
      <c r="B128" s="4" t="s">
        <v>1492</v>
      </c>
      <c r="C128" s="4" t="s">
        <v>43</v>
      </c>
      <c r="D128" s="5">
        <v>2500000</v>
      </c>
      <c r="E128" s="6">
        <v>252038750</v>
      </c>
      <c r="F128" s="6">
        <v>0.3417</v>
      </c>
      <c r="G128" s="4" t="s">
        <v>799</v>
      </c>
    </row>
    <row r="129" spans="1:7" ht="23.45" customHeight="1" x14ac:dyDescent="0.25">
      <c r="A129" s="4" t="s">
        <v>2397</v>
      </c>
      <c r="B129" s="4" t="s">
        <v>2398</v>
      </c>
      <c r="C129" s="4" t="s">
        <v>101</v>
      </c>
      <c r="D129" s="5">
        <v>7000000</v>
      </c>
      <c r="E129" s="6">
        <v>701819300</v>
      </c>
      <c r="F129" s="6">
        <v>0.95140000000000002</v>
      </c>
      <c r="G129" s="4" t="s">
        <v>778</v>
      </c>
    </row>
    <row r="130" spans="1:7" ht="23.45" customHeight="1" x14ac:dyDescent="0.25">
      <c r="A130" s="4" t="s">
        <v>1495</v>
      </c>
      <c r="B130" s="4" t="s">
        <v>1496</v>
      </c>
      <c r="C130" s="4" t="s">
        <v>101</v>
      </c>
      <c r="D130" s="5">
        <v>7500000</v>
      </c>
      <c r="E130" s="6">
        <v>757648500</v>
      </c>
      <c r="F130" s="6">
        <v>1.0270999999999999</v>
      </c>
      <c r="G130" s="4" t="s">
        <v>778</v>
      </c>
    </row>
    <row r="131" spans="1:7" ht="23.45" customHeight="1" x14ac:dyDescent="0.25">
      <c r="A131" s="4" t="s">
        <v>1497</v>
      </c>
      <c r="B131" s="4" t="s">
        <v>1498</v>
      </c>
      <c r="C131" s="4" t="s">
        <v>101</v>
      </c>
      <c r="D131" s="5">
        <v>7500000</v>
      </c>
      <c r="E131" s="6">
        <v>756396750</v>
      </c>
      <c r="F131" s="6">
        <v>1.0254000000000001</v>
      </c>
      <c r="G131" s="4" t="s">
        <v>778</v>
      </c>
    </row>
    <row r="132" spans="1:7" ht="23.45" customHeight="1" x14ac:dyDescent="0.25">
      <c r="A132" s="4" t="s">
        <v>1501</v>
      </c>
      <c r="B132" s="4" t="s">
        <v>1502</v>
      </c>
      <c r="C132" s="4" t="s">
        <v>101</v>
      </c>
      <c r="D132" s="5">
        <v>8500000</v>
      </c>
      <c r="E132" s="6">
        <v>865475950</v>
      </c>
      <c r="F132" s="6">
        <v>1.1733</v>
      </c>
      <c r="G132" s="4" t="s">
        <v>778</v>
      </c>
    </row>
    <row r="133" spans="1:7" ht="23.45" customHeight="1" x14ac:dyDescent="0.25">
      <c r="A133" s="4" t="s">
        <v>1507</v>
      </c>
      <c r="B133" s="4" t="s">
        <v>1508</v>
      </c>
      <c r="C133" s="4" t="s">
        <v>101</v>
      </c>
      <c r="D133" s="5">
        <v>3500000</v>
      </c>
      <c r="E133" s="6">
        <v>355546450</v>
      </c>
      <c r="F133" s="6">
        <v>0.48199999999999998</v>
      </c>
      <c r="G133" s="4" t="s">
        <v>885</v>
      </c>
    </row>
    <row r="134" spans="1:7" ht="32.65" customHeight="1" x14ac:dyDescent="0.25">
      <c r="A134" s="4" t="s">
        <v>1511</v>
      </c>
      <c r="B134" s="4" t="s">
        <v>1512</v>
      </c>
      <c r="C134" s="4" t="s">
        <v>150</v>
      </c>
      <c r="D134" s="5">
        <v>1000000</v>
      </c>
      <c r="E134" s="6">
        <v>100473500</v>
      </c>
      <c r="F134" s="6">
        <v>0.13619999999999999</v>
      </c>
      <c r="G134" s="4" t="s">
        <v>885</v>
      </c>
    </row>
    <row r="135" spans="1:7" ht="32.65" customHeight="1" x14ac:dyDescent="0.25">
      <c r="A135" s="4" t="s">
        <v>1515</v>
      </c>
      <c r="B135" s="4" t="s">
        <v>1516</v>
      </c>
      <c r="C135" s="4" t="s">
        <v>1049</v>
      </c>
      <c r="D135" s="5">
        <v>1000000</v>
      </c>
      <c r="E135" s="6">
        <v>99483600</v>
      </c>
      <c r="F135" s="6">
        <v>0.13489999999999999</v>
      </c>
      <c r="G135" s="4" t="s">
        <v>885</v>
      </c>
    </row>
    <row r="136" spans="1:7" ht="41.85" customHeight="1" x14ac:dyDescent="0.25">
      <c r="A136" s="4" t="s">
        <v>2399</v>
      </c>
      <c r="B136" s="4" t="s">
        <v>2400</v>
      </c>
      <c r="C136" s="4" t="s">
        <v>101</v>
      </c>
      <c r="D136" s="5">
        <v>2500000</v>
      </c>
      <c r="E136" s="6">
        <v>252778250</v>
      </c>
      <c r="F136" s="6">
        <v>0.3427</v>
      </c>
      <c r="G136" s="4" t="s">
        <v>901</v>
      </c>
    </row>
    <row r="137" spans="1:7" ht="23.45" customHeight="1" x14ac:dyDescent="0.25">
      <c r="A137" s="4" t="s">
        <v>1517</v>
      </c>
      <c r="B137" s="4" t="s">
        <v>1518</v>
      </c>
      <c r="C137" s="4" t="s">
        <v>32</v>
      </c>
      <c r="D137" s="5">
        <v>1880000</v>
      </c>
      <c r="E137" s="6">
        <v>188140060</v>
      </c>
      <c r="F137" s="6">
        <v>0.255</v>
      </c>
      <c r="G137" s="4" t="s">
        <v>885</v>
      </c>
    </row>
    <row r="138" spans="1:7" ht="32.65" customHeight="1" x14ac:dyDescent="0.25">
      <c r="A138" s="4" t="s">
        <v>2315</v>
      </c>
      <c r="B138" s="4" t="s">
        <v>2316</v>
      </c>
      <c r="C138" s="4" t="s">
        <v>1049</v>
      </c>
      <c r="D138" s="5">
        <v>3500000</v>
      </c>
      <c r="E138" s="6">
        <v>348606650</v>
      </c>
      <c r="F138" s="6">
        <v>0.47260000000000002</v>
      </c>
      <c r="G138" s="4" t="s">
        <v>885</v>
      </c>
    </row>
    <row r="139" spans="1:7" ht="23.45" customHeight="1" x14ac:dyDescent="0.25">
      <c r="A139" s="4" t="s">
        <v>1521</v>
      </c>
      <c r="B139" s="4" t="s">
        <v>1522</v>
      </c>
      <c r="C139" s="4" t="s">
        <v>896</v>
      </c>
      <c r="D139" s="5">
        <v>2500000</v>
      </c>
      <c r="E139" s="6">
        <v>249948000</v>
      </c>
      <c r="F139" s="6">
        <v>0.33879999999999999</v>
      </c>
      <c r="G139" s="4" t="s">
        <v>799</v>
      </c>
    </row>
    <row r="140" spans="1:7" ht="23.45" customHeight="1" x14ac:dyDescent="0.25">
      <c r="A140" s="4" t="s">
        <v>1523</v>
      </c>
      <c r="B140" s="4" t="s">
        <v>1524</v>
      </c>
      <c r="C140" s="4" t="s">
        <v>896</v>
      </c>
      <c r="D140" s="5">
        <v>2500000</v>
      </c>
      <c r="E140" s="6">
        <v>249766000</v>
      </c>
      <c r="F140" s="6">
        <v>0.33860000000000001</v>
      </c>
      <c r="G140" s="4" t="s">
        <v>799</v>
      </c>
    </row>
    <row r="141" spans="1:7" ht="23.45" customHeight="1" x14ac:dyDescent="0.25">
      <c r="A141" s="4" t="s">
        <v>1655</v>
      </c>
      <c r="B141" s="4" t="s">
        <v>1656</v>
      </c>
      <c r="C141" s="4" t="s">
        <v>150</v>
      </c>
      <c r="D141" s="5">
        <v>2000000</v>
      </c>
      <c r="E141" s="6">
        <v>203195600</v>
      </c>
      <c r="F141" s="6">
        <v>0.27550000000000002</v>
      </c>
      <c r="G141" s="4" t="s">
        <v>916</v>
      </c>
    </row>
    <row r="142" spans="1:7" ht="23.45" customHeight="1" x14ac:dyDescent="0.25">
      <c r="A142" s="4" t="s">
        <v>2401</v>
      </c>
      <c r="B142" s="4" t="s">
        <v>2402</v>
      </c>
      <c r="C142" s="4" t="s">
        <v>150</v>
      </c>
      <c r="D142" s="5">
        <v>150000</v>
      </c>
      <c r="E142" s="6">
        <v>15122970</v>
      </c>
      <c r="F142" s="6">
        <v>2.0500000000000001E-2</v>
      </c>
      <c r="G142" s="4" t="s">
        <v>885</v>
      </c>
    </row>
    <row r="143" spans="1:7" ht="23.45" customHeight="1" x14ac:dyDescent="0.25">
      <c r="A143" s="4" t="s">
        <v>917</v>
      </c>
      <c r="B143" s="4" t="s">
        <v>918</v>
      </c>
      <c r="C143" s="4" t="s">
        <v>150</v>
      </c>
      <c r="D143" s="5">
        <v>1190000</v>
      </c>
      <c r="E143" s="6">
        <v>120943389</v>
      </c>
      <c r="F143" s="6">
        <v>0.16400000000000001</v>
      </c>
      <c r="G143" s="4" t="s">
        <v>885</v>
      </c>
    </row>
    <row r="144" spans="1:7" ht="23.45" customHeight="1" x14ac:dyDescent="0.25">
      <c r="A144" s="4" t="s">
        <v>919</v>
      </c>
      <c r="B144" s="4" t="s">
        <v>920</v>
      </c>
      <c r="C144" s="4" t="s">
        <v>150</v>
      </c>
      <c r="D144" s="5">
        <v>360000</v>
      </c>
      <c r="E144" s="6">
        <v>36813420</v>
      </c>
      <c r="F144" s="6">
        <v>4.99E-2</v>
      </c>
      <c r="G144" s="4" t="s">
        <v>885</v>
      </c>
    </row>
    <row r="145" spans="1:7" ht="23.45" customHeight="1" x14ac:dyDescent="0.25">
      <c r="A145" s="4" t="s">
        <v>921</v>
      </c>
      <c r="B145" s="4" t="s">
        <v>922</v>
      </c>
      <c r="C145" s="4" t="s">
        <v>150</v>
      </c>
      <c r="D145" s="5">
        <v>50000</v>
      </c>
      <c r="E145" s="6">
        <v>5121645</v>
      </c>
      <c r="F145" s="6">
        <v>6.8999999999999999E-3</v>
      </c>
      <c r="G145" s="4" t="s">
        <v>885</v>
      </c>
    </row>
    <row r="146" spans="1:7" ht="23.45" customHeight="1" x14ac:dyDescent="0.25">
      <c r="A146" s="4" t="s">
        <v>923</v>
      </c>
      <c r="B146" s="4" t="s">
        <v>924</v>
      </c>
      <c r="C146" s="4" t="s">
        <v>150</v>
      </c>
      <c r="D146" s="5">
        <v>60000</v>
      </c>
      <c r="E146" s="6">
        <v>6167592</v>
      </c>
      <c r="F146" s="6">
        <v>8.3999999999999995E-3</v>
      </c>
      <c r="G146" s="4" t="s">
        <v>885</v>
      </c>
    </row>
    <row r="147" spans="1:7" ht="23.45" customHeight="1" x14ac:dyDescent="0.25">
      <c r="A147" s="4" t="s">
        <v>925</v>
      </c>
      <c r="B147" s="4" t="s">
        <v>926</v>
      </c>
      <c r="C147" s="4" t="s">
        <v>150</v>
      </c>
      <c r="D147" s="5">
        <v>60000</v>
      </c>
      <c r="E147" s="6">
        <v>6187662</v>
      </c>
      <c r="F147" s="6">
        <v>8.3999999999999995E-3</v>
      </c>
      <c r="G147" s="4" t="s">
        <v>885</v>
      </c>
    </row>
    <row r="148" spans="1:7" ht="23.45" customHeight="1" x14ac:dyDescent="0.25">
      <c r="A148" s="4" t="s">
        <v>929</v>
      </c>
      <c r="B148" s="4" t="s">
        <v>930</v>
      </c>
      <c r="C148" s="4" t="s">
        <v>150</v>
      </c>
      <c r="D148" s="5">
        <v>100000</v>
      </c>
      <c r="E148" s="6">
        <v>10128040</v>
      </c>
      <c r="F148" s="6">
        <v>1.37E-2</v>
      </c>
      <c r="G148" s="4" t="s">
        <v>885</v>
      </c>
    </row>
    <row r="149" spans="1:7" ht="23.45" customHeight="1" x14ac:dyDescent="0.25">
      <c r="A149" s="4" t="s">
        <v>935</v>
      </c>
      <c r="B149" s="4" t="s">
        <v>936</v>
      </c>
      <c r="C149" s="4" t="s">
        <v>150</v>
      </c>
      <c r="D149" s="5">
        <v>500000</v>
      </c>
      <c r="E149" s="6">
        <v>51243600</v>
      </c>
      <c r="F149" s="6">
        <v>6.9500000000000006E-2</v>
      </c>
      <c r="G149" s="4" t="s">
        <v>885</v>
      </c>
    </row>
    <row r="150" spans="1:7" ht="32.65" customHeight="1" x14ac:dyDescent="0.25">
      <c r="A150" s="4" t="s">
        <v>943</v>
      </c>
      <c r="B150" s="4" t="s">
        <v>944</v>
      </c>
      <c r="C150" s="4" t="s">
        <v>150</v>
      </c>
      <c r="D150" s="5">
        <v>30000</v>
      </c>
      <c r="E150" s="6">
        <v>3074526</v>
      </c>
      <c r="F150" s="6">
        <v>4.1999999999999997E-3</v>
      </c>
      <c r="G150" s="4" t="s">
        <v>885</v>
      </c>
    </row>
    <row r="151" spans="1:7" ht="32.65" customHeight="1" x14ac:dyDescent="0.25">
      <c r="A151" s="4" t="s">
        <v>945</v>
      </c>
      <c r="B151" s="4" t="s">
        <v>946</v>
      </c>
      <c r="C151" s="4" t="s">
        <v>150</v>
      </c>
      <c r="D151" s="5">
        <v>280000</v>
      </c>
      <c r="E151" s="6">
        <v>28128436</v>
      </c>
      <c r="F151" s="6">
        <v>3.8100000000000002E-2</v>
      </c>
      <c r="G151" s="4" t="s">
        <v>885</v>
      </c>
    </row>
    <row r="152" spans="1:7" ht="32.65" customHeight="1" x14ac:dyDescent="0.25">
      <c r="A152" s="4" t="s">
        <v>951</v>
      </c>
      <c r="B152" s="4" t="s">
        <v>952</v>
      </c>
      <c r="C152" s="4" t="s">
        <v>189</v>
      </c>
      <c r="D152" s="5">
        <v>1000000</v>
      </c>
      <c r="E152" s="6">
        <v>102909900</v>
      </c>
      <c r="F152" s="6">
        <v>0.13950000000000001</v>
      </c>
      <c r="G152" s="4" t="s">
        <v>916</v>
      </c>
    </row>
    <row r="153" spans="1:7" ht="23.45" customHeight="1" x14ac:dyDescent="0.25">
      <c r="A153" s="4" t="s">
        <v>953</v>
      </c>
      <c r="B153" s="4" t="s">
        <v>954</v>
      </c>
      <c r="C153" s="4" t="s">
        <v>150</v>
      </c>
      <c r="D153" s="5">
        <v>7500000</v>
      </c>
      <c r="E153" s="6">
        <v>770997750</v>
      </c>
      <c r="F153" s="6">
        <v>1.0451999999999999</v>
      </c>
      <c r="G153" s="4" t="s">
        <v>799</v>
      </c>
    </row>
    <row r="154" spans="1:7" ht="23.45" customHeight="1" x14ac:dyDescent="0.25">
      <c r="A154" s="4" t="s">
        <v>955</v>
      </c>
      <c r="B154" s="4" t="s">
        <v>956</v>
      </c>
      <c r="C154" s="4" t="s">
        <v>150</v>
      </c>
      <c r="D154" s="5">
        <v>70000</v>
      </c>
      <c r="E154" s="6">
        <v>7079933</v>
      </c>
      <c r="F154" s="6">
        <v>9.5999999999999992E-3</v>
      </c>
      <c r="G154" s="4" t="s">
        <v>885</v>
      </c>
    </row>
    <row r="155" spans="1:7" ht="32.65" customHeight="1" x14ac:dyDescent="0.25">
      <c r="A155" s="4" t="s">
        <v>961</v>
      </c>
      <c r="B155" s="4" t="s">
        <v>962</v>
      </c>
      <c r="C155" s="4" t="s">
        <v>189</v>
      </c>
      <c r="D155" s="5">
        <v>3900000</v>
      </c>
      <c r="E155" s="6">
        <v>403093080</v>
      </c>
      <c r="F155" s="6">
        <v>0.5464</v>
      </c>
      <c r="G155" s="4" t="s">
        <v>916</v>
      </c>
    </row>
    <row r="156" spans="1:7" ht="41.85" customHeight="1" x14ac:dyDescent="0.25">
      <c r="A156" s="4" t="s">
        <v>965</v>
      </c>
      <c r="B156" s="4" t="s">
        <v>966</v>
      </c>
      <c r="C156" s="4" t="s">
        <v>825</v>
      </c>
      <c r="D156" s="5">
        <v>500000</v>
      </c>
      <c r="E156" s="6">
        <v>51762800</v>
      </c>
      <c r="F156" s="6">
        <v>7.0199999999999999E-2</v>
      </c>
      <c r="G156" s="4" t="s">
        <v>916</v>
      </c>
    </row>
    <row r="157" spans="1:7" ht="23.45" customHeight="1" x14ac:dyDescent="0.25">
      <c r="A157" s="4" t="s">
        <v>971</v>
      </c>
      <c r="B157" s="4" t="s">
        <v>972</v>
      </c>
      <c r="C157" s="4" t="s">
        <v>32</v>
      </c>
      <c r="D157" s="5">
        <v>500000</v>
      </c>
      <c r="E157" s="6">
        <v>50651400</v>
      </c>
      <c r="F157" s="6">
        <v>6.8699999999999997E-2</v>
      </c>
      <c r="G157" s="4" t="s">
        <v>799</v>
      </c>
    </row>
    <row r="158" spans="1:7" ht="23.45" customHeight="1" x14ac:dyDescent="0.25">
      <c r="A158" s="4" t="s">
        <v>1146</v>
      </c>
      <c r="B158" s="4" t="s">
        <v>1147</v>
      </c>
      <c r="C158" s="4" t="s">
        <v>150</v>
      </c>
      <c r="D158" s="5">
        <v>480000</v>
      </c>
      <c r="E158" s="6">
        <v>49371072</v>
      </c>
      <c r="F158" s="6">
        <v>6.6900000000000001E-2</v>
      </c>
      <c r="G158" s="4" t="s">
        <v>885</v>
      </c>
    </row>
    <row r="159" spans="1:7" ht="23.45" customHeight="1" x14ac:dyDescent="0.25">
      <c r="A159" s="4" t="s">
        <v>1150</v>
      </c>
      <c r="B159" s="4" t="s">
        <v>1151</v>
      </c>
      <c r="C159" s="4" t="s">
        <v>150</v>
      </c>
      <c r="D159" s="5">
        <v>230000</v>
      </c>
      <c r="E159" s="6">
        <v>23912226</v>
      </c>
      <c r="F159" s="6">
        <v>3.2399999999999998E-2</v>
      </c>
      <c r="G159" s="4" t="s">
        <v>885</v>
      </c>
    </row>
    <row r="160" spans="1:7" ht="23.45" customHeight="1" x14ac:dyDescent="0.25">
      <c r="A160" s="4" t="s">
        <v>1154</v>
      </c>
      <c r="B160" s="4" t="s">
        <v>1155</v>
      </c>
      <c r="C160" s="4" t="s">
        <v>150</v>
      </c>
      <c r="D160" s="5">
        <v>1560000</v>
      </c>
      <c r="E160" s="6">
        <v>159110328</v>
      </c>
      <c r="F160" s="6">
        <v>0.2157</v>
      </c>
      <c r="G160" s="4" t="s">
        <v>885</v>
      </c>
    </row>
    <row r="161" spans="1:7" ht="32.65" customHeight="1" x14ac:dyDescent="0.25">
      <c r="A161" s="4" t="s">
        <v>1156</v>
      </c>
      <c r="B161" s="4" t="s">
        <v>1157</v>
      </c>
      <c r="C161" s="4" t="s">
        <v>150</v>
      </c>
      <c r="D161" s="5">
        <v>180000</v>
      </c>
      <c r="E161" s="6">
        <v>18449208</v>
      </c>
      <c r="F161" s="6">
        <v>2.5000000000000001E-2</v>
      </c>
      <c r="G161" s="4" t="s">
        <v>885</v>
      </c>
    </row>
    <row r="162" spans="1:7" ht="41.85" customHeight="1" x14ac:dyDescent="0.25">
      <c r="A162" s="4" t="s">
        <v>1160</v>
      </c>
      <c r="B162" s="4" t="s">
        <v>1161</v>
      </c>
      <c r="C162" s="4" t="s">
        <v>825</v>
      </c>
      <c r="D162" s="5">
        <v>1000000</v>
      </c>
      <c r="E162" s="6">
        <v>103683800</v>
      </c>
      <c r="F162" s="6">
        <v>0.1406</v>
      </c>
      <c r="G162" s="4" t="s">
        <v>916</v>
      </c>
    </row>
    <row r="163" spans="1:7" ht="23.45" customHeight="1" x14ac:dyDescent="0.25">
      <c r="A163" s="4" t="s">
        <v>1164</v>
      </c>
      <c r="B163" s="4" t="s">
        <v>1165</v>
      </c>
      <c r="C163" s="4" t="s">
        <v>896</v>
      </c>
      <c r="D163" s="5">
        <v>500000</v>
      </c>
      <c r="E163" s="6">
        <v>50494950</v>
      </c>
      <c r="F163" s="6">
        <v>6.8500000000000005E-2</v>
      </c>
      <c r="G163" s="4" t="s">
        <v>799</v>
      </c>
    </row>
    <row r="164" spans="1:7" ht="23.45" customHeight="1" x14ac:dyDescent="0.25">
      <c r="A164" s="4" t="s">
        <v>1168</v>
      </c>
      <c r="B164" s="4" t="s">
        <v>1169</v>
      </c>
      <c r="C164" s="4" t="s">
        <v>150</v>
      </c>
      <c r="D164" s="5">
        <v>1178673.8799999999</v>
      </c>
      <c r="E164" s="6">
        <v>94795907.609999999</v>
      </c>
      <c r="F164" s="6">
        <v>0.1285</v>
      </c>
      <c r="G164" s="4" t="s">
        <v>799</v>
      </c>
    </row>
    <row r="165" spans="1:7" ht="23.45" customHeight="1" x14ac:dyDescent="0.25">
      <c r="A165" s="4" t="s">
        <v>1170</v>
      </c>
      <c r="B165" s="4" t="s">
        <v>1171</v>
      </c>
      <c r="C165" s="4" t="s">
        <v>150</v>
      </c>
      <c r="D165" s="5">
        <v>20000</v>
      </c>
      <c r="E165" s="6">
        <v>2007548</v>
      </c>
      <c r="F165" s="6">
        <v>2.7000000000000001E-3</v>
      </c>
      <c r="G165" s="4" t="s">
        <v>916</v>
      </c>
    </row>
    <row r="166" spans="1:7" ht="23.45" customHeight="1" x14ac:dyDescent="0.25">
      <c r="A166" s="4" t="s">
        <v>1172</v>
      </c>
      <c r="B166" s="4" t="s">
        <v>1173</v>
      </c>
      <c r="C166" s="4" t="s">
        <v>150</v>
      </c>
      <c r="D166" s="5">
        <v>270000</v>
      </c>
      <c r="E166" s="6">
        <v>27268947</v>
      </c>
      <c r="F166" s="6">
        <v>3.6999999999999998E-2</v>
      </c>
      <c r="G166" s="4" t="s">
        <v>916</v>
      </c>
    </row>
    <row r="167" spans="1:7" ht="23.45" customHeight="1" x14ac:dyDescent="0.25">
      <c r="A167" s="4" t="s">
        <v>1174</v>
      </c>
      <c r="B167" s="4" t="s">
        <v>1175</v>
      </c>
      <c r="C167" s="4" t="s">
        <v>150</v>
      </c>
      <c r="D167" s="5">
        <v>20000</v>
      </c>
      <c r="E167" s="6">
        <v>2035184</v>
      </c>
      <c r="F167" s="6">
        <v>2.8E-3</v>
      </c>
      <c r="G167" s="4" t="s">
        <v>916</v>
      </c>
    </row>
    <row r="168" spans="1:7" ht="23.45" customHeight="1" x14ac:dyDescent="0.25">
      <c r="A168" s="4" t="s">
        <v>1176</v>
      </c>
      <c r="B168" s="4" t="s">
        <v>1177</v>
      </c>
      <c r="C168" s="4" t="s">
        <v>150</v>
      </c>
      <c r="D168" s="5">
        <v>20000</v>
      </c>
      <c r="E168" s="6">
        <v>2057238</v>
      </c>
      <c r="F168" s="6">
        <v>2.8E-3</v>
      </c>
      <c r="G168" s="4" t="s">
        <v>916</v>
      </c>
    </row>
    <row r="169" spans="1:7" ht="23.45" customHeight="1" x14ac:dyDescent="0.25">
      <c r="A169" s="4" t="s">
        <v>1178</v>
      </c>
      <c r="B169" s="4" t="s">
        <v>1179</v>
      </c>
      <c r="C169" s="4" t="s">
        <v>150</v>
      </c>
      <c r="D169" s="5">
        <v>20000</v>
      </c>
      <c r="E169" s="6">
        <v>2074780</v>
      </c>
      <c r="F169" s="6">
        <v>2.8E-3</v>
      </c>
      <c r="G169" s="4" t="s">
        <v>916</v>
      </c>
    </row>
    <row r="170" spans="1:7" ht="23.45" customHeight="1" x14ac:dyDescent="0.25">
      <c r="A170" s="4" t="s">
        <v>1180</v>
      </c>
      <c r="B170" s="4" t="s">
        <v>1181</v>
      </c>
      <c r="C170" s="4" t="s">
        <v>150</v>
      </c>
      <c r="D170" s="5">
        <v>120000</v>
      </c>
      <c r="E170" s="6">
        <v>12468408</v>
      </c>
      <c r="F170" s="6">
        <v>1.6899999999999998E-2</v>
      </c>
      <c r="G170" s="4" t="s">
        <v>916</v>
      </c>
    </row>
    <row r="171" spans="1:7" ht="23.45" customHeight="1" x14ac:dyDescent="0.25">
      <c r="A171" s="4" t="s">
        <v>2083</v>
      </c>
      <c r="B171" s="4" t="s">
        <v>2084</v>
      </c>
      <c r="C171" s="4" t="s">
        <v>150</v>
      </c>
      <c r="D171" s="5">
        <v>120000</v>
      </c>
      <c r="E171" s="6">
        <v>12163932</v>
      </c>
      <c r="F171" s="6">
        <v>1.6500000000000001E-2</v>
      </c>
      <c r="G171" s="4" t="s">
        <v>916</v>
      </c>
    </row>
    <row r="172" spans="1:7" ht="23.45" customHeight="1" x14ac:dyDescent="0.25">
      <c r="A172" s="4" t="s">
        <v>1186</v>
      </c>
      <c r="B172" s="4" t="s">
        <v>1187</v>
      </c>
      <c r="C172" s="4" t="s">
        <v>150</v>
      </c>
      <c r="D172" s="5">
        <v>150000</v>
      </c>
      <c r="E172" s="6">
        <v>15428670</v>
      </c>
      <c r="F172" s="6">
        <v>2.0899999999999998E-2</v>
      </c>
      <c r="G172" s="4" t="s">
        <v>916</v>
      </c>
    </row>
    <row r="173" spans="1:7" ht="23.45" customHeight="1" x14ac:dyDescent="0.25">
      <c r="A173" s="4" t="s">
        <v>1188</v>
      </c>
      <c r="B173" s="4" t="s">
        <v>1189</v>
      </c>
      <c r="C173" s="4" t="s">
        <v>150</v>
      </c>
      <c r="D173" s="5">
        <v>300000</v>
      </c>
      <c r="E173" s="6">
        <v>31258860</v>
      </c>
      <c r="F173" s="6">
        <v>4.24E-2</v>
      </c>
      <c r="G173" s="4" t="s">
        <v>916</v>
      </c>
    </row>
    <row r="174" spans="1:7" ht="23.45" customHeight="1" x14ac:dyDescent="0.25">
      <c r="A174" s="4" t="s">
        <v>1192</v>
      </c>
      <c r="B174" s="4" t="s">
        <v>1193</v>
      </c>
      <c r="C174" s="4" t="s">
        <v>101</v>
      </c>
      <c r="D174" s="5">
        <v>160000</v>
      </c>
      <c r="E174" s="6">
        <v>16024800</v>
      </c>
      <c r="F174" s="6">
        <v>2.1700000000000001E-2</v>
      </c>
      <c r="G174" s="4" t="s">
        <v>885</v>
      </c>
    </row>
    <row r="175" spans="1:7" ht="23.45" customHeight="1" x14ac:dyDescent="0.25">
      <c r="A175" s="4" t="s">
        <v>1194</v>
      </c>
      <c r="B175" s="4" t="s">
        <v>1195</v>
      </c>
      <c r="C175" s="4" t="s">
        <v>150</v>
      </c>
      <c r="D175" s="5">
        <v>2400000</v>
      </c>
      <c r="E175" s="6">
        <v>210319680</v>
      </c>
      <c r="F175" s="6">
        <v>0.28510000000000002</v>
      </c>
      <c r="G175" s="4" t="s">
        <v>916</v>
      </c>
    </row>
    <row r="176" spans="1:7" ht="32.65" customHeight="1" x14ac:dyDescent="0.25">
      <c r="A176" s="4" t="s">
        <v>1202</v>
      </c>
      <c r="B176" s="4" t="s">
        <v>1203</v>
      </c>
      <c r="C176" s="4" t="s">
        <v>150</v>
      </c>
      <c r="D176" s="5">
        <v>410000</v>
      </c>
      <c r="E176" s="6">
        <v>42513966</v>
      </c>
      <c r="F176" s="6">
        <v>5.7599999999999998E-2</v>
      </c>
      <c r="G176" s="4" t="s">
        <v>799</v>
      </c>
    </row>
    <row r="177" spans="1:7" ht="23.45" customHeight="1" x14ac:dyDescent="0.25">
      <c r="A177" s="4" t="s">
        <v>2089</v>
      </c>
      <c r="B177" s="4" t="s">
        <v>2090</v>
      </c>
      <c r="C177" s="4" t="s">
        <v>101</v>
      </c>
      <c r="D177" s="5">
        <v>150000</v>
      </c>
      <c r="E177" s="6">
        <v>15473175</v>
      </c>
      <c r="F177" s="6">
        <v>2.1000000000000001E-2</v>
      </c>
      <c r="G177" s="4" t="s">
        <v>799</v>
      </c>
    </row>
    <row r="178" spans="1:7" ht="23.45" customHeight="1" x14ac:dyDescent="0.25">
      <c r="A178" s="4" t="s">
        <v>1204</v>
      </c>
      <c r="B178" s="4" t="s">
        <v>1205</v>
      </c>
      <c r="C178" s="4" t="s">
        <v>150</v>
      </c>
      <c r="D178" s="5">
        <v>100000</v>
      </c>
      <c r="E178" s="6">
        <v>10017520</v>
      </c>
      <c r="F178" s="6">
        <v>1.3599999999999999E-2</v>
      </c>
      <c r="G178" s="4" t="s">
        <v>916</v>
      </c>
    </row>
    <row r="179" spans="1:7" ht="23.45" customHeight="1" x14ac:dyDescent="0.25">
      <c r="A179" s="4" t="s">
        <v>1206</v>
      </c>
      <c r="B179" s="4" t="s">
        <v>1207</v>
      </c>
      <c r="C179" s="4" t="s">
        <v>101</v>
      </c>
      <c r="D179" s="5">
        <v>80000</v>
      </c>
      <c r="E179" s="6">
        <v>8498944</v>
      </c>
      <c r="F179" s="6">
        <v>1.15E-2</v>
      </c>
      <c r="G179" s="4" t="s">
        <v>885</v>
      </c>
    </row>
    <row r="180" spans="1:7" ht="23.45" customHeight="1" x14ac:dyDescent="0.25">
      <c r="A180" s="4" t="s">
        <v>2093</v>
      </c>
      <c r="B180" s="4" t="s">
        <v>2094</v>
      </c>
      <c r="C180" s="4" t="s">
        <v>150</v>
      </c>
      <c r="D180" s="5">
        <v>26000</v>
      </c>
      <c r="E180" s="6">
        <v>2654969.2000000002</v>
      </c>
      <c r="F180" s="6">
        <v>3.5999999999999999E-3</v>
      </c>
      <c r="G180" s="4" t="s">
        <v>799</v>
      </c>
    </row>
    <row r="181" spans="1:7" ht="32.65" customHeight="1" x14ac:dyDescent="0.25">
      <c r="A181" s="4" t="s">
        <v>1208</v>
      </c>
      <c r="B181" s="4" t="s">
        <v>1209</v>
      </c>
      <c r="C181" s="4" t="s">
        <v>150</v>
      </c>
      <c r="D181" s="5">
        <v>87500</v>
      </c>
      <c r="E181" s="6">
        <v>8831786.25</v>
      </c>
      <c r="F181" s="6">
        <v>1.2E-2</v>
      </c>
      <c r="G181" s="4" t="s">
        <v>799</v>
      </c>
    </row>
    <row r="182" spans="1:7" ht="32.65" customHeight="1" x14ac:dyDescent="0.25">
      <c r="A182" s="4" t="s">
        <v>1289</v>
      </c>
      <c r="B182" s="4" t="s">
        <v>1290</v>
      </c>
      <c r="C182" s="4" t="s">
        <v>150</v>
      </c>
      <c r="D182" s="5">
        <v>480000</v>
      </c>
      <c r="E182" s="6">
        <v>49473600</v>
      </c>
      <c r="F182" s="6">
        <v>6.7100000000000007E-2</v>
      </c>
      <c r="G182" s="4" t="s">
        <v>799</v>
      </c>
    </row>
    <row r="183" spans="1:7" ht="32.65" customHeight="1" x14ac:dyDescent="0.25">
      <c r="A183" s="4" t="s">
        <v>1291</v>
      </c>
      <c r="B183" s="4" t="s">
        <v>1292</v>
      </c>
      <c r="C183" s="4" t="s">
        <v>150</v>
      </c>
      <c r="D183" s="5">
        <v>10000</v>
      </c>
      <c r="E183" s="6">
        <v>1039664</v>
      </c>
      <c r="F183" s="6">
        <v>1.4E-3</v>
      </c>
      <c r="G183" s="4" t="s">
        <v>799</v>
      </c>
    </row>
    <row r="184" spans="1:7" ht="23.45" customHeight="1" x14ac:dyDescent="0.25">
      <c r="A184" s="4" t="s">
        <v>1299</v>
      </c>
      <c r="B184" s="4" t="s">
        <v>1300</v>
      </c>
      <c r="C184" s="4" t="s">
        <v>896</v>
      </c>
      <c r="D184" s="5">
        <v>2500000</v>
      </c>
      <c r="E184" s="6">
        <v>250491750</v>
      </c>
      <c r="F184" s="6">
        <v>0.33960000000000001</v>
      </c>
      <c r="G184" s="4" t="s">
        <v>778</v>
      </c>
    </row>
    <row r="185" spans="1:7" ht="23.45" customHeight="1" x14ac:dyDescent="0.25">
      <c r="A185" s="4" t="s">
        <v>2095</v>
      </c>
      <c r="B185" s="4" t="s">
        <v>2096</v>
      </c>
      <c r="C185" s="4" t="s">
        <v>150</v>
      </c>
      <c r="D185" s="5">
        <v>20000</v>
      </c>
      <c r="E185" s="6">
        <v>2026944</v>
      </c>
      <c r="F185" s="6">
        <v>2.7000000000000001E-3</v>
      </c>
      <c r="G185" s="4" t="s">
        <v>799</v>
      </c>
    </row>
    <row r="186" spans="1:7" ht="23.45" customHeight="1" x14ac:dyDescent="0.25">
      <c r="A186" s="4" t="s">
        <v>2403</v>
      </c>
      <c r="B186" s="4" t="s">
        <v>2404</v>
      </c>
      <c r="C186" s="4" t="s">
        <v>150</v>
      </c>
      <c r="D186" s="5">
        <v>6000</v>
      </c>
      <c r="E186" s="6">
        <v>615031.19999999995</v>
      </c>
      <c r="F186" s="6">
        <v>8.0000000000000004E-4</v>
      </c>
      <c r="G186" s="4" t="s">
        <v>799</v>
      </c>
    </row>
    <row r="187" spans="1:7" ht="23.45" customHeight="1" x14ac:dyDescent="0.25">
      <c r="A187" s="4" t="s">
        <v>1301</v>
      </c>
      <c r="B187" s="4" t="s">
        <v>1302</v>
      </c>
      <c r="C187" s="4" t="s">
        <v>32</v>
      </c>
      <c r="D187" s="5">
        <v>20000</v>
      </c>
      <c r="E187" s="6">
        <v>2019734</v>
      </c>
      <c r="F187" s="6">
        <v>2.7000000000000001E-3</v>
      </c>
      <c r="G187" s="4" t="s">
        <v>799</v>
      </c>
    </row>
    <row r="188" spans="1:7" ht="23.45" customHeight="1" x14ac:dyDescent="0.25">
      <c r="A188" s="4" t="s">
        <v>1303</v>
      </c>
      <c r="B188" s="4" t="s">
        <v>1304</v>
      </c>
      <c r="C188" s="4" t="s">
        <v>150</v>
      </c>
      <c r="D188" s="5">
        <v>140000</v>
      </c>
      <c r="E188" s="6">
        <v>14149212</v>
      </c>
      <c r="F188" s="6">
        <v>1.9199999999999998E-2</v>
      </c>
      <c r="G188" s="4" t="s">
        <v>799</v>
      </c>
    </row>
    <row r="189" spans="1:7" ht="32.65" customHeight="1" x14ac:dyDescent="0.25">
      <c r="A189" s="4" t="s">
        <v>1305</v>
      </c>
      <c r="B189" s="4" t="s">
        <v>1306</v>
      </c>
      <c r="C189" s="4" t="s">
        <v>150</v>
      </c>
      <c r="D189" s="5">
        <v>300000</v>
      </c>
      <c r="E189" s="6">
        <v>30527160</v>
      </c>
      <c r="F189" s="6">
        <v>4.1399999999999999E-2</v>
      </c>
      <c r="G189" s="4" t="s">
        <v>885</v>
      </c>
    </row>
    <row r="190" spans="1:7" ht="32.65" customHeight="1" x14ac:dyDescent="0.25">
      <c r="A190" s="4" t="s">
        <v>1307</v>
      </c>
      <c r="B190" s="4" t="s">
        <v>1308</v>
      </c>
      <c r="C190" s="4" t="s">
        <v>150</v>
      </c>
      <c r="D190" s="5">
        <v>60000</v>
      </c>
      <c r="E190" s="6">
        <v>6192486</v>
      </c>
      <c r="F190" s="6">
        <v>8.3999999999999995E-3</v>
      </c>
      <c r="G190" s="4" t="s">
        <v>885</v>
      </c>
    </row>
    <row r="191" spans="1:7" ht="32.65" customHeight="1" x14ac:dyDescent="0.25">
      <c r="A191" s="4" t="s">
        <v>1309</v>
      </c>
      <c r="B191" s="4" t="s">
        <v>1310</v>
      </c>
      <c r="C191" s="4" t="s">
        <v>150</v>
      </c>
      <c r="D191" s="5">
        <v>60000</v>
      </c>
      <c r="E191" s="6">
        <v>6266208</v>
      </c>
      <c r="F191" s="6">
        <v>8.5000000000000006E-3</v>
      </c>
      <c r="G191" s="4" t="s">
        <v>885</v>
      </c>
    </row>
    <row r="192" spans="1:7" ht="32.65" customHeight="1" x14ac:dyDescent="0.25">
      <c r="A192" s="4" t="s">
        <v>1311</v>
      </c>
      <c r="B192" s="4" t="s">
        <v>1312</v>
      </c>
      <c r="C192" s="4" t="s">
        <v>150</v>
      </c>
      <c r="D192" s="5">
        <v>60000</v>
      </c>
      <c r="E192" s="6">
        <v>6349536</v>
      </c>
      <c r="F192" s="6">
        <v>8.6E-3</v>
      </c>
      <c r="G192" s="4" t="s">
        <v>885</v>
      </c>
    </row>
    <row r="193" spans="1:7" ht="32.65" customHeight="1" x14ac:dyDescent="0.25">
      <c r="A193" s="4" t="s">
        <v>1313</v>
      </c>
      <c r="B193" s="4" t="s">
        <v>1314</v>
      </c>
      <c r="C193" s="4" t="s">
        <v>150</v>
      </c>
      <c r="D193" s="5">
        <v>60000</v>
      </c>
      <c r="E193" s="6">
        <v>6403842</v>
      </c>
      <c r="F193" s="6">
        <v>8.6999999999999994E-3</v>
      </c>
      <c r="G193" s="4" t="s">
        <v>885</v>
      </c>
    </row>
    <row r="194" spans="1:7" ht="32.65" customHeight="1" x14ac:dyDescent="0.25">
      <c r="A194" s="4" t="s">
        <v>1315</v>
      </c>
      <c r="B194" s="4" t="s">
        <v>1316</v>
      </c>
      <c r="C194" s="4" t="s">
        <v>32</v>
      </c>
      <c r="D194" s="5">
        <v>880000</v>
      </c>
      <c r="E194" s="6">
        <v>89029952</v>
      </c>
      <c r="F194" s="6">
        <v>0.1207</v>
      </c>
      <c r="G194" s="4" t="s">
        <v>885</v>
      </c>
    </row>
    <row r="195" spans="1:7" ht="23.45" customHeight="1" x14ac:dyDescent="0.25">
      <c r="A195" s="4" t="s">
        <v>1319</v>
      </c>
      <c r="B195" s="4" t="s">
        <v>1320</v>
      </c>
      <c r="C195" s="4" t="s">
        <v>896</v>
      </c>
      <c r="D195" s="5">
        <v>2000000</v>
      </c>
      <c r="E195" s="6">
        <v>201224400</v>
      </c>
      <c r="F195" s="6">
        <v>0.27279999999999999</v>
      </c>
      <c r="G195" s="4" t="s">
        <v>799</v>
      </c>
    </row>
    <row r="196" spans="1:7" ht="23.45" customHeight="1" x14ac:dyDescent="0.25">
      <c r="A196" s="4" t="s">
        <v>1323</v>
      </c>
      <c r="B196" s="4" t="s">
        <v>1324</v>
      </c>
      <c r="C196" s="4" t="s">
        <v>150</v>
      </c>
      <c r="D196" s="5">
        <v>12500</v>
      </c>
      <c r="E196" s="6">
        <v>1294963.75</v>
      </c>
      <c r="F196" s="6">
        <v>1.8E-3</v>
      </c>
      <c r="G196" s="4" t="s">
        <v>885</v>
      </c>
    </row>
    <row r="197" spans="1:7" ht="23.45" customHeight="1" x14ac:dyDescent="0.25">
      <c r="A197" s="4" t="s">
        <v>1325</v>
      </c>
      <c r="B197" s="4" t="s">
        <v>1326</v>
      </c>
      <c r="C197" s="4" t="s">
        <v>150</v>
      </c>
      <c r="D197" s="5">
        <v>730000</v>
      </c>
      <c r="E197" s="6">
        <v>78332212</v>
      </c>
      <c r="F197" s="6">
        <v>0.1062</v>
      </c>
      <c r="G197" s="4" t="s">
        <v>799</v>
      </c>
    </row>
    <row r="198" spans="1:7" ht="14.45" customHeight="1" x14ac:dyDescent="0.25">
      <c r="A198" s="4" t="s">
        <v>1327</v>
      </c>
      <c r="B198" s="4" t="s">
        <v>1328</v>
      </c>
      <c r="C198" s="4" t="s">
        <v>43</v>
      </c>
      <c r="D198" s="5">
        <v>2000000</v>
      </c>
      <c r="E198" s="6">
        <v>198480400</v>
      </c>
      <c r="F198" s="6">
        <v>0.26910000000000001</v>
      </c>
      <c r="G198" s="4" t="s">
        <v>778</v>
      </c>
    </row>
    <row r="199" spans="1:7" ht="23.45" customHeight="1" x14ac:dyDescent="0.25">
      <c r="A199" s="4" t="s">
        <v>1329</v>
      </c>
      <c r="B199" s="4" t="s">
        <v>1330</v>
      </c>
      <c r="C199" s="4" t="s">
        <v>101</v>
      </c>
      <c r="D199" s="5">
        <v>2500000</v>
      </c>
      <c r="E199" s="6">
        <v>238624000</v>
      </c>
      <c r="F199" s="6">
        <v>0.32350000000000001</v>
      </c>
      <c r="G199" s="4" t="s">
        <v>778</v>
      </c>
    </row>
    <row r="200" spans="1:7" ht="23.45" customHeight="1" x14ac:dyDescent="0.25">
      <c r="A200" s="4" t="s">
        <v>1331</v>
      </c>
      <c r="B200" s="4" t="s">
        <v>1332</v>
      </c>
      <c r="C200" s="4" t="s">
        <v>43</v>
      </c>
      <c r="D200" s="5">
        <v>5000000</v>
      </c>
      <c r="E200" s="6">
        <v>487398500</v>
      </c>
      <c r="F200" s="6">
        <v>0.66069999999999995</v>
      </c>
      <c r="G200" s="4" t="s">
        <v>799</v>
      </c>
    </row>
    <row r="201" spans="1:7" ht="23.45" customHeight="1" x14ac:dyDescent="0.25">
      <c r="A201" s="4" t="s">
        <v>1333</v>
      </c>
      <c r="B201" s="4" t="s">
        <v>1334</v>
      </c>
      <c r="C201" s="4" t="s">
        <v>43</v>
      </c>
      <c r="D201" s="5">
        <v>4500000</v>
      </c>
      <c r="E201" s="6">
        <v>443395800</v>
      </c>
      <c r="F201" s="6">
        <v>0.60109999999999997</v>
      </c>
      <c r="G201" s="4" t="s">
        <v>799</v>
      </c>
    </row>
    <row r="202" spans="1:7" ht="14.45" customHeight="1" x14ac:dyDescent="0.25">
      <c r="A202" s="4" t="s">
        <v>1403</v>
      </c>
      <c r="B202" s="4" t="s">
        <v>1404</v>
      </c>
      <c r="C202" s="4" t="s">
        <v>43</v>
      </c>
      <c r="D202" s="5">
        <v>2500000</v>
      </c>
      <c r="E202" s="6">
        <v>247332250</v>
      </c>
      <c r="F202" s="6">
        <v>0.33529999999999999</v>
      </c>
      <c r="G202" s="4" t="s">
        <v>799</v>
      </c>
    </row>
    <row r="203" spans="1:7" ht="14.45" customHeight="1" x14ac:dyDescent="0.25">
      <c r="A203" s="4" t="s">
        <v>1409</v>
      </c>
      <c r="B203" s="4" t="s">
        <v>1410</v>
      </c>
      <c r="C203" s="4" t="s">
        <v>43</v>
      </c>
      <c r="D203" s="5">
        <v>5000000</v>
      </c>
      <c r="E203" s="6">
        <v>493824500</v>
      </c>
      <c r="F203" s="6">
        <v>0.6694</v>
      </c>
      <c r="G203" s="4" t="s">
        <v>799</v>
      </c>
    </row>
    <row r="204" spans="1:7" ht="23.45" customHeight="1" x14ac:dyDescent="0.25">
      <c r="A204" s="4" t="s">
        <v>1411</v>
      </c>
      <c r="B204" s="4" t="s">
        <v>1412</v>
      </c>
      <c r="C204" s="4" t="s">
        <v>43</v>
      </c>
      <c r="D204" s="5">
        <v>2500000</v>
      </c>
      <c r="E204" s="6">
        <v>244206750</v>
      </c>
      <c r="F204" s="6">
        <v>0.33110000000000001</v>
      </c>
      <c r="G204" s="4" t="s">
        <v>916</v>
      </c>
    </row>
    <row r="205" spans="1:7" ht="23.45" customHeight="1" x14ac:dyDescent="0.25">
      <c r="A205" s="4" t="s">
        <v>2145</v>
      </c>
      <c r="B205" s="4" t="s">
        <v>2146</v>
      </c>
      <c r="C205" s="4" t="s">
        <v>43</v>
      </c>
      <c r="D205" s="5">
        <v>2500000</v>
      </c>
      <c r="E205" s="6">
        <v>247836500</v>
      </c>
      <c r="F205" s="6">
        <v>0.33600000000000002</v>
      </c>
      <c r="G205" s="4" t="s">
        <v>778</v>
      </c>
    </row>
    <row r="206" spans="1:7" ht="14.45" customHeight="1" x14ac:dyDescent="0.25">
      <c r="A206" s="4" t="s">
        <v>1417</v>
      </c>
      <c r="B206" s="4" t="s">
        <v>1418</v>
      </c>
      <c r="C206" s="4" t="s">
        <v>43</v>
      </c>
      <c r="D206" s="5">
        <v>5200000</v>
      </c>
      <c r="E206" s="6">
        <v>515251880</v>
      </c>
      <c r="F206" s="6">
        <v>0.69850000000000001</v>
      </c>
      <c r="G206" s="4" t="s">
        <v>799</v>
      </c>
    </row>
    <row r="207" spans="1:7" ht="14.45" customHeight="1" x14ac:dyDescent="0.25">
      <c r="A207" s="4" t="s">
        <v>1419</v>
      </c>
      <c r="B207" s="4" t="s">
        <v>1420</v>
      </c>
      <c r="C207" s="4" t="s">
        <v>43</v>
      </c>
      <c r="D207" s="5">
        <v>2500000</v>
      </c>
      <c r="E207" s="6">
        <v>248169750</v>
      </c>
      <c r="F207" s="6">
        <v>0.33639999999999998</v>
      </c>
      <c r="G207" s="4" t="s">
        <v>799</v>
      </c>
    </row>
    <row r="208" spans="1:7" ht="23.45" customHeight="1" x14ac:dyDescent="0.25">
      <c r="A208" s="4" t="s">
        <v>1421</v>
      </c>
      <c r="B208" s="4" t="s">
        <v>1422</v>
      </c>
      <c r="C208" s="4" t="s">
        <v>43</v>
      </c>
      <c r="D208" s="5">
        <v>2500000</v>
      </c>
      <c r="E208" s="6">
        <v>247836500</v>
      </c>
      <c r="F208" s="6">
        <v>0.33600000000000002</v>
      </c>
      <c r="G208" s="4" t="s">
        <v>778</v>
      </c>
    </row>
    <row r="209" spans="1:7" ht="23.45" customHeight="1" x14ac:dyDescent="0.25">
      <c r="A209" s="4" t="s">
        <v>1425</v>
      </c>
      <c r="B209" s="4" t="s">
        <v>1426</v>
      </c>
      <c r="C209" s="4" t="s">
        <v>101</v>
      </c>
      <c r="D209" s="5">
        <v>1400000</v>
      </c>
      <c r="E209" s="6">
        <v>138854380</v>
      </c>
      <c r="F209" s="6">
        <v>0.18820000000000001</v>
      </c>
      <c r="G209" s="4" t="s">
        <v>916</v>
      </c>
    </row>
    <row r="210" spans="1:7" ht="14.45" customHeight="1" x14ac:dyDescent="0.25">
      <c r="A210" s="4" t="s">
        <v>1427</v>
      </c>
      <c r="B210" s="4" t="s">
        <v>1428</v>
      </c>
      <c r="C210" s="4" t="s">
        <v>43</v>
      </c>
      <c r="D210" s="5">
        <v>2500000</v>
      </c>
      <c r="E210" s="6">
        <v>248599500</v>
      </c>
      <c r="F210" s="6">
        <v>0.33700000000000002</v>
      </c>
      <c r="G210" s="4" t="s">
        <v>799</v>
      </c>
    </row>
    <row r="211" spans="1:7" ht="23.45" customHeight="1" x14ac:dyDescent="0.25">
      <c r="A211" s="4" t="s">
        <v>1433</v>
      </c>
      <c r="B211" s="4" t="s">
        <v>1434</v>
      </c>
      <c r="C211" s="4" t="s">
        <v>43</v>
      </c>
      <c r="D211" s="5">
        <v>3730000</v>
      </c>
      <c r="E211" s="6">
        <v>372178281</v>
      </c>
      <c r="F211" s="6">
        <v>0.50449999999999995</v>
      </c>
      <c r="G211" s="4" t="s">
        <v>799</v>
      </c>
    </row>
    <row r="212" spans="1:7" ht="23.45" customHeight="1" x14ac:dyDescent="0.25">
      <c r="A212" s="4" t="s">
        <v>1435</v>
      </c>
      <c r="B212" s="4" t="s">
        <v>1436</v>
      </c>
      <c r="C212" s="4" t="s">
        <v>43</v>
      </c>
      <c r="D212" s="5">
        <v>12500000</v>
      </c>
      <c r="E212" s="6">
        <v>1241307500</v>
      </c>
      <c r="F212" s="6">
        <v>1.6827000000000001</v>
      </c>
      <c r="G212" s="4" t="s">
        <v>778</v>
      </c>
    </row>
    <row r="213" spans="1:7" ht="23.45" customHeight="1" x14ac:dyDescent="0.25">
      <c r="A213" s="4" t="s">
        <v>1443</v>
      </c>
      <c r="B213" s="4" t="s">
        <v>1444</v>
      </c>
      <c r="C213" s="4" t="s">
        <v>43</v>
      </c>
      <c r="D213" s="5">
        <v>5000000</v>
      </c>
      <c r="E213" s="6">
        <v>502654500</v>
      </c>
      <c r="F213" s="6">
        <v>0.68140000000000001</v>
      </c>
      <c r="G213" s="4" t="s">
        <v>778</v>
      </c>
    </row>
    <row r="214" spans="1:7" ht="23.45" customHeight="1" x14ac:dyDescent="0.25">
      <c r="A214" s="4" t="s">
        <v>1449</v>
      </c>
      <c r="B214" s="4" t="s">
        <v>1450</v>
      </c>
      <c r="C214" s="4" t="s">
        <v>43</v>
      </c>
      <c r="D214" s="5">
        <v>1480000</v>
      </c>
      <c r="E214" s="6">
        <v>148751100</v>
      </c>
      <c r="F214" s="6">
        <v>0.2016</v>
      </c>
      <c r="G214" s="4" t="s">
        <v>799</v>
      </c>
    </row>
    <row r="215" spans="1:7" ht="23.45" customHeight="1" x14ac:dyDescent="0.25">
      <c r="A215" s="4" t="s">
        <v>2405</v>
      </c>
      <c r="B215" s="4" t="s">
        <v>2406</v>
      </c>
      <c r="C215" s="4" t="s">
        <v>43</v>
      </c>
      <c r="D215" s="5">
        <v>150000</v>
      </c>
      <c r="E215" s="6">
        <v>15101730</v>
      </c>
      <c r="F215" s="6">
        <v>2.0500000000000001E-2</v>
      </c>
      <c r="G215" s="4" t="s">
        <v>799</v>
      </c>
    </row>
    <row r="216" spans="1:7" ht="23.45" customHeight="1" x14ac:dyDescent="0.25">
      <c r="A216" s="4" t="s">
        <v>2407</v>
      </c>
      <c r="B216" s="4" t="s">
        <v>2408</v>
      </c>
      <c r="C216" s="4" t="s">
        <v>43</v>
      </c>
      <c r="D216" s="5">
        <v>170000</v>
      </c>
      <c r="E216" s="6">
        <v>17069989</v>
      </c>
      <c r="F216" s="6">
        <v>2.3099999999999999E-2</v>
      </c>
      <c r="G216" s="4" t="s">
        <v>799</v>
      </c>
    </row>
    <row r="217" spans="1:7" ht="23.45" customHeight="1" x14ac:dyDescent="0.25">
      <c r="A217" s="4" t="s">
        <v>1461</v>
      </c>
      <c r="B217" s="4" t="s">
        <v>1462</v>
      </c>
      <c r="C217" s="4" t="s">
        <v>43</v>
      </c>
      <c r="D217" s="5">
        <v>380000</v>
      </c>
      <c r="E217" s="6">
        <v>38180500</v>
      </c>
      <c r="F217" s="6">
        <v>5.1799999999999999E-2</v>
      </c>
      <c r="G217" s="4" t="s">
        <v>799</v>
      </c>
    </row>
    <row r="218" spans="1:7" ht="23.45" customHeight="1" x14ac:dyDescent="0.25">
      <c r="A218" s="4" t="s">
        <v>1463</v>
      </c>
      <c r="B218" s="4" t="s">
        <v>1464</v>
      </c>
      <c r="C218" s="4" t="s">
        <v>43</v>
      </c>
      <c r="D218" s="5">
        <v>50000</v>
      </c>
      <c r="E218" s="6">
        <v>5126825</v>
      </c>
      <c r="F218" s="6">
        <v>7.0000000000000001E-3</v>
      </c>
      <c r="G218" s="4" t="s">
        <v>799</v>
      </c>
    </row>
    <row r="219" spans="1:7" ht="23.45" customHeight="1" x14ac:dyDescent="0.25">
      <c r="A219" s="4" t="s">
        <v>1529</v>
      </c>
      <c r="B219" s="4" t="s">
        <v>1530</v>
      </c>
      <c r="C219" s="4" t="s">
        <v>43</v>
      </c>
      <c r="D219" s="5">
        <v>1500000</v>
      </c>
      <c r="E219" s="6">
        <v>153432450</v>
      </c>
      <c r="F219" s="6">
        <v>0.20799999999999999</v>
      </c>
      <c r="G219" s="4" t="s">
        <v>916</v>
      </c>
    </row>
    <row r="220" spans="1:7" ht="23.45" customHeight="1" x14ac:dyDescent="0.25">
      <c r="A220" s="4" t="s">
        <v>1539</v>
      </c>
      <c r="B220" s="4" t="s">
        <v>1540</v>
      </c>
      <c r="C220" s="4" t="s">
        <v>43</v>
      </c>
      <c r="D220" s="5">
        <v>2500000</v>
      </c>
      <c r="E220" s="6">
        <v>254907000</v>
      </c>
      <c r="F220" s="6">
        <v>0.34560000000000002</v>
      </c>
      <c r="G220" s="4" t="s">
        <v>916</v>
      </c>
    </row>
    <row r="221" spans="1:7" ht="23.45" customHeight="1" x14ac:dyDescent="0.25">
      <c r="A221" s="4" t="s">
        <v>1545</v>
      </c>
      <c r="B221" s="4" t="s">
        <v>1546</v>
      </c>
      <c r="C221" s="4" t="s">
        <v>43</v>
      </c>
      <c r="D221" s="5">
        <v>50000</v>
      </c>
      <c r="E221" s="6">
        <v>5042200</v>
      </c>
      <c r="F221" s="6">
        <v>6.7999999999999996E-3</v>
      </c>
      <c r="G221" s="4" t="s">
        <v>799</v>
      </c>
    </row>
    <row r="222" spans="1:7" ht="23.45" customHeight="1" x14ac:dyDescent="0.25">
      <c r="A222" s="4" t="s">
        <v>1549</v>
      </c>
      <c r="B222" s="4" t="s">
        <v>1550</v>
      </c>
      <c r="C222" s="4" t="s">
        <v>101</v>
      </c>
      <c r="D222" s="5">
        <v>450000</v>
      </c>
      <c r="E222" s="6">
        <v>45300960</v>
      </c>
      <c r="F222" s="6">
        <v>6.1400000000000003E-2</v>
      </c>
      <c r="G222" s="4" t="s">
        <v>916</v>
      </c>
    </row>
    <row r="223" spans="1:7" ht="23.45" customHeight="1" x14ac:dyDescent="0.25">
      <c r="A223" s="4" t="s">
        <v>2209</v>
      </c>
      <c r="B223" s="4" t="s">
        <v>2210</v>
      </c>
      <c r="C223" s="4" t="s">
        <v>101</v>
      </c>
      <c r="D223" s="5">
        <v>1000000</v>
      </c>
      <c r="E223" s="6">
        <v>103031300</v>
      </c>
      <c r="F223" s="6">
        <v>0.13969999999999999</v>
      </c>
      <c r="G223" s="4" t="s">
        <v>916</v>
      </c>
    </row>
    <row r="224" spans="1:7" ht="23.45" customHeight="1" x14ac:dyDescent="0.25">
      <c r="A224" s="4" t="s">
        <v>1551</v>
      </c>
      <c r="B224" s="4" t="s">
        <v>1552</v>
      </c>
      <c r="C224" s="4" t="s">
        <v>43</v>
      </c>
      <c r="D224" s="5">
        <v>100000</v>
      </c>
      <c r="E224" s="6">
        <v>10092090</v>
      </c>
      <c r="F224" s="6">
        <v>1.37E-2</v>
      </c>
      <c r="G224" s="4" t="s">
        <v>799</v>
      </c>
    </row>
    <row r="225" spans="1:7" ht="32.65" customHeight="1" x14ac:dyDescent="0.25">
      <c r="A225" s="4" t="s">
        <v>1553</v>
      </c>
      <c r="B225" s="4" t="s">
        <v>1554</v>
      </c>
      <c r="C225" s="4" t="s">
        <v>101</v>
      </c>
      <c r="D225" s="5">
        <v>580000</v>
      </c>
      <c r="E225" s="6">
        <v>58407334</v>
      </c>
      <c r="F225" s="6">
        <v>7.9200000000000007E-2</v>
      </c>
      <c r="G225" s="4" t="s">
        <v>885</v>
      </c>
    </row>
    <row r="226" spans="1:7" ht="23.45" customHeight="1" x14ac:dyDescent="0.25">
      <c r="A226" s="4" t="s">
        <v>1555</v>
      </c>
      <c r="B226" s="4" t="s">
        <v>1556</v>
      </c>
      <c r="C226" s="4" t="s">
        <v>101</v>
      </c>
      <c r="D226" s="5">
        <v>90000</v>
      </c>
      <c r="E226" s="6">
        <v>9061641</v>
      </c>
      <c r="F226" s="6">
        <v>1.23E-2</v>
      </c>
      <c r="G226" s="4" t="s">
        <v>885</v>
      </c>
    </row>
    <row r="227" spans="1:7" ht="23.45" customHeight="1" x14ac:dyDescent="0.25">
      <c r="A227" s="4" t="s">
        <v>1559</v>
      </c>
      <c r="B227" s="4" t="s">
        <v>1560</v>
      </c>
      <c r="C227" s="4" t="s">
        <v>101</v>
      </c>
      <c r="D227" s="5">
        <v>650000</v>
      </c>
      <c r="E227" s="6">
        <v>65481845</v>
      </c>
      <c r="F227" s="6">
        <v>8.8800000000000004E-2</v>
      </c>
      <c r="G227" s="4" t="s">
        <v>885</v>
      </c>
    </row>
    <row r="228" spans="1:7" ht="23.45" customHeight="1" x14ac:dyDescent="0.25">
      <c r="A228" s="4" t="s">
        <v>2409</v>
      </c>
      <c r="B228" s="4" t="s">
        <v>2410</v>
      </c>
      <c r="C228" s="4" t="s">
        <v>101</v>
      </c>
      <c r="D228" s="5">
        <v>40000</v>
      </c>
      <c r="E228" s="6">
        <v>4044412</v>
      </c>
      <c r="F228" s="6">
        <v>5.4999999999999997E-3</v>
      </c>
      <c r="G228" s="4" t="s">
        <v>799</v>
      </c>
    </row>
    <row r="229" spans="1:7" ht="23.45" customHeight="1" x14ac:dyDescent="0.25">
      <c r="A229" s="4" t="s">
        <v>1569</v>
      </c>
      <c r="B229" s="4" t="s">
        <v>1570</v>
      </c>
      <c r="C229" s="4" t="s">
        <v>101</v>
      </c>
      <c r="D229" s="5">
        <v>2000000</v>
      </c>
      <c r="E229" s="6">
        <v>210094200</v>
      </c>
      <c r="F229" s="6">
        <v>0.2848</v>
      </c>
      <c r="G229" s="4" t="s">
        <v>916</v>
      </c>
    </row>
    <row r="230" spans="1:7" ht="32.65" customHeight="1" x14ac:dyDescent="0.25">
      <c r="A230" s="4" t="s">
        <v>1571</v>
      </c>
      <c r="B230" s="4" t="s">
        <v>1572</v>
      </c>
      <c r="C230" s="4" t="s">
        <v>43</v>
      </c>
      <c r="D230" s="5">
        <v>280000</v>
      </c>
      <c r="E230" s="6">
        <v>29575420</v>
      </c>
      <c r="F230" s="6">
        <v>4.0099999999999997E-2</v>
      </c>
      <c r="G230" s="4" t="s">
        <v>799</v>
      </c>
    </row>
    <row r="231" spans="1:7" ht="23.45" customHeight="1" x14ac:dyDescent="0.25">
      <c r="A231" s="4" t="s">
        <v>1575</v>
      </c>
      <c r="B231" s="4" t="s">
        <v>1576</v>
      </c>
      <c r="C231" s="4" t="s">
        <v>43</v>
      </c>
      <c r="D231" s="5">
        <v>40000</v>
      </c>
      <c r="E231" s="6">
        <v>4052916</v>
      </c>
      <c r="F231" s="6">
        <v>5.4999999999999997E-3</v>
      </c>
      <c r="G231" s="4" t="s">
        <v>799</v>
      </c>
    </row>
    <row r="232" spans="1:7" ht="23.45" customHeight="1" x14ac:dyDescent="0.25">
      <c r="A232" s="4" t="s">
        <v>1577</v>
      </c>
      <c r="B232" s="4" t="s">
        <v>1578</v>
      </c>
      <c r="C232" s="4" t="s">
        <v>43</v>
      </c>
      <c r="D232" s="5">
        <v>80000</v>
      </c>
      <c r="E232" s="6">
        <v>8464008</v>
      </c>
      <c r="F232" s="6">
        <v>1.15E-2</v>
      </c>
      <c r="G232" s="4" t="s">
        <v>799</v>
      </c>
    </row>
    <row r="233" spans="1:7" ht="23.45" customHeight="1" x14ac:dyDescent="0.25">
      <c r="A233" s="4" t="s">
        <v>1583</v>
      </c>
      <c r="B233" s="4" t="s">
        <v>1584</v>
      </c>
      <c r="C233" s="4" t="s">
        <v>101</v>
      </c>
      <c r="D233" s="5">
        <v>300000</v>
      </c>
      <c r="E233" s="6">
        <v>31323780</v>
      </c>
      <c r="F233" s="6">
        <v>4.2500000000000003E-2</v>
      </c>
      <c r="G233" s="4" t="s">
        <v>885</v>
      </c>
    </row>
    <row r="234" spans="1:7" ht="23.45" customHeight="1" x14ac:dyDescent="0.25">
      <c r="A234" s="4" t="s">
        <v>2223</v>
      </c>
      <c r="B234" s="4" t="s">
        <v>2224</v>
      </c>
      <c r="C234" s="4" t="s">
        <v>43</v>
      </c>
      <c r="D234" s="5">
        <v>80000</v>
      </c>
      <c r="E234" s="6">
        <v>8012440</v>
      </c>
      <c r="F234" s="6">
        <v>1.09E-2</v>
      </c>
      <c r="G234" s="4" t="s">
        <v>799</v>
      </c>
    </row>
    <row r="235" spans="1:7" ht="32.65" customHeight="1" x14ac:dyDescent="0.25">
      <c r="A235" s="4" t="s">
        <v>2411</v>
      </c>
      <c r="B235" s="4" t="s">
        <v>2412</v>
      </c>
      <c r="C235" s="4" t="s">
        <v>2413</v>
      </c>
      <c r="D235" s="5">
        <v>2000000</v>
      </c>
      <c r="E235" s="6">
        <v>203484200</v>
      </c>
      <c r="F235" s="6">
        <v>0.27579999999999999</v>
      </c>
      <c r="G235" s="4" t="s">
        <v>2414</v>
      </c>
    </row>
    <row r="236" spans="1:7" ht="23.45" customHeight="1" x14ac:dyDescent="0.25">
      <c r="A236" s="4" t="s">
        <v>2415</v>
      </c>
      <c r="B236" s="4" t="s">
        <v>2416</v>
      </c>
      <c r="C236" s="4" t="s">
        <v>825</v>
      </c>
      <c r="D236" s="5">
        <v>2500000</v>
      </c>
      <c r="E236" s="6">
        <v>241247500</v>
      </c>
      <c r="F236" s="6">
        <v>0.32700000000000001</v>
      </c>
      <c r="G236" s="4" t="s">
        <v>778</v>
      </c>
    </row>
    <row r="237" spans="1:7" ht="23.45" customHeight="1" x14ac:dyDescent="0.25">
      <c r="A237" s="4" t="s">
        <v>2257</v>
      </c>
      <c r="B237" s="4" t="s">
        <v>2258</v>
      </c>
      <c r="C237" s="4" t="s">
        <v>157</v>
      </c>
      <c r="D237" s="5">
        <v>5000000</v>
      </c>
      <c r="E237" s="6">
        <v>478437500</v>
      </c>
      <c r="F237" s="6">
        <v>0.64859999999999995</v>
      </c>
      <c r="G237" s="4" t="s">
        <v>778</v>
      </c>
    </row>
    <row r="238" spans="1:7" ht="23.45" customHeight="1" x14ac:dyDescent="0.25">
      <c r="A238" s="4" t="s">
        <v>1599</v>
      </c>
      <c r="B238" s="4" t="s">
        <v>1600</v>
      </c>
      <c r="C238" s="4" t="s">
        <v>43</v>
      </c>
      <c r="D238" s="5">
        <v>2500000</v>
      </c>
      <c r="E238" s="6">
        <v>239013750</v>
      </c>
      <c r="F238" s="6">
        <v>0.32400000000000001</v>
      </c>
      <c r="G238" s="4" t="s">
        <v>778</v>
      </c>
    </row>
    <row r="239" spans="1:7" ht="14.45" customHeight="1" x14ac:dyDescent="0.25">
      <c r="A239" s="4" t="s">
        <v>1601</v>
      </c>
      <c r="B239" s="4" t="s">
        <v>1602</v>
      </c>
      <c r="C239" s="4" t="s">
        <v>43</v>
      </c>
      <c r="D239" s="5">
        <v>3000000</v>
      </c>
      <c r="E239" s="6">
        <v>291457200</v>
      </c>
      <c r="F239" s="6">
        <v>0.39510000000000001</v>
      </c>
      <c r="G239" s="4" t="s">
        <v>778</v>
      </c>
    </row>
    <row r="240" spans="1:7" ht="23.45" customHeight="1" x14ac:dyDescent="0.25">
      <c r="A240" s="4" t="s">
        <v>2417</v>
      </c>
      <c r="B240" s="4" t="s">
        <v>2418</v>
      </c>
      <c r="C240" s="4" t="s">
        <v>825</v>
      </c>
      <c r="D240" s="5">
        <v>2800000</v>
      </c>
      <c r="E240" s="6">
        <v>273171080</v>
      </c>
      <c r="F240" s="6">
        <v>0.37030000000000002</v>
      </c>
      <c r="G240" s="4" t="s">
        <v>778</v>
      </c>
    </row>
    <row r="241" spans="1:7" ht="32.65" customHeight="1" x14ac:dyDescent="0.25">
      <c r="A241" s="4" t="s">
        <v>1603</v>
      </c>
      <c r="B241" s="4" t="s">
        <v>1604</v>
      </c>
      <c r="C241" s="4" t="s">
        <v>157</v>
      </c>
      <c r="D241" s="5">
        <v>2300000</v>
      </c>
      <c r="E241" s="6">
        <v>226502160</v>
      </c>
      <c r="F241" s="6">
        <v>0.30709999999999998</v>
      </c>
      <c r="G241" s="4" t="s">
        <v>778</v>
      </c>
    </row>
    <row r="242" spans="1:7" ht="14.45" customHeight="1" x14ac:dyDescent="0.25">
      <c r="A242" s="4" t="s">
        <v>1607</v>
      </c>
      <c r="B242" s="4" t="s">
        <v>1608</v>
      </c>
      <c r="C242" s="4" t="s">
        <v>157</v>
      </c>
      <c r="D242" s="5">
        <v>5000000</v>
      </c>
      <c r="E242" s="6">
        <v>471962500</v>
      </c>
      <c r="F242" s="6">
        <v>0.63980000000000004</v>
      </c>
      <c r="G242" s="4" t="s">
        <v>778</v>
      </c>
    </row>
    <row r="243" spans="1:7" ht="23.45" customHeight="1" x14ac:dyDescent="0.25">
      <c r="A243" s="4" t="s">
        <v>2265</v>
      </c>
      <c r="B243" s="4" t="s">
        <v>2266</v>
      </c>
      <c r="C243" s="4" t="s">
        <v>43</v>
      </c>
      <c r="D243" s="5">
        <v>2000000</v>
      </c>
      <c r="E243" s="6">
        <v>193752400</v>
      </c>
      <c r="F243" s="6">
        <v>0.26269999999999999</v>
      </c>
      <c r="G243" s="4" t="s">
        <v>778</v>
      </c>
    </row>
    <row r="244" spans="1:7" ht="23.45" customHeight="1" x14ac:dyDescent="0.25">
      <c r="A244" s="4" t="s">
        <v>1613</v>
      </c>
      <c r="B244" s="4" t="s">
        <v>1614</v>
      </c>
      <c r="C244" s="4" t="s">
        <v>825</v>
      </c>
      <c r="D244" s="5">
        <v>2500000</v>
      </c>
      <c r="E244" s="6">
        <v>238904000</v>
      </c>
      <c r="F244" s="6">
        <v>0.32390000000000002</v>
      </c>
      <c r="G244" s="4" t="s">
        <v>778</v>
      </c>
    </row>
    <row r="245" spans="1:7" ht="23.45" customHeight="1" x14ac:dyDescent="0.25">
      <c r="A245" s="4" t="s">
        <v>1617</v>
      </c>
      <c r="B245" s="4" t="s">
        <v>1618</v>
      </c>
      <c r="C245" s="4" t="s">
        <v>157</v>
      </c>
      <c r="D245" s="5">
        <v>2500000</v>
      </c>
      <c r="E245" s="6">
        <v>245529500</v>
      </c>
      <c r="F245" s="6">
        <v>0.33279999999999998</v>
      </c>
      <c r="G245" s="4" t="s">
        <v>778</v>
      </c>
    </row>
    <row r="246" spans="1:7" ht="23.45" customHeight="1" x14ac:dyDescent="0.25">
      <c r="A246" s="4" t="s">
        <v>2269</v>
      </c>
      <c r="B246" s="4" t="s">
        <v>2270</v>
      </c>
      <c r="C246" s="4" t="s">
        <v>43</v>
      </c>
      <c r="D246" s="5">
        <v>3000000</v>
      </c>
      <c r="E246" s="6">
        <v>298886700</v>
      </c>
      <c r="F246" s="6">
        <v>0.4052</v>
      </c>
      <c r="G246" s="4" t="s">
        <v>778</v>
      </c>
    </row>
    <row r="247" spans="1:7" ht="41.85" customHeight="1" x14ac:dyDescent="0.25">
      <c r="A247" s="4" t="s">
        <v>1621</v>
      </c>
      <c r="B247" s="4" t="s">
        <v>1622</v>
      </c>
      <c r="C247" s="4" t="s">
        <v>43</v>
      </c>
      <c r="D247" s="5">
        <v>4500000</v>
      </c>
      <c r="E247" s="6">
        <v>447925500</v>
      </c>
      <c r="F247" s="6">
        <v>0.60719999999999996</v>
      </c>
      <c r="G247" s="4" t="s">
        <v>778</v>
      </c>
    </row>
    <row r="248" spans="1:7" ht="32.65" customHeight="1" x14ac:dyDescent="0.25">
      <c r="A248" s="4" t="s">
        <v>2419</v>
      </c>
      <c r="B248" s="4" t="s">
        <v>2420</v>
      </c>
      <c r="C248" s="4" t="s">
        <v>150</v>
      </c>
      <c r="D248" s="5">
        <v>5000000</v>
      </c>
      <c r="E248" s="6">
        <v>485378000</v>
      </c>
      <c r="F248" s="6">
        <v>0.65800000000000003</v>
      </c>
      <c r="G248" s="4" t="s">
        <v>1632</v>
      </c>
    </row>
    <row r="249" spans="1:7" ht="23.45" customHeight="1" x14ac:dyDescent="0.25">
      <c r="A249" s="4" t="s">
        <v>2421</v>
      </c>
      <c r="B249" s="4" t="s">
        <v>2422</v>
      </c>
      <c r="C249" s="4" t="s">
        <v>825</v>
      </c>
      <c r="D249" s="5">
        <v>2000000</v>
      </c>
      <c r="E249" s="6">
        <v>199287400</v>
      </c>
      <c r="F249" s="6">
        <v>0.2702</v>
      </c>
      <c r="G249" s="4" t="s">
        <v>778</v>
      </c>
    </row>
    <row r="250" spans="1:7" ht="23.45" customHeight="1" x14ac:dyDescent="0.25">
      <c r="A250" s="4" t="s">
        <v>1623</v>
      </c>
      <c r="B250" s="4" t="s">
        <v>1624</v>
      </c>
      <c r="C250" s="4" t="s">
        <v>157</v>
      </c>
      <c r="D250" s="5">
        <v>7100000</v>
      </c>
      <c r="E250" s="6">
        <v>704070080</v>
      </c>
      <c r="F250" s="6">
        <v>0.95450000000000002</v>
      </c>
      <c r="G250" s="4" t="s">
        <v>778</v>
      </c>
    </row>
    <row r="251" spans="1:7" ht="32.65" customHeight="1" x14ac:dyDescent="0.25">
      <c r="A251" s="4" t="s">
        <v>1625</v>
      </c>
      <c r="B251" s="4" t="s">
        <v>1626</v>
      </c>
      <c r="C251" s="4" t="s">
        <v>150</v>
      </c>
      <c r="D251" s="5">
        <v>5000000</v>
      </c>
      <c r="E251" s="6">
        <v>487903000</v>
      </c>
      <c r="F251" s="6">
        <v>0.66139999999999999</v>
      </c>
      <c r="G251" s="4" t="s">
        <v>1627</v>
      </c>
    </row>
    <row r="252" spans="1:7" ht="14.45" customHeight="1" x14ac:dyDescent="0.25">
      <c r="A252" s="4" t="s">
        <v>1635</v>
      </c>
      <c r="B252" s="4" t="s">
        <v>1636</v>
      </c>
      <c r="C252" s="4" t="s">
        <v>157</v>
      </c>
      <c r="D252" s="5">
        <v>2500000</v>
      </c>
      <c r="E252" s="6">
        <v>250259500</v>
      </c>
      <c r="F252" s="6">
        <v>0.33929999999999999</v>
      </c>
      <c r="G252" s="4" t="s">
        <v>778</v>
      </c>
    </row>
    <row r="253" spans="1:7" ht="23.45" customHeight="1" x14ac:dyDescent="0.25">
      <c r="A253" s="4" t="s">
        <v>2423</v>
      </c>
      <c r="B253" s="4" t="s">
        <v>2424</v>
      </c>
      <c r="C253" s="4" t="s">
        <v>2243</v>
      </c>
      <c r="D253" s="5">
        <v>2500000</v>
      </c>
      <c r="E253" s="6">
        <v>248033750</v>
      </c>
      <c r="F253" s="6">
        <v>0.3362</v>
      </c>
      <c r="G253" s="4" t="s">
        <v>901</v>
      </c>
    </row>
    <row r="254" spans="1:7" ht="23.45" customHeight="1" x14ac:dyDescent="0.25">
      <c r="A254" s="4" t="s">
        <v>1643</v>
      </c>
      <c r="B254" s="4" t="s">
        <v>1644</v>
      </c>
      <c r="C254" s="4" t="s">
        <v>43</v>
      </c>
      <c r="D254" s="5">
        <v>2500000</v>
      </c>
      <c r="E254" s="6">
        <v>252614500</v>
      </c>
      <c r="F254" s="6">
        <v>0.34239999999999998</v>
      </c>
      <c r="G254" s="4" t="s">
        <v>778</v>
      </c>
    </row>
    <row r="255" spans="1:7" ht="23.45" customHeight="1" x14ac:dyDescent="0.25">
      <c r="A255" s="4" t="s">
        <v>1645</v>
      </c>
      <c r="B255" s="4" t="s">
        <v>1646</v>
      </c>
      <c r="C255" s="4" t="s">
        <v>825</v>
      </c>
      <c r="D255" s="5">
        <v>7500000</v>
      </c>
      <c r="E255" s="6">
        <v>746171250</v>
      </c>
      <c r="F255" s="6">
        <v>1.0115000000000001</v>
      </c>
      <c r="G255" s="4" t="s">
        <v>778</v>
      </c>
    </row>
    <row r="256" spans="1:7" ht="23.45" customHeight="1" x14ac:dyDescent="0.25">
      <c r="A256" s="4" t="s">
        <v>2293</v>
      </c>
      <c r="B256" s="4" t="s">
        <v>2294</v>
      </c>
      <c r="C256" s="4" t="s">
        <v>825</v>
      </c>
      <c r="D256" s="5">
        <v>2500000</v>
      </c>
      <c r="E256" s="6">
        <v>249439250</v>
      </c>
      <c r="F256" s="6">
        <v>0.33810000000000001</v>
      </c>
      <c r="G256" s="4" t="s">
        <v>778</v>
      </c>
    </row>
    <row r="257" spans="1:7" ht="23.45" customHeight="1" x14ac:dyDescent="0.25">
      <c r="A257" s="4" t="s">
        <v>1651</v>
      </c>
      <c r="B257" s="4" t="s">
        <v>1652</v>
      </c>
      <c r="C257" s="4" t="s">
        <v>825</v>
      </c>
      <c r="D257" s="5">
        <v>500000</v>
      </c>
      <c r="E257" s="6">
        <v>49980700</v>
      </c>
      <c r="F257" s="6">
        <v>6.7799999999999999E-2</v>
      </c>
      <c r="G257" s="4" t="s">
        <v>885</v>
      </c>
    </row>
    <row r="258" spans="1:7" ht="23.45" customHeight="1" x14ac:dyDescent="0.25">
      <c r="A258" s="4" t="s">
        <v>977</v>
      </c>
      <c r="B258" s="4" t="s">
        <v>978</v>
      </c>
      <c r="C258" s="4" t="s">
        <v>825</v>
      </c>
      <c r="D258" s="5">
        <v>2000000</v>
      </c>
      <c r="E258" s="6">
        <v>200581000</v>
      </c>
      <c r="F258" s="6">
        <v>0.27189999999999998</v>
      </c>
      <c r="G258" s="4" t="s">
        <v>778</v>
      </c>
    </row>
    <row r="259" spans="1:7" ht="23.45" customHeight="1" x14ac:dyDescent="0.25">
      <c r="A259" s="4" t="s">
        <v>2425</v>
      </c>
      <c r="B259" s="4" t="s">
        <v>2426</v>
      </c>
      <c r="C259" s="4" t="s">
        <v>2243</v>
      </c>
      <c r="D259" s="5">
        <v>2500000</v>
      </c>
      <c r="E259" s="6">
        <v>249216250</v>
      </c>
      <c r="F259" s="6">
        <v>0.33779999999999999</v>
      </c>
      <c r="G259" s="4" t="s">
        <v>885</v>
      </c>
    </row>
    <row r="260" spans="1:7" ht="32.65" customHeight="1" x14ac:dyDescent="0.25">
      <c r="A260" s="4" t="s">
        <v>2303</v>
      </c>
      <c r="B260" s="4" t="s">
        <v>2304</v>
      </c>
      <c r="C260" s="4" t="s">
        <v>43</v>
      </c>
      <c r="D260" s="5">
        <v>160000</v>
      </c>
      <c r="E260" s="6">
        <v>16061664</v>
      </c>
      <c r="F260" s="6">
        <v>2.18E-2</v>
      </c>
      <c r="G260" s="4" t="s">
        <v>885</v>
      </c>
    </row>
    <row r="261" spans="1:7" ht="23.45" customHeight="1" x14ac:dyDescent="0.25">
      <c r="A261" s="4" t="s">
        <v>2305</v>
      </c>
      <c r="B261" s="4" t="s">
        <v>2306</v>
      </c>
      <c r="C261" s="4" t="s">
        <v>2243</v>
      </c>
      <c r="D261" s="5">
        <v>7500000</v>
      </c>
      <c r="E261" s="6">
        <v>753165750</v>
      </c>
      <c r="F261" s="6">
        <v>1.0209999999999999</v>
      </c>
      <c r="G261" s="4" t="s">
        <v>885</v>
      </c>
    </row>
    <row r="262" spans="1:7" ht="23.45" customHeight="1" x14ac:dyDescent="0.25">
      <c r="A262" s="4" t="s">
        <v>2307</v>
      </c>
      <c r="B262" s="4" t="s">
        <v>2308</v>
      </c>
      <c r="C262" s="4" t="s">
        <v>825</v>
      </c>
      <c r="D262" s="5">
        <v>200000</v>
      </c>
      <c r="E262" s="6">
        <v>20214780</v>
      </c>
      <c r="F262" s="6">
        <v>2.7400000000000001E-2</v>
      </c>
      <c r="G262" s="4" t="s">
        <v>885</v>
      </c>
    </row>
    <row r="263" spans="1:7" ht="23.45" customHeight="1" x14ac:dyDescent="0.25">
      <c r="A263" s="4" t="s">
        <v>2309</v>
      </c>
      <c r="B263" s="4" t="s">
        <v>2310</v>
      </c>
      <c r="C263" s="4" t="s">
        <v>825</v>
      </c>
      <c r="D263" s="5">
        <v>480000</v>
      </c>
      <c r="E263" s="6">
        <v>48534480</v>
      </c>
      <c r="F263" s="6">
        <v>6.5799999999999997E-2</v>
      </c>
      <c r="G263" s="4" t="s">
        <v>885</v>
      </c>
    </row>
    <row r="264" spans="1:7" ht="32.65" customHeight="1" x14ac:dyDescent="0.25">
      <c r="A264" s="4" t="s">
        <v>2427</v>
      </c>
      <c r="B264" s="4" t="s">
        <v>2428</v>
      </c>
      <c r="C264" s="4" t="s">
        <v>825</v>
      </c>
      <c r="D264" s="5">
        <v>800000</v>
      </c>
      <c r="E264" s="6">
        <v>80631280</v>
      </c>
      <c r="F264" s="6">
        <v>0.10929999999999999</v>
      </c>
      <c r="G264" s="4" t="s">
        <v>885</v>
      </c>
    </row>
    <row r="265" spans="1:7" ht="32.65" customHeight="1" x14ac:dyDescent="0.25">
      <c r="A265" s="4" t="s">
        <v>997</v>
      </c>
      <c r="B265" s="4" t="s">
        <v>998</v>
      </c>
      <c r="C265" s="4" t="s">
        <v>825</v>
      </c>
      <c r="D265" s="5">
        <v>300000</v>
      </c>
      <c r="E265" s="6">
        <v>30181590</v>
      </c>
      <c r="F265" s="6">
        <v>4.0899999999999999E-2</v>
      </c>
      <c r="G265" s="4" t="s">
        <v>885</v>
      </c>
    </row>
    <row r="266" spans="1:7" ht="32.65" customHeight="1" x14ac:dyDescent="0.25">
      <c r="A266" s="4" t="s">
        <v>999</v>
      </c>
      <c r="B266" s="4" t="s">
        <v>1000</v>
      </c>
      <c r="C266" s="4" t="s">
        <v>825</v>
      </c>
      <c r="D266" s="5">
        <v>20000</v>
      </c>
      <c r="E266" s="6">
        <v>2017448</v>
      </c>
      <c r="F266" s="6">
        <v>2.7000000000000001E-3</v>
      </c>
      <c r="G266" s="4" t="s">
        <v>885</v>
      </c>
    </row>
    <row r="267" spans="1:7" ht="23.45" customHeight="1" x14ac:dyDescent="0.25">
      <c r="A267" s="4" t="s">
        <v>1004</v>
      </c>
      <c r="B267" s="4" t="s">
        <v>1005</v>
      </c>
      <c r="C267" s="4" t="s">
        <v>825</v>
      </c>
      <c r="D267" s="5">
        <v>1400000</v>
      </c>
      <c r="E267" s="6">
        <v>141926400</v>
      </c>
      <c r="F267" s="6">
        <v>0.19239999999999999</v>
      </c>
      <c r="G267" s="4" t="s">
        <v>885</v>
      </c>
    </row>
    <row r="268" spans="1:7" ht="23.45" customHeight="1" x14ac:dyDescent="0.25">
      <c r="A268" s="4" t="s">
        <v>1006</v>
      </c>
      <c r="B268" s="4" t="s">
        <v>1007</v>
      </c>
      <c r="C268" s="4" t="s">
        <v>825</v>
      </c>
      <c r="D268" s="5">
        <v>5000000</v>
      </c>
      <c r="E268" s="6">
        <v>516464500</v>
      </c>
      <c r="F268" s="6">
        <v>0.70009999999999994</v>
      </c>
      <c r="G268" s="4" t="s">
        <v>778</v>
      </c>
    </row>
    <row r="269" spans="1:7" ht="23.45" customHeight="1" x14ac:dyDescent="0.25">
      <c r="A269" s="4" t="s">
        <v>1008</v>
      </c>
      <c r="B269" s="4" t="s">
        <v>1009</v>
      </c>
      <c r="C269" s="4" t="s">
        <v>825</v>
      </c>
      <c r="D269" s="5">
        <v>2500000</v>
      </c>
      <c r="E269" s="6">
        <v>257799250</v>
      </c>
      <c r="F269" s="6">
        <v>0.34949999999999998</v>
      </c>
      <c r="G269" s="4" t="s">
        <v>885</v>
      </c>
    </row>
    <row r="270" spans="1:7" ht="41.85" customHeight="1" x14ac:dyDescent="0.25">
      <c r="A270" s="4" t="s">
        <v>2429</v>
      </c>
      <c r="B270" s="4" t="s">
        <v>2430</v>
      </c>
      <c r="C270" s="4" t="s">
        <v>2413</v>
      </c>
      <c r="D270" s="5">
        <v>2500000</v>
      </c>
      <c r="E270" s="6">
        <v>241690500</v>
      </c>
      <c r="F270" s="6">
        <v>0.3276</v>
      </c>
      <c r="G270" s="4" t="s">
        <v>2414</v>
      </c>
    </row>
    <row r="271" spans="1:7" ht="23.45" customHeight="1" x14ac:dyDescent="0.25">
      <c r="A271" s="4" t="s">
        <v>2323</v>
      </c>
      <c r="B271" s="4" t="s">
        <v>2324</v>
      </c>
      <c r="C271" s="4" t="s">
        <v>101</v>
      </c>
      <c r="D271" s="5">
        <v>90000</v>
      </c>
      <c r="E271" s="6">
        <v>9151587</v>
      </c>
      <c r="F271" s="6">
        <v>1.24E-2</v>
      </c>
      <c r="G271" s="4" t="s">
        <v>885</v>
      </c>
    </row>
    <row r="272" spans="1:7" ht="23.45" customHeight="1" x14ac:dyDescent="0.25">
      <c r="A272" s="4" t="s">
        <v>1014</v>
      </c>
      <c r="B272" s="4" t="s">
        <v>1015</v>
      </c>
      <c r="C272" s="4" t="s">
        <v>162</v>
      </c>
      <c r="D272" s="5">
        <v>100000</v>
      </c>
      <c r="E272" s="6">
        <v>10058750</v>
      </c>
      <c r="F272" s="6">
        <v>1.3599999999999999E-2</v>
      </c>
      <c r="G272" s="4" t="s">
        <v>1003</v>
      </c>
    </row>
    <row r="273" spans="1:7" ht="23.45" customHeight="1" x14ac:dyDescent="0.25">
      <c r="A273" s="4" t="s">
        <v>2325</v>
      </c>
      <c r="B273" s="4" t="s">
        <v>2326</v>
      </c>
      <c r="C273" s="4" t="s">
        <v>101</v>
      </c>
      <c r="D273" s="5">
        <v>220000</v>
      </c>
      <c r="E273" s="6">
        <v>22720280</v>
      </c>
      <c r="F273" s="6">
        <v>3.0800000000000001E-2</v>
      </c>
      <c r="G273" s="4" t="s">
        <v>885</v>
      </c>
    </row>
    <row r="274" spans="1:7" ht="32.65" customHeight="1" x14ac:dyDescent="0.25">
      <c r="A274" s="4" t="s">
        <v>2431</v>
      </c>
      <c r="B274" s="4" t="s">
        <v>2432</v>
      </c>
      <c r="C274" s="4" t="s">
        <v>2413</v>
      </c>
      <c r="D274" s="5">
        <v>3000000</v>
      </c>
      <c r="E274" s="6">
        <v>294479400</v>
      </c>
      <c r="F274" s="6">
        <v>0.3992</v>
      </c>
      <c r="G274" s="4" t="s">
        <v>2414</v>
      </c>
    </row>
    <row r="275" spans="1:7" ht="32.65" customHeight="1" x14ac:dyDescent="0.25">
      <c r="A275" s="4" t="s">
        <v>1028</v>
      </c>
      <c r="B275" s="4" t="s">
        <v>1029</v>
      </c>
      <c r="C275" s="4" t="s">
        <v>825</v>
      </c>
      <c r="D275" s="5">
        <v>10000</v>
      </c>
      <c r="E275" s="6">
        <v>1010411</v>
      </c>
      <c r="F275" s="6">
        <v>1.4E-3</v>
      </c>
      <c r="G275" s="4" t="s">
        <v>778</v>
      </c>
    </row>
    <row r="276" spans="1:7" ht="14.45" customHeight="1" x14ac:dyDescent="0.25">
      <c r="A276" s="4" t="s">
        <v>0</v>
      </c>
      <c r="B276" s="4" t="s">
        <v>0</v>
      </c>
      <c r="C276" s="7" t="s">
        <v>185</v>
      </c>
      <c r="D276" s="5">
        <v>690029718.0158</v>
      </c>
      <c r="E276" s="6">
        <v>67870408492.230003</v>
      </c>
      <c r="F276" s="6">
        <v>92.006900000000002</v>
      </c>
      <c r="G276" s="8" t="s">
        <v>0</v>
      </c>
    </row>
    <row r="277" spans="1:7" ht="18.399999999999999" customHeight="1" x14ac:dyDescent="0.25">
      <c r="A277" s="25" t="s">
        <v>0</v>
      </c>
      <c r="B277" s="25"/>
      <c r="C277" s="25"/>
      <c r="D277" s="25"/>
      <c r="E277" s="25"/>
      <c r="F277" s="25"/>
      <c r="G277" s="25"/>
    </row>
    <row r="278" spans="1:7" ht="14.45" customHeight="1" x14ac:dyDescent="0.25">
      <c r="A278" s="26" t="s">
        <v>1661</v>
      </c>
      <c r="B278" s="26"/>
      <c r="C278" s="26"/>
      <c r="D278" s="1"/>
      <c r="E278" s="1"/>
      <c r="F278" s="1"/>
      <c r="G278" s="1"/>
    </row>
    <row r="279" spans="1:7" ht="14.45" customHeight="1" x14ac:dyDescent="0.25">
      <c r="A279" s="3" t="s">
        <v>1662</v>
      </c>
      <c r="B279" s="3" t="s">
        <v>9</v>
      </c>
      <c r="C279" s="3" t="s">
        <v>10</v>
      </c>
      <c r="D279" s="1"/>
      <c r="E279" s="1"/>
      <c r="F279" s="1"/>
      <c r="G279" s="1"/>
    </row>
    <row r="280" spans="1:7" ht="14.45" customHeight="1" x14ac:dyDescent="0.25">
      <c r="A280" s="4" t="s">
        <v>1665</v>
      </c>
      <c r="B280" s="6">
        <v>148292886.24000001</v>
      </c>
      <c r="C280" s="6">
        <v>0.2</v>
      </c>
      <c r="D280" s="1"/>
      <c r="E280" s="1"/>
      <c r="F280" s="1"/>
      <c r="G280" s="1"/>
    </row>
    <row r="281" spans="1:7" ht="14.45" customHeight="1" x14ac:dyDescent="0.25">
      <c r="A281" s="4" t="s">
        <v>1666</v>
      </c>
      <c r="B281" s="6">
        <v>1081346310.1199999</v>
      </c>
      <c r="C281" s="6">
        <v>1.47</v>
      </c>
      <c r="D281" s="1"/>
      <c r="E281" s="1"/>
      <c r="F281" s="1"/>
      <c r="G281" s="1"/>
    </row>
    <row r="282" spans="1:7" ht="23.45" customHeight="1" x14ac:dyDescent="0.25">
      <c r="A282" s="4" t="s">
        <v>1663</v>
      </c>
      <c r="B282" s="6">
        <v>2519819755.6599998</v>
      </c>
      <c r="C282" s="6">
        <v>3.42</v>
      </c>
      <c r="D282" s="1"/>
      <c r="E282" s="1"/>
      <c r="F282" s="1"/>
      <c r="G282" s="1"/>
    </row>
    <row r="283" spans="1:7" ht="14.45" customHeight="1" x14ac:dyDescent="0.25">
      <c r="A283" s="4" t="s">
        <v>1664</v>
      </c>
      <c r="B283" s="6">
        <v>2147192640.8399999</v>
      </c>
      <c r="C283" s="6">
        <v>2.91</v>
      </c>
      <c r="D283" s="1"/>
      <c r="E283" s="1"/>
      <c r="F283" s="1"/>
      <c r="G283" s="1"/>
    </row>
    <row r="284" spans="1:7" ht="14.45" customHeight="1" x14ac:dyDescent="0.25">
      <c r="A284" s="9" t="s">
        <v>1667</v>
      </c>
      <c r="B284" s="6">
        <v>5896651592.8599997</v>
      </c>
      <c r="C284" s="6">
        <v>8</v>
      </c>
      <c r="D284" s="1"/>
      <c r="E284" s="1"/>
      <c r="F284" s="1"/>
      <c r="G284" s="1"/>
    </row>
    <row r="285" spans="1:7" ht="18.399999999999999" customHeight="1" x14ac:dyDescent="0.25">
      <c r="A285" s="25" t="s">
        <v>0</v>
      </c>
      <c r="B285" s="25"/>
      <c r="C285" s="25"/>
      <c r="D285" s="25"/>
      <c r="E285" s="25"/>
      <c r="F285" s="25"/>
      <c r="G285" s="25"/>
    </row>
    <row r="286" spans="1:7" ht="23.65" customHeight="1" x14ac:dyDescent="0.25">
      <c r="A286" s="4" t="s">
        <v>1668</v>
      </c>
      <c r="B286" s="6">
        <v>6.57</v>
      </c>
      <c r="C286" s="1"/>
      <c r="D286" s="1"/>
      <c r="E286" s="1"/>
      <c r="F286" s="1"/>
      <c r="G286" s="1"/>
    </row>
    <row r="287" spans="1:7" ht="14.45" customHeight="1" x14ac:dyDescent="0.25">
      <c r="A287" s="4" t="s">
        <v>1669</v>
      </c>
      <c r="B287" s="6">
        <v>4.54</v>
      </c>
      <c r="C287" s="1"/>
      <c r="D287" s="1"/>
      <c r="E287" s="1"/>
      <c r="F287" s="1"/>
      <c r="G287" s="1"/>
    </row>
    <row r="288" spans="1:7" ht="32.65" customHeight="1" x14ac:dyDescent="0.25">
      <c r="A288" s="4" t="s">
        <v>1670</v>
      </c>
      <c r="B288" s="6">
        <v>7.9</v>
      </c>
      <c r="C288" s="1"/>
      <c r="D288" s="1"/>
      <c r="E288" s="1"/>
      <c r="F288" s="1"/>
      <c r="G288" s="1"/>
    </row>
    <row r="289" spans="1:7" ht="1.35" customHeight="1" x14ac:dyDescent="0.25">
      <c r="A289" s="1"/>
      <c r="B289" s="1"/>
      <c r="C289" s="1"/>
      <c r="D289" s="1"/>
      <c r="E289" s="1"/>
      <c r="F289" s="1"/>
      <c r="G289" s="1"/>
    </row>
    <row r="290" spans="1:7" ht="18.399999999999999" customHeight="1" x14ac:dyDescent="0.25">
      <c r="A290" s="25" t="s">
        <v>0</v>
      </c>
      <c r="B290" s="25"/>
      <c r="C290" s="25"/>
      <c r="D290" s="25"/>
      <c r="E290" s="25"/>
      <c r="F290" s="25"/>
      <c r="G290" s="25"/>
    </row>
    <row r="291" spans="1:7" ht="14.45" customHeight="1" x14ac:dyDescent="0.25">
      <c r="A291" s="26" t="s">
        <v>1671</v>
      </c>
      <c r="B291" s="26"/>
      <c r="C291" s="26"/>
      <c r="D291" s="1"/>
      <c r="E291" s="1"/>
      <c r="F291" s="1"/>
      <c r="G291" s="1"/>
    </row>
    <row r="292" spans="1:7" ht="14.45" customHeight="1" x14ac:dyDescent="0.25">
      <c r="A292" s="3" t="s">
        <v>1672</v>
      </c>
      <c r="B292" s="3" t="s">
        <v>9</v>
      </c>
      <c r="C292" s="3" t="s">
        <v>10</v>
      </c>
      <c r="D292" s="1"/>
      <c r="E292" s="1"/>
      <c r="F292" s="1"/>
      <c r="G292" s="1"/>
    </row>
    <row r="293" spans="1:7" ht="14.45" customHeight="1" x14ac:dyDescent="0.25">
      <c r="A293" s="4" t="s">
        <v>1677</v>
      </c>
      <c r="B293" s="6">
        <v>60426567976.230003</v>
      </c>
      <c r="C293" s="6">
        <v>81.92</v>
      </c>
      <c r="D293" s="1"/>
      <c r="E293" s="1"/>
      <c r="F293" s="1"/>
      <c r="G293" s="1"/>
    </row>
    <row r="294" spans="1:7" ht="14.45" customHeight="1" x14ac:dyDescent="0.25">
      <c r="A294" s="4" t="s">
        <v>1678</v>
      </c>
      <c r="B294" s="6">
        <v>5220312656</v>
      </c>
      <c r="C294" s="6">
        <v>7.08</v>
      </c>
      <c r="D294" s="1"/>
      <c r="E294" s="1"/>
      <c r="F294" s="1"/>
      <c r="G294" s="1"/>
    </row>
    <row r="295" spans="1:7" ht="14.45" customHeight="1" x14ac:dyDescent="0.25">
      <c r="A295" s="4" t="s">
        <v>1679</v>
      </c>
      <c r="B295" s="6">
        <v>1467568550</v>
      </c>
      <c r="C295" s="6">
        <v>1.99</v>
      </c>
      <c r="D295" s="1"/>
      <c r="E295" s="1"/>
      <c r="F295" s="1"/>
      <c r="G295" s="1"/>
    </row>
    <row r="296" spans="1:7" ht="14.45" customHeight="1" x14ac:dyDescent="0.25">
      <c r="A296" s="4" t="s">
        <v>2433</v>
      </c>
      <c r="B296" s="6">
        <v>739654100</v>
      </c>
      <c r="C296" s="6">
        <v>1</v>
      </c>
      <c r="D296" s="1"/>
      <c r="E296" s="1"/>
      <c r="F296" s="1"/>
      <c r="G296" s="1"/>
    </row>
    <row r="297" spans="1:7" ht="14.45" customHeight="1" x14ac:dyDescent="0.25">
      <c r="A297" s="4" t="s">
        <v>1680</v>
      </c>
      <c r="B297" s="6">
        <v>16305210</v>
      </c>
      <c r="C297" s="6">
        <v>0.02</v>
      </c>
      <c r="D297" s="1"/>
      <c r="E297" s="1"/>
      <c r="F297" s="1"/>
      <c r="G297" s="1"/>
    </row>
    <row r="298" spans="1:7" ht="14.45" customHeight="1" x14ac:dyDescent="0.25">
      <c r="A298" s="7" t="s">
        <v>185</v>
      </c>
      <c r="B298" s="6">
        <v>67870408492.230003</v>
      </c>
      <c r="C298" s="6">
        <v>92.01</v>
      </c>
      <c r="D298" s="1"/>
      <c r="E298" s="1"/>
      <c r="F298" s="1"/>
      <c r="G298" s="1"/>
    </row>
    <row r="299" spans="1:7" ht="18.399999999999999" customHeight="1" x14ac:dyDescent="0.25">
      <c r="A299" s="25" t="s">
        <v>0</v>
      </c>
      <c r="B299" s="25"/>
      <c r="C299" s="25"/>
      <c r="D299" s="25"/>
      <c r="E299" s="25"/>
      <c r="F299" s="25"/>
      <c r="G299" s="25"/>
    </row>
    <row r="300" spans="1:7" ht="14.65" customHeight="1" x14ac:dyDescent="0.25">
      <c r="A300" s="4" t="s">
        <v>1665</v>
      </c>
      <c r="B300" s="6">
        <v>148292886.24000001</v>
      </c>
      <c r="C300" s="6">
        <v>0.2</v>
      </c>
      <c r="D300" s="1"/>
      <c r="E300" s="1"/>
      <c r="F300" s="1"/>
      <c r="G300" s="1"/>
    </row>
    <row r="301" spans="1:7" ht="14.45" customHeight="1" x14ac:dyDescent="0.25">
      <c r="A301" s="4" t="s">
        <v>1666</v>
      </c>
      <c r="B301" s="6">
        <v>1081346310.1199999</v>
      </c>
      <c r="C301" s="6">
        <v>1.47</v>
      </c>
      <c r="D301" s="1"/>
      <c r="E301" s="1"/>
      <c r="F301" s="1"/>
      <c r="G301" s="1"/>
    </row>
    <row r="302" spans="1:7" ht="23.45" customHeight="1" x14ac:dyDescent="0.25">
      <c r="A302" s="4" t="s">
        <v>1663</v>
      </c>
      <c r="B302" s="6">
        <v>2519819755.6599998</v>
      </c>
      <c r="C302" s="6">
        <v>3.42</v>
      </c>
      <c r="D302" s="1"/>
      <c r="E302" s="1"/>
      <c r="F302" s="1"/>
      <c r="G302" s="1"/>
    </row>
    <row r="303" spans="1:7" ht="14.45" customHeight="1" x14ac:dyDescent="0.25">
      <c r="A303" s="4" t="s">
        <v>1664</v>
      </c>
      <c r="B303" s="6">
        <v>2147192640.8399999</v>
      </c>
      <c r="C303" s="6">
        <v>2.91</v>
      </c>
      <c r="D303" s="1"/>
      <c r="E303" s="1"/>
      <c r="F303" s="1"/>
      <c r="G303" s="1"/>
    </row>
    <row r="304" spans="1:7" ht="14.45" customHeight="1" x14ac:dyDescent="0.25">
      <c r="A304" s="9" t="s">
        <v>1667</v>
      </c>
      <c r="B304" s="6">
        <f>B298+B300+B301+B302+B303</f>
        <v>73767060085.089996</v>
      </c>
      <c r="C304" s="6">
        <v>8</v>
      </c>
      <c r="D304" s="1"/>
      <c r="E304" s="1"/>
      <c r="F304" s="1"/>
      <c r="G304" s="1"/>
    </row>
    <row r="305" spans="1:7" ht="18.399999999999999" customHeight="1" x14ac:dyDescent="0.25">
      <c r="A305" s="25" t="s">
        <v>0</v>
      </c>
      <c r="B305" s="25"/>
      <c r="C305" s="25"/>
      <c r="D305" s="25"/>
      <c r="E305" s="25"/>
      <c r="F305" s="25"/>
      <c r="G305" s="25"/>
    </row>
    <row r="306" spans="1:7" ht="14.45" customHeight="1" x14ac:dyDescent="0.25">
      <c r="A306" s="26" t="s">
        <v>1682</v>
      </c>
      <c r="B306" s="26"/>
      <c r="C306" s="1"/>
      <c r="D306" s="1"/>
      <c r="E306" s="1"/>
      <c r="F306" s="1"/>
      <c r="G306" s="1"/>
    </row>
    <row r="307" spans="1:7" ht="14.65" customHeight="1" x14ac:dyDescent="0.25">
      <c r="A307" s="4" t="s">
        <v>1683</v>
      </c>
      <c r="B307" s="6">
        <v>31031897082.23</v>
      </c>
      <c r="C307" s="1"/>
      <c r="D307" s="1"/>
      <c r="E307" s="1"/>
      <c r="F307" s="1"/>
      <c r="G307" s="1"/>
    </row>
    <row r="308" spans="1:7" ht="14.45" customHeight="1" x14ac:dyDescent="0.25">
      <c r="A308" s="4" t="s">
        <v>10</v>
      </c>
      <c r="B308" s="6">
        <v>42.067399999999999</v>
      </c>
      <c r="C308" s="1"/>
      <c r="D308" s="1"/>
      <c r="E308" s="1"/>
      <c r="F308" s="1"/>
      <c r="G308" s="1"/>
    </row>
    <row r="309" spans="1:7" ht="14.45" customHeight="1" x14ac:dyDescent="0.25">
      <c r="A309" s="10" t="s">
        <v>0</v>
      </c>
      <c r="B309" s="11" t="s">
        <v>0</v>
      </c>
      <c r="C309" s="1"/>
      <c r="D309" s="1"/>
      <c r="E309" s="1"/>
      <c r="F309" s="1"/>
      <c r="G309" s="1"/>
    </row>
    <row r="310" spans="1:7" ht="23.65" customHeight="1" x14ac:dyDescent="0.25">
      <c r="A310" s="4" t="s">
        <v>1684</v>
      </c>
      <c r="B310" s="12">
        <v>37.590600000000002</v>
      </c>
      <c r="C310" s="1"/>
      <c r="D310" s="1"/>
      <c r="E310" s="1"/>
      <c r="F310" s="1"/>
      <c r="G310" s="1"/>
    </row>
    <row r="311" spans="1:7" ht="23.45" customHeight="1" x14ac:dyDescent="0.25">
      <c r="A311" s="4" t="s">
        <v>1685</v>
      </c>
      <c r="B311" s="12">
        <v>37.838700000000003</v>
      </c>
      <c r="C311" s="1"/>
      <c r="D311" s="1"/>
      <c r="E311" s="1"/>
      <c r="F311" s="1"/>
      <c r="G311" s="1"/>
    </row>
    <row r="312" spans="1:7" ht="14.1" customHeight="1" x14ac:dyDescent="0.25">
      <c r="A312" s="13" t="s">
        <v>0</v>
      </c>
      <c r="B312" s="14" t="s">
        <v>0</v>
      </c>
      <c r="C312" s="1"/>
      <c r="D312" s="1"/>
      <c r="E312" s="1"/>
      <c r="F312" s="1"/>
      <c r="G312" s="1"/>
    </row>
    <row r="313" spans="1:7" ht="23.65" customHeight="1" x14ac:dyDescent="0.25">
      <c r="A313" s="4" t="s">
        <v>1686</v>
      </c>
      <c r="B313" s="8" t="s">
        <v>1687</v>
      </c>
      <c r="C313" s="1"/>
      <c r="D313" s="1"/>
      <c r="E313" s="1"/>
      <c r="F313" s="1"/>
      <c r="G313" s="1"/>
    </row>
    <row r="316" spans="1:7" ht="15" customHeight="1" x14ac:dyDescent="0.25">
      <c r="C316" s="18" t="s">
        <v>2804</v>
      </c>
    </row>
    <row r="318" spans="1:7" ht="15" customHeight="1" x14ac:dyDescent="0.25">
      <c r="A318" s="15" t="s">
        <v>5</v>
      </c>
      <c r="B318" s="19" t="s">
        <v>6</v>
      </c>
      <c r="C318" s="19" t="s">
        <v>2808</v>
      </c>
      <c r="D318" s="19" t="s">
        <v>2805</v>
      </c>
      <c r="E318" s="19" t="s">
        <v>2809</v>
      </c>
      <c r="F318" s="19" t="s">
        <v>2805</v>
      </c>
    </row>
    <row r="319" spans="1:7" ht="15" customHeight="1" x14ac:dyDescent="0.25">
      <c r="A319" s="16" t="s">
        <v>2794</v>
      </c>
      <c r="B319" s="16" t="s">
        <v>2795</v>
      </c>
      <c r="C319" s="17">
        <v>675295.67999999993</v>
      </c>
      <c r="D319" s="17">
        <f>+C319/$B$304*100</f>
        <v>9.1544339603753919E-4</v>
      </c>
      <c r="E319" s="17">
        <v>675295.67999999993</v>
      </c>
      <c r="F319" s="17">
        <f>+E319/$B$304*100</f>
        <v>9.1544339603753919E-4</v>
      </c>
    </row>
    <row r="320" spans="1:7" ht="15" customHeight="1" x14ac:dyDescent="0.25">
      <c r="A320" s="16" t="s">
        <v>2796</v>
      </c>
      <c r="B320" s="16" t="s">
        <v>2797</v>
      </c>
      <c r="C320" s="17">
        <v>675295.67999999993</v>
      </c>
      <c r="D320" s="17">
        <f t="shared" ref="D320:F322" si="0">+C320/$B$304*100</f>
        <v>9.1544339603753919E-4</v>
      </c>
      <c r="E320" s="17">
        <v>675295.67999999993</v>
      </c>
      <c r="F320" s="17">
        <f t="shared" si="0"/>
        <v>9.1544339603753919E-4</v>
      </c>
    </row>
    <row r="321" spans="1:6" ht="15" customHeight="1" x14ac:dyDescent="0.25">
      <c r="A321" s="16" t="s">
        <v>2798</v>
      </c>
      <c r="B321" s="16" t="s">
        <v>2799</v>
      </c>
      <c r="C321" s="17">
        <v>900394.24</v>
      </c>
      <c r="D321" s="17">
        <f t="shared" si="0"/>
        <v>1.2205911947167191E-3</v>
      </c>
      <c r="E321" s="17">
        <v>900394.24</v>
      </c>
      <c r="F321" s="17">
        <f t="shared" si="0"/>
        <v>1.2205911947167191E-3</v>
      </c>
    </row>
    <row r="322" spans="1:6" ht="15" customHeight="1" x14ac:dyDescent="0.25">
      <c r="A322" s="16" t="s">
        <v>2810</v>
      </c>
      <c r="B322" s="16" t="s">
        <v>2801</v>
      </c>
      <c r="C322" s="17">
        <v>5237128.7671232875</v>
      </c>
      <c r="D322" s="17">
        <f t="shared" si="0"/>
        <v>7.0995492582763648E-3</v>
      </c>
      <c r="E322" s="17">
        <v>5237128.7671232875</v>
      </c>
      <c r="F322" s="17">
        <f t="shared" si="0"/>
        <v>7.0995492582763648E-3</v>
      </c>
    </row>
    <row r="323" spans="1:6" ht="15" customHeight="1" x14ac:dyDescent="0.25">
      <c r="B323" s="23" t="s">
        <v>185</v>
      </c>
      <c r="C323" s="24">
        <f>SUM(C319:C322)</f>
        <v>7488114.3671232872</v>
      </c>
      <c r="D323" s="24">
        <f t="shared" ref="D323:F323" si="1">SUM(D319:D322)</f>
        <v>1.0151027245068162E-2</v>
      </c>
      <c r="E323" s="24">
        <f t="shared" si="1"/>
        <v>7488114.3671232872</v>
      </c>
      <c r="F323" s="24">
        <f t="shared" si="1"/>
        <v>1.0151027245068162E-2</v>
      </c>
    </row>
  </sheetData>
  <mergeCells count="19">
    <mergeCell ref="A1:B1"/>
    <mergeCell ref="C1:D1"/>
    <mergeCell ref="E1:G1"/>
    <mergeCell ref="A6:G6"/>
    <mergeCell ref="A5:G5"/>
    <mergeCell ref="A4:G4"/>
    <mergeCell ref="A3:G3"/>
    <mergeCell ref="A2:G2"/>
    <mergeCell ref="A278:C278"/>
    <mergeCell ref="A277:G277"/>
    <mergeCell ref="A9:F9"/>
    <mergeCell ref="A8:G8"/>
    <mergeCell ref="A7:G7"/>
    <mergeCell ref="A299:G299"/>
    <mergeCell ref="A291:C291"/>
    <mergeCell ref="A290:G290"/>
    <mergeCell ref="A285:G285"/>
    <mergeCell ref="A306:B306"/>
    <mergeCell ref="A305:G305"/>
  </mergeCells>
  <pageMargins left="0.25" right="0.25" top="0.25" bottom="0.2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0"/>
  <sheetViews>
    <sheetView showGridLines="0" topLeftCell="A235" workbookViewId="0">
      <selection activeCell="A256" sqref="A256:B256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2434</v>
      </c>
      <c r="B4" s="27"/>
      <c r="C4" s="27"/>
      <c r="D4" s="27"/>
      <c r="E4" s="27"/>
      <c r="F4" s="27"/>
      <c r="G4" s="27"/>
    </row>
    <row r="5" spans="1:7" ht="14.8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8.600000000000001" customHeight="1" x14ac:dyDescent="0.25">
      <c r="A6" s="25" t="s">
        <v>0</v>
      </c>
      <c r="B6" s="25"/>
      <c r="C6" s="25"/>
      <c r="D6" s="25"/>
      <c r="E6" s="25"/>
      <c r="F6" s="25"/>
      <c r="G6" s="25"/>
    </row>
    <row r="7" spans="1:7" ht="14.45" customHeight="1" x14ac:dyDescent="0.25">
      <c r="A7" s="25" t="s">
        <v>0</v>
      </c>
      <c r="B7" s="25"/>
      <c r="C7" s="25"/>
      <c r="D7" s="25"/>
      <c r="E7" s="25"/>
      <c r="F7" s="25"/>
      <c r="G7" s="25"/>
    </row>
    <row r="8" spans="1:7" ht="14.45" customHeight="1" x14ac:dyDescent="0.25">
      <c r="A8" s="26" t="s">
        <v>194</v>
      </c>
      <c r="B8" s="26"/>
      <c r="C8" s="26"/>
      <c r="D8" s="26"/>
      <c r="E8" s="26"/>
      <c r="F8" s="26"/>
      <c r="G8" s="1"/>
    </row>
    <row r="9" spans="1:7" ht="23.45" customHeight="1" x14ac:dyDescent="0.25">
      <c r="A9" s="3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1"/>
    </row>
    <row r="10" spans="1:7" ht="32.65" customHeight="1" x14ac:dyDescent="0.25">
      <c r="A10" s="4" t="s">
        <v>457</v>
      </c>
      <c r="B10" s="4" t="s">
        <v>458</v>
      </c>
      <c r="C10" s="4" t="s">
        <v>197</v>
      </c>
      <c r="D10" s="5">
        <v>17500000</v>
      </c>
      <c r="E10" s="6">
        <v>1588977250</v>
      </c>
      <c r="F10" s="6">
        <v>1.0556000000000001</v>
      </c>
      <c r="G10" s="1"/>
    </row>
    <row r="11" spans="1:7" ht="32.65" customHeight="1" x14ac:dyDescent="0.25">
      <c r="A11" s="4" t="s">
        <v>461</v>
      </c>
      <c r="B11" s="4" t="s">
        <v>462</v>
      </c>
      <c r="C11" s="4" t="s">
        <v>197</v>
      </c>
      <c r="D11" s="5">
        <v>14845800</v>
      </c>
      <c r="E11" s="6">
        <v>1350737690.0999999</v>
      </c>
      <c r="F11" s="6">
        <v>0.89729999999999999</v>
      </c>
      <c r="G11" s="1"/>
    </row>
    <row r="12" spans="1:7" ht="32.65" customHeight="1" x14ac:dyDescent="0.25">
      <c r="A12" s="4" t="s">
        <v>1741</v>
      </c>
      <c r="B12" s="4" t="s">
        <v>1742</v>
      </c>
      <c r="C12" s="4" t="s">
        <v>197</v>
      </c>
      <c r="D12" s="5">
        <v>500000</v>
      </c>
      <c r="E12" s="6">
        <v>48744050</v>
      </c>
      <c r="F12" s="6">
        <v>3.2399999999999998E-2</v>
      </c>
      <c r="G12" s="1"/>
    </row>
    <row r="13" spans="1:7" ht="32.65" customHeight="1" x14ac:dyDescent="0.25">
      <c r="A13" s="4" t="s">
        <v>465</v>
      </c>
      <c r="B13" s="4" t="s">
        <v>466</v>
      </c>
      <c r="C13" s="4" t="s">
        <v>197</v>
      </c>
      <c r="D13" s="5">
        <v>30000000</v>
      </c>
      <c r="E13" s="6">
        <v>2741049000</v>
      </c>
      <c r="F13" s="6">
        <v>1.8209</v>
      </c>
      <c r="G13" s="1"/>
    </row>
    <row r="14" spans="1:7" ht="32.65" customHeight="1" x14ac:dyDescent="0.25">
      <c r="A14" s="4" t="s">
        <v>2435</v>
      </c>
      <c r="B14" s="4" t="s">
        <v>2436</v>
      </c>
      <c r="C14" s="4" t="s">
        <v>197</v>
      </c>
      <c r="D14" s="5">
        <v>340900</v>
      </c>
      <c r="E14" s="6">
        <v>33987730</v>
      </c>
      <c r="F14" s="6">
        <v>2.2599999999999999E-2</v>
      </c>
      <c r="G14" s="1"/>
    </row>
    <row r="15" spans="1:7" ht="32.65" customHeight="1" x14ac:dyDescent="0.25">
      <c r="A15" s="4" t="s">
        <v>1743</v>
      </c>
      <c r="B15" s="4" t="s">
        <v>1744</v>
      </c>
      <c r="C15" s="4" t="s">
        <v>197</v>
      </c>
      <c r="D15" s="5">
        <v>10008700</v>
      </c>
      <c r="E15" s="6">
        <v>987436322.86000001</v>
      </c>
      <c r="F15" s="6">
        <v>0.65600000000000003</v>
      </c>
      <c r="G15" s="1"/>
    </row>
    <row r="16" spans="1:7" ht="32.65" customHeight="1" x14ac:dyDescent="0.25">
      <c r="A16" s="4" t="s">
        <v>469</v>
      </c>
      <c r="B16" s="4" t="s">
        <v>470</v>
      </c>
      <c r="C16" s="4" t="s">
        <v>197</v>
      </c>
      <c r="D16" s="5">
        <v>10000000</v>
      </c>
      <c r="E16" s="6">
        <v>933432000</v>
      </c>
      <c r="F16" s="6">
        <v>0.62009999999999998</v>
      </c>
      <c r="G16" s="1"/>
    </row>
    <row r="17" spans="1:7" ht="32.65" customHeight="1" x14ac:dyDescent="0.25">
      <c r="A17" s="4" t="s">
        <v>2437</v>
      </c>
      <c r="B17" s="4" t="s">
        <v>2438</v>
      </c>
      <c r="C17" s="4" t="s">
        <v>197</v>
      </c>
      <c r="D17" s="5">
        <v>980000</v>
      </c>
      <c r="E17" s="6">
        <v>97461000</v>
      </c>
      <c r="F17" s="6">
        <v>6.4699999999999994E-2</v>
      </c>
      <c r="G17" s="1"/>
    </row>
    <row r="18" spans="1:7" ht="32.65" customHeight="1" x14ac:dyDescent="0.25">
      <c r="A18" s="4" t="s">
        <v>471</v>
      </c>
      <c r="B18" s="4" t="s">
        <v>472</v>
      </c>
      <c r="C18" s="4" t="s">
        <v>197</v>
      </c>
      <c r="D18" s="5">
        <v>13500000</v>
      </c>
      <c r="E18" s="6">
        <v>1274166450</v>
      </c>
      <c r="F18" s="6">
        <v>0.84640000000000004</v>
      </c>
      <c r="G18" s="1"/>
    </row>
    <row r="19" spans="1:7" ht="32.65" customHeight="1" x14ac:dyDescent="0.25">
      <c r="A19" s="4" t="s">
        <v>473</v>
      </c>
      <c r="B19" s="4" t="s">
        <v>474</v>
      </c>
      <c r="C19" s="4" t="s">
        <v>197</v>
      </c>
      <c r="D19" s="5">
        <v>21000000</v>
      </c>
      <c r="E19" s="6">
        <v>2183363700</v>
      </c>
      <c r="F19" s="6">
        <v>1.4503999999999999</v>
      </c>
      <c r="G19" s="1"/>
    </row>
    <row r="20" spans="1:7" ht="32.65" customHeight="1" x14ac:dyDescent="0.25">
      <c r="A20" s="4" t="s">
        <v>475</v>
      </c>
      <c r="B20" s="4" t="s">
        <v>476</v>
      </c>
      <c r="C20" s="4" t="s">
        <v>197</v>
      </c>
      <c r="D20" s="5">
        <v>10000000</v>
      </c>
      <c r="E20" s="6">
        <v>992506000</v>
      </c>
      <c r="F20" s="6">
        <v>0.6593</v>
      </c>
      <c r="G20" s="1"/>
    </row>
    <row r="21" spans="1:7" ht="32.65" customHeight="1" x14ac:dyDescent="0.25">
      <c r="A21" s="4" t="s">
        <v>477</v>
      </c>
      <c r="B21" s="4" t="s">
        <v>478</v>
      </c>
      <c r="C21" s="4" t="s">
        <v>197</v>
      </c>
      <c r="D21" s="5">
        <v>3000000</v>
      </c>
      <c r="E21" s="6">
        <v>287361600</v>
      </c>
      <c r="F21" s="6">
        <v>0.19089999999999999</v>
      </c>
      <c r="G21" s="1"/>
    </row>
    <row r="22" spans="1:7" ht="32.65" customHeight="1" x14ac:dyDescent="0.25">
      <c r="A22" s="4" t="s">
        <v>481</v>
      </c>
      <c r="B22" s="4" t="s">
        <v>482</v>
      </c>
      <c r="C22" s="4" t="s">
        <v>197</v>
      </c>
      <c r="D22" s="5">
        <v>11500000</v>
      </c>
      <c r="E22" s="6">
        <v>1106519650</v>
      </c>
      <c r="F22" s="6">
        <v>0.73509999999999998</v>
      </c>
      <c r="G22" s="1"/>
    </row>
    <row r="23" spans="1:7" ht="32.65" customHeight="1" x14ac:dyDescent="0.25">
      <c r="A23" s="4" t="s">
        <v>483</v>
      </c>
      <c r="B23" s="4" t="s">
        <v>484</v>
      </c>
      <c r="C23" s="4" t="s">
        <v>197</v>
      </c>
      <c r="D23" s="5">
        <v>1150000</v>
      </c>
      <c r="E23" s="6">
        <v>114594280</v>
      </c>
      <c r="F23" s="6">
        <v>7.6100000000000001E-2</v>
      </c>
      <c r="G23" s="1"/>
    </row>
    <row r="24" spans="1:7" ht="32.65" customHeight="1" x14ac:dyDescent="0.25">
      <c r="A24" s="4" t="s">
        <v>1745</v>
      </c>
      <c r="B24" s="4" t="s">
        <v>1746</v>
      </c>
      <c r="C24" s="4" t="s">
        <v>197</v>
      </c>
      <c r="D24" s="5">
        <v>20000000</v>
      </c>
      <c r="E24" s="6">
        <v>1988096000</v>
      </c>
      <c r="F24" s="6">
        <v>1.3207</v>
      </c>
      <c r="G24" s="1"/>
    </row>
    <row r="25" spans="1:7" ht="32.65" customHeight="1" x14ac:dyDescent="0.25">
      <c r="A25" s="4" t="s">
        <v>487</v>
      </c>
      <c r="B25" s="4" t="s">
        <v>488</v>
      </c>
      <c r="C25" s="4" t="s">
        <v>197</v>
      </c>
      <c r="D25" s="5">
        <v>43275000</v>
      </c>
      <c r="E25" s="6">
        <v>4245437617.5</v>
      </c>
      <c r="F25" s="6">
        <v>2.8203</v>
      </c>
      <c r="G25" s="1"/>
    </row>
    <row r="26" spans="1:7" ht="32.65" customHeight="1" x14ac:dyDescent="0.25">
      <c r="A26" s="4" t="s">
        <v>489</v>
      </c>
      <c r="B26" s="4" t="s">
        <v>490</v>
      </c>
      <c r="C26" s="4" t="s">
        <v>197</v>
      </c>
      <c r="D26" s="5">
        <v>3067100</v>
      </c>
      <c r="E26" s="6">
        <v>294798303.73000002</v>
      </c>
      <c r="F26" s="6">
        <v>0.1958</v>
      </c>
      <c r="G26" s="1"/>
    </row>
    <row r="27" spans="1:7" ht="32.65" customHeight="1" x14ac:dyDescent="0.25">
      <c r="A27" s="4" t="s">
        <v>491</v>
      </c>
      <c r="B27" s="4" t="s">
        <v>492</v>
      </c>
      <c r="C27" s="4" t="s">
        <v>197</v>
      </c>
      <c r="D27" s="5">
        <v>100093100</v>
      </c>
      <c r="E27" s="6">
        <v>9695167805.6499996</v>
      </c>
      <c r="F27" s="6">
        <v>6.4405999999999999</v>
      </c>
      <c r="G27" s="1"/>
    </row>
    <row r="28" spans="1:7" ht="32.65" customHeight="1" x14ac:dyDescent="0.25">
      <c r="A28" s="4" t="s">
        <v>493</v>
      </c>
      <c r="B28" s="4" t="s">
        <v>494</v>
      </c>
      <c r="C28" s="4" t="s">
        <v>197</v>
      </c>
      <c r="D28" s="5">
        <v>19500000</v>
      </c>
      <c r="E28" s="6">
        <v>1939663050</v>
      </c>
      <c r="F28" s="6">
        <v>1.2885</v>
      </c>
      <c r="G28" s="1"/>
    </row>
    <row r="29" spans="1:7" ht="32.65" customHeight="1" x14ac:dyDescent="0.25">
      <c r="A29" s="4" t="s">
        <v>495</v>
      </c>
      <c r="B29" s="4" t="s">
        <v>496</v>
      </c>
      <c r="C29" s="4" t="s">
        <v>197</v>
      </c>
      <c r="D29" s="5">
        <v>2455000</v>
      </c>
      <c r="E29" s="6">
        <v>244411453</v>
      </c>
      <c r="F29" s="6">
        <v>0.16239999999999999</v>
      </c>
      <c r="G29" s="1"/>
    </row>
    <row r="30" spans="1:7" ht="32.65" customHeight="1" x14ac:dyDescent="0.25">
      <c r="A30" s="4" t="s">
        <v>499</v>
      </c>
      <c r="B30" s="4" t="s">
        <v>500</v>
      </c>
      <c r="C30" s="4" t="s">
        <v>197</v>
      </c>
      <c r="D30" s="5">
        <v>142000000</v>
      </c>
      <c r="E30" s="6">
        <v>13862309800</v>
      </c>
      <c r="F30" s="6">
        <v>9.2088000000000001</v>
      </c>
      <c r="G30" s="1"/>
    </row>
    <row r="31" spans="1:7" ht="32.65" customHeight="1" x14ac:dyDescent="0.25">
      <c r="A31" s="4" t="s">
        <v>501</v>
      </c>
      <c r="B31" s="4" t="s">
        <v>502</v>
      </c>
      <c r="C31" s="4" t="s">
        <v>197</v>
      </c>
      <c r="D31" s="5">
        <v>4000000</v>
      </c>
      <c r="E31" s="6">
        <v>393201600</v>
      </c>
      <c r="F31" s="6">
        <v>0.26119999999999999</v>
      </c>
      <c r="G31" s="1"/>
    </row>
    <row r="32" spans="1:7" ht="32.65" customHeight="1" x14ac:dyDescent="0.25">
      <c r="A32" s="4" t="s">
        <v>505</v>
      </c>
      <c r="B32" s="4" t="s">
        <v>506</v>
      </c>
      <c r="C32" s="4" t="s">
        <v>197</v>
      </c>
      <c r="D32" s="5">
        <v>18738300</v>
      </c>
      <c r="E32" s="6">
        <v>1876082343.6600001</v>
      </c>
      <c r="F32" s="6">
        <v>1.2463</v>
      </c>
      <c r="G32" s="1"/>
    </row>
    <row r="33" spans="1:7" ht="32.65" customHeight="1" x14ac:dyDescent="0.25">
      <c r="A33" s="4" t="s">
        <v>507</v>
      </c>
      <c r="B33" s="4" t="s">
        <v>508</v>
      </c>
      <c r="C33" s="4" t="s">
        <v>197</v>
      </c>
      <c r="D33" s="5">
        <v>10500000</v>
      </c>
      <c r="E33" s="6">
        <v>1037652000</v>
      </c>
      <c r="F33" s="6">
        <v>0.68930000000000002</v>
      </c>
      <c r="G33" s="1"/>
    </row>
    <row r="34" spans="1:7" ht="32.65" customHeight="1" x14ac:dyDescent="0.25">
      <c r="A34" s="4" t="s">
        <v>767</v>
      </c>
      <c r="B34" s="4" t="s">
        <v>768</v>
      </c>
      <c r="C34" s="4" t="s">
        <v>197</v>
      </c>
      <c r="D34" s="5">
        <v>11001200</v>
      </c>
      <c r="E34" s="6">
        <v>1102423651.28</v>
      </c>
      <c r="F34" s="6">
        <v>0.73229999999999995</v>
      </c>
      <c r="G34" s="1"/>
    </row>
    <row r="35" spans="1:7" ht="32.65" customHeight="1" x14ac:dyDescent="0.25">
      <c r="A35" s="4" t="s">
        <v>195</v>
      </c>
      <c r="B35" s="4" t="s">
        <v>196</v>
      </c>
      <c r="C35" s="4" t="s">
        <v>197</v>
      </c>
      <c r="D35" s="5">
        <v>22500000</v>
      </c>
      <c r="E35" s="6">
        <v>2266490250</v>
      </c>
      <c r="F35" s="6">
        <v>1.5056</v>
      </c>
      <c r="G35" s="1"/>
    </row>
    <row r="36" spans="1:7" ht="32.65" customHeight="1" x14ac:dyDescent="0.25">
      <c r="A36" s="4" t="s">
        <v>198</v>
      </c>
      <c r="B36" s="4" t="s">
        <v>199</v>
      </c>
      <c r="C36" s="4" t="s">
        <v>197</v>
      </c>
      <c r="D36" s="5">
        <v>13500000</v>
      </c>
      <c r="E36" s="6">
        <v>1366129800</v>
      </c>
      <c r="F36" s="6">
        <v>0.90749999999999997</v>
      </c>
      <c r="G36" s="1"/>
    </row>
    <row r="37" spans="1:7" ht="32.65" customHeight="1" x14ac:dyDescent="0.25">
      <c r="A37" s="4" t="s">
        <v>1783</v>
      </c>
      <c r="B37" s="4" t="s">
        <v>1784</v>
      </c>
      <c r="C37" s="4" t="s">
        <v>197</v>
      </c>
      <c r="D37" s="5">
        <v>500000</v>
      </c>
      <c r="E37" s="6">
        <v>50320000</v>
      </c>
      <c r="F37" s="6">
        <v>3.3399999999999999E-2</v>
      </c>
      <c r="G37" s="1"/>
    </row>
    <row r="38" spans="1:7" ht="32.65" customHeight="1" x14ac:dyDescent="0.25">
      <c r="A38" s="4" t="s">
        <v>202</v>
      </c>
      <c r="B38" s="4" t="s">
        <v>203</v>
      </c>
      <c r="C38" s="4" t="s">
        <v>197</v>
      </c>
      <c r="D38" s="5">
        <v>100000</v>
      </c>
      <c r="E38" s="6">
        <v>10128440</v>
      </c>
      <c r="F38" s="6">
        <v>6.7000000000000002E-3</v>
      </c>
      <c r="G38" s="1"/>
    </row>
    <row r="39" spans="1:7" ht="32.65" customHeight="1" x14ac:dyDescent="0.25">
      <c r="A39" s="4" t="s">
        <v>204</v>
      </c>
      <c r="B39" s="4" t="s">
        <v>205</v>
      </c>
      <c r="C39" s="4" t="s">
        <v>197</v>
      </c>
      <c r="D39" s="5">
        <v>6000000</v>
      </c>
      <c r="E39" s="6">
        <v>609525000</v>
      </c>
      <c r="F39" s="6">
        <v>0.40489999999999998</v>
      </c>
      <c r="G39" s="1"/>
    </row>
    <row r="40" spans="1:7" ht="32.65" customHeight="1" x14ac:dyDescent="0.25">
      <c r="A40" s="4" t="s">
        <v>208</v>
      </c>
      <c r="B40" s="4" t="s">
        <v>209</v>
      </c>
      <c r="C40" s="4" t="s">
        <v>197</v>
      </c>
      <c r="D40" s="5">
        <v>7000000</v>
      </c>
      <c r="E40" s="6">
        <v>712472600</v>
      </c>
      <c r="F40" s="6">
        <v>0.4733</v>
      </c>
      <c r="G40" s="1"/>
    </row>
    <row r="41" spans="1:7" ht="32.65" customHeight="1" x14ac:dyDescent="0.25">
      <c r="A41" s="4" t="s">
        <v>210</v>
      </c>
      <c r="B41" s="4" t="s">
        <v>211</v>
      </c>
      <c r="C41" s="4" t="s">
        <v>197</v>
      </c>
      <c r="D41" s="5">
        <v>18860200</v>
      </c>
      <c r="E41" s="6">
        <v>1933398708.4200001</v>
      </c>
      <c r="F41" s="6">
        <v>1.2844</v>
      </c>
      <c r="G41" s="1"/>
    </row>
    <row r="42" spans="1:7" ht="32.65" customHeight="1" x14ac:dyDescent="0.25">
      <c r="A42" s="4" t="s">
        <v>214</v>
      </c>
      <c r="B42" s="4" t="s">
        <v>215</v>
      </c>
      <c r="C42" s="4" t="s">
        <v>197</v>
      </c>
      <c r="D42" s="5">
        <v>4000000</v>
      </c>
      <c r="E42" s="6">
        <v>412400400</v>
      </c>
      <c r="F42" s="6">
        <v>0.27400000000000002</v>
      </c>
      <c r="G42" s="1"/>
    </row>
    <row r="43" spans="1:7" ht="32.65" customHeight="1" x14ac:dyDescent="0.25">
      <c r="A43" s="4" t="s">
        <v>2439</v>
      </c>
      <c r="B43" s="4" t="s">
        <v>2440</v>
      </c>
      <c r="C43" s="4" t="s">
        <v>197</v>
      </c>
      <c r="D43" s="5">
        <v>6000</v>
      </c>
      <c r="E43" s="6">
        <v>604532.4</v>
      </c>
      <c r="F43" s="6">
        <v>4.0000000000000002E-4</v>
      </c>
      <c r="G43" s="1"/>
    </row>
    <row r="44" spans="1:7" ht="32.65" customHeight="1" x14ac:dyDescent="0.25">
      <c r="A44" s="4" t="s">
        <v>224</v>
      </c>
      <c r="B44" s="4" t="s">
        <v>225</v>
      </c>
      <c r="C44" s="4" t="s">
        <v>197</v>
      </c>
      <c r="D44" s="5">
        <v>20000</v>
      </c>
      <c r="E44" s="6">
        <v>2011168</v>
      </c>
      <c r="F44" s="6">
        <v>1.2999999999999999E-3</v>
      </c>
      <c r="G44" s="1"/>
    </row>
    <row r="45" spans="1:7" ht="32.65" customHeight="1" x14ac:dyDescent="0.25">
      <c r="A45" s="4" t="s">
        <v>226</v>
      </c>
      <c r="B45" s="4" t="s">
        <v>227</v>
      </c>
      <c r="C45" s="4" t="s">
        <v>197</v>
      </c>
      <c r="D45" s="5">
        <v>5056800</v>
      </c>
      <c r="E45" s="6">
        <v>535391228.39999998</v>
      </c>
      <c r="F45" s="6">
        <v>0.35570000000000002</v>
      </c>
      <c r="G45" s="1"/>
    </row>
    <row r="46" spans="1:7" ht="32.65" customHeight="1" x14ac:dyDescent="0.25">
      <c r="A46" s="4" t="s">
        <v>230</v>
      </c>
      <c r="B46" s="4" t="s">
        <v>231</v>
      </c>
      <c r="C46" s="4" t="s">
        <v>197</v>
      </c>
      <c r="D46" s="5">
        <v>5000000</v>
      </c>
      <c r="E46" s="6">
        <v>541499000</v>
      </c>
      <c r="F46" s="6">
        <v>0.35970000000000002</v>
      </c>
      <c r="G46" s="1"/>
    </row>
    <row r="47" spans="1:7" ht="32.65" customHeight="1" x14ac:dyDescent="0.25">
      <c r="A47" s="4" t="s">
        <v>232</v>
      </c>
      <c r="B47" s="4" t="s">
        <v>233</v>
      </c>
      <c r="C47" s="4" t="s">
        <v>197</v>
      </c>
      <c r="D47" s="5">
        <v>5168300</v>
      </c>
      <c r="E47" s="6">
        <v>555612406.37</v>
      </c>
      <c r="F47" s="6">
        <v>0.36909999999999998</v>
      </c>
      <c r="G47" s="1"/>
    </row>
    <row r="48" spans="1:7" ht="32.65" customHeight="1" x14ac:dyDescent="0.25">
      <c r="A48" s="4" t="s">
        <v>236</v>
      </c>
      <c r="B48" s="4" t="s">
        <v>237</v>
      </c>
      <c r="C48" s="4" t="s">
        <v>197</v>
      </c>
      <c r="D48" s="5">
        <v>5607700</v>
      </c>
      <c r="E48" s="6">
        <v>601928274.91999996</v>
      </c>
      <c r="F48" s="6">
        <v>0.39989999999999998</v>
      </c>
      <c r="G48" s="1"/>
    </row>
    <row r="49" spans="1:7" ht="32.65" customHeight="1" x14ac:dyDescent="0.25">
      <c r="A49" s="4" t="s">
        <v>238</v>
      </c>
      <c r="B49" s="4" t="s">
        <v>239</v>
      </c>
      <c r="C49" s="4" t="s">
        <v>197</v>
      </c>
      <c r="D49" s="5">
        <v>500000</v>
      </c>
      <c r="E49" s="6">
        <v>51147450</v>
      </c>
      <c r="F49" s="6">
        <v>3.4000000000000002E-2</v>
      </c>
      <c r="G49" s="1"/>
    </row>
    <row r="50" spans="1:7" ht="32.65" customHeight="1" x14ac:dyDescent="0.25">
      <c r="A50" s="4" t="s">
        <v>240</v>
      </c>
      <c r="B50" s="4" t="s">
        <v>241</v>
      </c>
      <c r="C50" s="4" t="s">
        <v>197</v>
      </c>
      <c r="D50" s="5">
        <v>24754300</v>
      </c>
      <c r="E50" s="6">
        <v>2664169160.3499999</v>
      </c>
      <c r="F50" s="6">
        <v>1.7698</v>
      </c>
      <c r="G50" s="1"/>
    </row>
    <row r="51" spans="1:7" ht="32.65" customHeight="1" x14ac:dyDescent="0.25">
      <c r="A51" s="4" t="s">
        <v>244</v>
      </c>
      <c r="B51" s="4" t="s">
        <v>245</v>
      </c>
      <c r="C51" s="4" t="s">
        <v>197</v>
      </c>
      <c r="D51" s="5">
        <v>1450000</v>
      </c>
      <c r="E51" s="6">
        <v>145709485</v>
      </c>
      <c r="F51" s="6">
        <v>9.6799999999999997E-2</v>
      </c>
      <c r="G51" s="1"/>
    </row>
    <row r="52" spans="1:7" ht="32.65" customHeight="1" x14ac:dyDescent="0.25">
      <c r="A52" s="4" t="s">
        <v>246</v>
      </c>
      <c r="B52" s="4" t="s">
        <v>247</v>
      </c>
      <c r="C52" s="4" t="s">
        <v>197</v>
      </c>
      <c r="D52" s="5">
        <v>77400</v>
      </c>
      <c r="E52" s="6">
        <v>7938794.1600000001</v>
      </c>
      <c r="F52" s="6">
        <v>5.3E-3</v>
      </c>
      <c r="G52" s="1"/>
    </row>
    <row r="53" spans="1:7" ht="32.65" customHeight="1" x14ac:dyDescent="0.25">
      <c r="A53" s="4" t="s">
        <v>248</v>
      </c>
      <c r="B53" s="4" t="s">
        <v>249</v>
      </c>
      <c r="C53" s="4" t="s">
        <v>197</v>
      </c>
      <c r="D53" s="5">
        <v>20885000</v>
      </c>
      <c r="E53" s="6">
        <v>2218342045</v>
      </c>
      <c r="F53" s="6">
        <v>1.4737</v>
      </c>
      <c r="G53" s="1"/>
    </row>
    <row r="54" spans="1:7" ht="32.65" customHeight="1" x14ac:dyDescent="0.25">
      <c r="A54" s="4" t="s">
        <v>252</v>
      </c>
      <c r="B54" s="4" t="s">
        <v>253</v>
      </c>
      <c r="C54" s="4" t="s">
        <v>197</v>
      </c>
      <c r="D54" s="5">
        <v>111100</v>
      </c>
      <c r="E54" s="6">
        <v>11448366.16</v>
      </c>
      <c r="F54" s="6">
        <v>7.6E-3</v>
      </c>
      <c r="G54" s="1"/>
    </row>
    <row r="55" spans="1:7" ht="32.65" customHeight="1" x14ac:dyDescent="0.25">
      <c r="A55" s="4" t="s">
        <v>254</v>
      </c>
      <c r="B55" s="4" t="s">
        <v>255</v>
      </c>
      <c r="C55" s="4" t="s">
        <v>197</v>
      </c>
      <c r="D55" s="5">
        <v>23200</v>
      </c>
      <c r="E55" s="6">
        <v>2394012.64</v>
      </c>
      <c r="F55" s="6">
        <v>1.6000000000000001E-3</v>
      </c>
      <c r="G55" s="1"/>
    </row>
    <row r="56" spans="1:7" ht="32.65" customHeight="1" x14ac:dyDescent="0.25">
      <c r="A56" s="4" t="s">
        <v>273</v>
      </c>
      <c r="B56" s="4" t="s">
        <v>274</v>
      </c>
      <c r="C56" s="4" t="s">
        <v>197</v>
      </c>
      <c r="D56" s="5">
        <v>16861800</v>
      </c>
      <c r="E56" s="6">
        <v>1836182572.8</v>
      </c>
      <c r="F56" s="6">
        <v>1.2198</v>
      </c>
      <c r="G56" s="1"/>
    </row>
    <row r="57" spans="1:7" ht="32.65" customHeight="1" x14ac:dyDescent="0.25">
      <c r="A57" s="4" t="s">
        <v>275</v>
      </c>
      <c r="B57" s="4" t="s">
        <v>276</v>
      </c>
      <c r="C57" s="4" t="s">
        <v>197</v>
      </c>
      <c r="D57" s="5">
        <v>2795000</v>
      </c>
      <c r="E57" s="6">
        <v>297332379.5</v>
      </c>
      <c r="F57" s="6">
        <v>0.19750000000000001</v>
      </c>
      <c r="G57" s="1"/>
    </row>
    <row r="58" spans="1:7" ht="32.65" customHeight="1" x14ac:dyDescent="0.25">
      <c r="A58" s="4" t="s">
        <v>1823</v>
      </c>
      <c r="B58" s="4" t="s">
        <v>1824</v>
      </c>
      <c r="C58" s="4" t="s">
        <v>197</v>
      </c>
      <c r="D58" s="5">
        <v>520000</v>
      </c>
      <c r="E58" s="6">
        <v>55232684</v>
      </c>
      <c r="F58" s="6">
        <v>3.6700000000000003E-2</v>
      </c>
      <c r="G58" s="1"/>
    </row>
    <row r="59" spans="1:7" ht="32.65" customHeight="1" x14ac:dyDescent="0.25">
      <c r="A59" s="4" t="s">
        <v>279</v>
      </c>
      <c r="B59" s="4" t="s">
        <v>280</v>
      </c>
      <c r="C59" s="4" t="s">
        <v>197</v>
      </c>
      <c r="D59" s="5">
        <v>1963600</v>
      </c>
      <c r="E59" s="6">
        <v>223620462.44</v>
      </c>
      <c r="F59" s="6">
        <v>0.14860000000000001</v>
      </c>
      <c r="G59" s="1"/>
    </row>
    <row r="60" spans="1:7" ht="32.65" customHeight="1" x14ac:dyDescent="0.25">
      <c r="A60" s="4" t="s">
        <v>283</v>
      </c>
      <c r="B60" s="4" t="s">
        <v>284</v>
      </c>
      <c r="C60" s="4" t="s">
        <v>197</v>
      </c>
      <c r="D60" s="5">
        <v>628600</v>
      </c>
      <c r="E60" s="6">
        <v>69126576.260000005</v>
      </c>
      <c r="F60" s="6">
        <v>4.5900000000000003E-2</v>
      </c>
      <c r="G60" s="1"/>
    </row>
    <row r="61" spans="1:7" ht="32.65" customHeight="1" x14ac:dyDescent="0.25">
      <c r="A61" s="4" t="s">
        <v>285</v>
      </c>
      <c r="B61" s="4" t="s">
        <v>286</v>
      </c>
      <c r="C61" s="4" t="s">
        <v>197</v>
      </c>
      <c r="D61" s="5">
        <v>5855600</v>
      </c>
      <c r="E61" s="6">
        <v>696531817.84000003</v>
      </c>
      <c r="F61" s="6">
        <v>0.4627</v>
      </c>
      <c r="G61" s="1"/>
    </row>
    <row r="62" spans="1:7" ht="14.45" customHeight="1" x14ac:dyDescent="0.25">
      <c r="A62" s="4" t="s">
        <v>637</v>
      </c>
      <c r="B62" s="4" t="s">
        <v>638</v>
      </c>
      <c r="C62" s="4" t="s">
        <v>258</v>
      </c>
      <c r="D62" s="5">
        <v>11500000</v>
      </c>
      <c r="E62" s="6">
        <v>1141845350</v>
      </c>
      <c r="F62" s="6">
        <v>0.75849999999999995</v>
      </c>
      <c r="G62" s="1"/>
    </row>
    <row r="63" spans="1:7" ht="14.45" customHeight="1" x14ac:dyDescent="0.25">
      <c r="A63" s="4" t="s">
        <v>259</v>
      </c>
      <c r="B63" s="4" t="s">
        <v>260</v>
      </c>
      <c r="C63" s="4" t="s">
        <v>258</v>
      </c>
      <c r="D63" s="5">
        <v>900000</v>
      </c>
      <c r="E63" s="6">
        <v>94304970</v>
      </c>
      <c r="F63" s="6">
        <v>6.2600000000000003E-2</v>
      </c>
      <c r="G63" s="1"/>
    </row>
    <row r="64" spans="1:7" ht="32.65" customHeight="1" x14ac:dyDescent="0.25">
      <c r="A64" s="4" t="s">
        <v>289</v>
      </c>
      <c r="B64" s="4" t="s">
        <v>290</v>
      </c>
      <c r="C64" s="4" t="s">
        <v>197</v>
      </c>
      <c r="D64" s="5">
        <v>1500000</v>
      </c>
      <c r="E64" s="6">
        <v>141492000</v>
      </c>
      <c r="F64" s="6">
        <v>9.4E-2</v>
      </c>
      <c r="G64" s="1"/>
    </row>
    <row r="65" spans="1:7" ht="32.65" customHeight="1" x14ac:dyDescent="0.25">
      <c r="A65" s="4" t="s">
        <v>293</v>
      </c>
      <c r="B65" s="4" t="s">
        <v>294</v>
      </c>
      <c r="C65" s="4" t="s">
        <v>197</v>
      </c>
      <c r="D65" s="5">
        <v>5000000</v>
      </c>
      <c r="E65" s="6">
        <v>456749000</v>
      </c>
      <c r="F65" s="6">
        <v>0.3034</v>
      </c>
      <c r="G65" s="1"/>
    </row>
    <row r="66" spans="1:7" ht="32.65" customHeight="1" x14ac:dyDescent="0.25">
      <c r="A66" s="4" t="s">
        <v>2003</v>
      </c>
      <c r="B66" s="4" t="s">
        <v>2004</v>
      </c>
      <c r="C66" s="4" t="s">
        <v>197</v>
      </c>
      <c r="D66" s="5">
        <v>2500000</v>
      </c>
      <c r="E66" s="6">
        <v>230801750</v>
      </c>
      <c r="F66" s="6">
        <v>0.15329999999999999</v>
      </c>
      <c r="G66" s="1"/>
    </row>
    <row r="67" spans="1:7" ht="32.65" customHeight="1" x14ac:dyDescent="0.25">
      <c r="A67" s="4" t="s">
        <v>303</v>
      </c>
      <c r="B67" s="4" t="s">
        <v>304</v>
      </c>
      <c r="C67" s="4" t="s">
        <v>197</v>
      </c>
      <c r="D67" s="5">
        <v>10000000</v>
      </c>
      <c r="E67" s="6">
        <v>950189000</v>
      </c>
      <c r="F67" s="6">
        <v>0.63119999999999998</v>
      </c>
      <c r="G67" s="1"/>
    </row>
    <row r="68" spans="1:7" ht="32.65" customHeight="1" x14ac:dyDescent="0.25">
      <c r="A68" s="4" t="s">
        <v>2441</v>
      </c>
      <c r="B68" s="4" t="s">
        <v>2442</v>
      </c>
      <c r="C68" s="4" t="s">
        <v>197</v>
      </c>
      <c r="D68" s="5">
        <v>6000000</v>
      </c>
      <c r="E68" s="6">
        <v>569596800</v>
      </c>
      <c r="F68" s="6">
        <v>0.37840000000000001</v>
      </c>
      <c r="G68" s="1"/>
    </row>
    <row r="69" spans="1:7" ht="32.65" customHeight="1" x14ac:dyDescent="0.25">
      <c r="A69" s="4" t="s">
        <v>323</v>
      </c>
      <c r="B69" s="4" t="s">
        <v>324</v>
      </c>
      <c r="C69" s="4" t="s">
        <v>197</v>
      </c>
      <c r="D69" s="5">
        <v>5000000</v>
      </c>
      <c r="E69" s="6">
        <v>474961000</v>
      </c>
      <c r="F69" s="6">
        <v>0.3155</v>
      </c>
      <c r="G69" s="1"/>
    </row>
    <row r="70" spans="1:7" ht="32.65" customHeight="1" x14ac:dyDescent="0.25">
      <c r="A70" s="4" t="s">
        <v>2023</v>
      </c>
      <c r="B70" s="4" t="s">
        <v>2024</v>
      </c>
      <c r="C70" s="4" t="s">
        <v>197</v>
      </c>
      <c r="D70" s="5">
        <v>1684200</v>
      </c>
      <c r="E70" s="6">
        <v>160610701.44</v>
      </c>
      <c r="F70" s="6">
        <v>0.1067</v>
      </c>
      <c r="G70" s="1"/>
    </row>
    <row r="71" spans="1:7" ht="32.65" customHeight="1" x14ac:dyDescent="0.25">
      <c r="A71" s="4" t="s">
        <v>2039</v>
      </c>
      <c r="B71" s="4" t="s">
        <v>2040</v>
      </c>
      <c r="C71" s="4" t="s">
        <v>197</v>
      </c>
      <c r="D71" s="5">
        <v>1000000</v>
      </c>
      <c r="E71" s="6">
        <v>96130200</v>
      </c>
      <c r="F71" s="6">
        <v>6.3899999999999998E-2</v>
      </c>
      <c r="G71" s="1"/>
    </row>
    <row r="72" spans="1:7" ht="32.65" customHeight="1" x14ac:dyDescent="0.25">
      <c r="A72" s="4" t="s">
        <v>2443</v>
      </c>
      <c r="B72" s="4" t="s">
        <v>2444</v>
      </c>
      <c r="C72" s="4" t="s">
        <v>197</v>
      </c>
      <c r="D72" s="5">
        <v>9800000</v>
      </c>
      <c r="E72" s="6">
        <v>953827140</v>
      </c>
      <c r="F72" s="6">
        <v>0.63360000000000005</v>
      </c>
      <c r="G72" s="1"/>
    </row>
    <row r="73" spans="1:7" ht="32.65" customHeight="1" x14ac:dyDescent="0.25">
      <c r="A73" s="4" t="s">
        <v>2445</v>
      </c>
      <c r="B73" s="4" t="s">
        <v>2446</v>
      </c>
      <c r="C73" s="4" t="s">
        <v>197</v>
      </c>
      <c r="D73" s="5">
        <v>2500000</v>
      </c>
      <c r="E73" s="6">
        <v>242208250</v>
      </c>
      <c r="F73" s="6">
        <v>0.16089999999999999</v>
      </c>
      <c r="G73" s="1"/>
    </row>
    <row r="74" spans="1:7" ht="32.65" customHeight="1" x14ac:dyDescent="0.25">
      <c r="A74" s="4" t="s">
        <v>347</v>
      </c>
      <c r="B74" s="4" t="s">
        <v>348</v>
      </c>
      <c r="C74" s="4" t="s">
        <v>197</v>
      </c>
      <c r="D74" s="5">
        <v>5000000</v>
      </c>
      <c r="E74" s="6">
        <v>481987000</v>
      </c>
      <c r="F74" s="6">
        <v>0.32019999999999998</v>
      </c>
      <c r="G74" s="1"/>
    </row>
    <row r="75" spans="1:7" ht="32.65" customHeight="1" x14ac:dyDescent="0.25">
      <c r="A75" s="4" t="s">
        <v>403</v>
      </c>
      <c r="B75" s="4" t="s">
        <v>404</v>
      </c>
      <c r="C75" s="4" t="s">
        <v>197</v>
      </c>
      <c r="D75" s="5">
        <v>5000000</v>
      </c>
      <c r="E75" s="6">
        <v>483892500</v>
      </c>
      <c r="F75" s="6">
        <v>0.32150000000000001</v>
      </c>
      <c r="G75" s="1"/>
    </row>
    <row r="76" spans="1:7" ht="32.65" customHeight="1" x14ac:dyDescent="0.25">
      <c r="A76" s="4" t="s">
        <v>2063</v>
      </c>
      <c r="B76" s="4" t="s">
        <v>2064</v>
      </c>
      <c r="C76" s="4" t="s">
        <v>197</v>
      </c>
      <c r="D76" s="5">
        <v>10000000</v>
      </c>
      <c r="E76" s="6">
        <v>977296000</v>
      </c>
      <c r="F76" s="6">
        <v>0.6492</v>
      </c>
      <c r="G76" s="1"/>
    </row>
    <row r="77" spans="1:7" ht="32.65" customHeight="1" x14ac:dyDescent="0.25">
      <c r="A77" s="4" t="s">
        <v>409</v>
      </c>
      <c r="B77" s="4" t="s">
        <v>410</v>
      </c>
      <c r="C77" s="4" t="s">
        <v>197</v>
      </c>
      <c r="D77" s="5">
        <v>1000000</v>
      </c>
      <c r="E77" s="6">
        <v>97029200</v>
      </c>
      <c r="F77" s="6">
        <v>6.4500000000000002E-2</v>
      </c>
      <c r="G77" s="1"/>
    </row>
    <row r="78" spans="1:7" ht="32.65" customHeight="1" x14ac:dyDescent="0.25">
      <c r="A78" s="4" t="s">
        <v>429</v>
      </c>
      <c r="B78" s="4" t="s">
        <v>430</v>
      </c>
      <c r="C78" s="4" t="s">
        <v>197</v>
      </c>
      <c r="D78" s="5">
        <v>2500000</v>
      </c>
      <c r="E78" s="6">
        <v>243697250</v>
      </c>
      <c r="F78" s="6">
        <v>0.16189999999999999</v>
      </c>
      <c r="G78" s="1"/>
    </row>
    <row r="79" spans="1:7" ht="32.65" customHeight="1" x14ac:dyDescent="0.25">
      <c r="A79" s="4" t="s">
        <v>433</v>
      </c>
      <c r="B79" s="4" t="s">
        <v>434</v>
      </c>
      <c r="C79" s="4" t="s">
        <v>197</v>
      </c>
      <c r="D79" s="5">
        <v>2000000</v>
      </c>
      <c r="E79" s="6">
        <v>196180200</v>
      </c>
      <c r="F79" s="6">
        <v>0.1303</v>
      </c>
      <c r="G79" s="1"/>
    </row>
    <row r="80" spans="1:7" ht="32.65" customHeight="1" x14ac:dyDescent="0.25">
      <c r="A80" s="4" t="s">
        <v>435</v>
      </c>
      <c r="B80" s="4" t="s">
        <v>436</v>
      </c>
      <c r="C80" s="4" t="s">
        <v>197</v>
      </c>
      <c r="D80" s="5">
        <v>753200</v>
      </c>
      <c r="E80" s="6">
        <v>74502024.799999997</v>
      </c>
      <c r="F80" s="6">
        <v>4.9500000000000002E-2</v>
      </c>
      <c r="G80" s="1"/>
    </row>
    <row r="81" spans="1:7" ht="32.65" customHeight="1" x14ac:dyDescent="0.25">
      <c r="A81" s="4" t="s">
        <v>1749</v>
      </c>
      <c r="B81" s="4" t="s">
        <v>1750</v>
      </c>
      <c r="C81" s="4" t="s">
        <v>197</v>
      </c>
      <c r="D81" s="5">
        <v>300000</v>
      </c>
      <c r="E81" s="6">
        <v>29937030</v>
      </c>
      <c r="F81" s="6">
        <v>1.9900000000000001E-2</v>
      </c>
      <c r="G81" s="1"/>
    </row>
    <row r="82" spans="1:7" ht="32.65" customHeight="1" x14ac:dyDescent="0.25">
      <c r="A82" s="4" t="s">
        <v>543</v>
      </c>
      <c r="B82" s="4" t="s">
        <v>544</v>
      </c>
      <c r="C82" s="4" t="s">
        <v>197</v>
      </c>
      <c r="D82" s="5">
        <v>1500000</v>
      </c>
      <c r="E82" s="6">
        <v>149889450</v>
      </c>
      <c r="F82" s="6">
        <v>9.9599999999999994E-2</v>
      </c>
      <c r="G82" s="1"/>
    </row>
    <row r="83" spans="1:7" ht="32.65" customHeight="1" x14ac:dyDescent="0.25">
      <c r="A83" s="4" t="s">
        <v>547</v>
      </c>
      <c r="B83" s="4" t="s">
        <v>548</v>
      </c>
      <c r="C83" s="4" t="s">
        <v>197</v>
      </c>
      <c r="D83" s="5">
        <v>221200</v>
      </c>
      <c r="E83" s="6">
        <v>22131679.359999999</v>
      </c>
      <c r="F83" s="6">
        <v>1.47E-2</v>
      </c>
      <c r="G83" s="1"/>
    </row>
    <row r="84" spans="1:7" ht="32.65" customHeight="1" x14ac:dyDescent="0.25">
      <c r="A84" s="4" t="s">
        <v>2447</v>
      </c>
      <c r="B84" s="4" t="s">
        <v>2448</v>
      </c>
      <c r="C84" s="4" t="s">
        <v>197</v>
      </c>
      <c r="D84" s="5">
        <v>4040000</v>
      </c>
      <c r="E84" s="6">
        <v>400796280</v>
      </c>
      <c r="F84" s="6">
        <v>0.26629999999999998</v>
      </c>
      <c r="G84" s="1"/>
    </row>
    <row r="85" spans="1:7" ht="32.65" customHeight="1" x14ac:dyDescent="0.25">
      <c r="A85" s="4" t="s">
        <v>1755</v>
      </c>
      <c r="B85" s="4" t="s">
        <v>1756</v>
      </c>
      <c r="C85" s="4" t="s">
        <v>197</v>
      </c>
      <c r="D85" s="5">
        <v>609100</v>
      </c>
      <c r="E85" s="6">
        <v>60984310.200000003</v>
      </c>
      <c r="F85" s="6">
        <v>4.0500000000000001E-2</v>
      </c>
      <c r="G85" s="1"/>
    </row>
    <row r="86" spans="1:7" ht="32.65" customHeight="1" x14ac:dyDescent="0.25">
      <c r="A86" s="4" t="s">
        <v>2449</v>
      </c>
      <c r="B86" s="4" t="s">
        <v>2450</v>
      </c>
      <c r="C86" s="4" t="s">
        <v>197</v>
      </c>
      <c r="D86" s="5">
        <v>458100</v>
      </c>
      <c r="E86" s="6">
        <v>45865888.200000003</v>
      </c>
      <c r="F86" s="6">
        <v>3.0499999999999999E-2</v>
      </c>
      <c r="G86" s="1"/>
    </row>
    <row r="87" spans="1:7" ht="32.65" customHeight="1" x14ac:dyDescent="0.25">
      <c r="A87" s="4" t="s">
        <v>2451</v>
      </c>
      <c r="B87" s="4" t="s">
        <v>2452</v>
      </c>
      <c r="C87" s="4" t="s">
        <v>197</v>
      </c>
      <c r="D87" s="5">
        <v>50000000</v>
      </c>
      <c r="E87" s="6">
        <v>4990575000</v>
      </c>
      <c r="F87" s="6">
        <v>3.3153000000000001</v>
      </c>
      <c r="G87" s="1"/>
    </row>
    <row r="88" spans="1:7" ht="32.65" customHeight="1" x14ac:dyDescent="0.25">
      <c r="A88" s="4" t="s">
        <v>551</v>
      </c>
      <c r="B88" s="4" t="s">
        <v>552</v>
      </c>
      <c r="C88" s="4" t="s">
        <v>197</v>
      </c>
      <c r="D88" s="5">
        <v>468400</v>
      </c>
      <c r="E88" s="6">
        <v>46603598.520000003</v>
      </c>
      <c r="F88" s="6">
        <v>3.1E-2</v>
      </c>
      <c r="G88" s="1"/>
    </row>
    <row r="89" spans="1:7" ht="32.65" customHeight="1" x14ac:dyDescent="0.25">
      <c r="A89" s="4" t="s">
        <v>553</v>
      </c>
      <c r="B89" s="4" t="s">
        <v>554</v>
      </c>
      <c r="C89" s="4" t="s">
        <v>197</v>
      </c>
      <c r="D89" s="5">
        <v>6614900</v>
      </c>
      <c r="E89" s="6">
        <v>656321778.63</v>
      </c>
      <c r="F89" s="6">
        <v>0.436</v>
      </c>
      <c r="G89" s="1"/>
    </row>
    <row r="90" spans="1:7" ht="32.65" customHeight="1" x14ac:dyDescent="0.25">
      <c r="A90" s="4" t="s">
        <v>2453</v>
      </c>
      <c r="B90" s="4" t="s">
        <v>2454</v>
      </c>
      <c r="C90" s="4" t="s">
        <v>197</v>
      </c>
      <c r="D90" s="5">
        <v>300000</v>
      </c>
      <c r="E90" s="6">
        <v>30049410</v>
      </c>
      <c r="F90" s="6">
        <v>0.02</v>
      </c>
      <c r="G90" s="1"/>
    </row>
    <row r="91" spans="1:7" ht="32.65" customHeight="1" x14ac:dyDescent="0.25">
      <c r="A91" s="4" t="s">
        <v>2455</v>
      </c>
      <c r="B91" s="4" t="s">
        <v>2456</v>
      </c>
      <c r="C91" s="4" t="s">
        <v>197</v>
      </c>
      <c r="D91" s="5">
        <v>19001800</v>
      </c>
      <c r="E91" s="6">
        <v>1903493913.9200001</v>
      </c>
      <c r="F91" s="6">
        <v>1.2645</v>
      </c>
      <c r="G91" s="1"/>
    </row>
    <row r="92" spans="1:7" ht="32.65" customHeight="1" x14ac:dyDescent="0.25">
      <c r="A92" s="4" t="s">
        <v>1767</v>
      </c>
      <c r="B92" s="4" t="s">
        <v>1768</v>
      </c>
      <c r="C92" s="4" t="s">
        <v>197</v>
      </c>
      <c r="D92" s="5">
        <v>1000000</v>
      </c>
      <c r="E92" s="6">
        <v>100326400</v>
      </c>
      <c r="F92" s="6">
        <v>6.6600000000000006E-2</v>
      </c>
      <c r="G92" s="1"/>
    </row>
    <row r="93" spans="1:7" ht="32.65" customHeight="1" x14ac:dyDescent="0.25">
      <c r="A93" s="4" t="s">
        <v>2457</v>
      </c>
      <c r="B93" s="4" t="s">
        <v>2458</v>
      </c>
      <c r="C93" s="4" t="s">
        <v>197</v>
      </c>
      <c r="D93" s="5">
        <v>2500000</v>
      </c>
      <c r="E93" s="6">
        <v>250586000</v>
      </c>
      <c r="F93" s="6">
        <v>0.16650000000000001</v>
      </c>
      <c r="G93" s="1"/>
    </row>
    <row r="94" spans="1:7" ht="32.65" customHeight="1" x14ac:dyDescent="0.25">
      <c r="A94" s="4" t="s">
        <v>2459</v>
      </c>
      <c r="B94" s="4" t="s">
        <v>2460</v>
      </c>
      <c r="C94" s="4" t="s">
        <v>197</v>
      </c>
      <c r="D94" s="5">
        <v>2500000</v>
      </c>
      <c r="E94" s="6">
        <v>250513500</v>
      </c>
      <c r="F94" s="6">
        <v>0.16639999999999999</v>
      </c>
      <c r="G94" s="1"/>
    </row>
    <row r="95" spans="1:7" ht="32.65" customHeight="1" x14ac:dyDescent="0.25">
      <c r="A95" s="4" t="s">
        <v>2461</v>
      </c>
      <c r="B95" s="4" t="s">
        <v>2462</v>
      </c>
      <c r="C95" s="4" t="s">
        <v>197</v>
      </c>
      <c r="D95" s="5">
        <v>2000000</v>
      </c>
      <c r="E95" s="6">
        <v>199895200</v>
      </c>
      <c r="F95" s="6">
        <v>0.1328</v>
      </c>
      <c r="G95" s="1"/>
    </row>
    <row r="96" spans="1:7" ht="32.65" customHeight="1" x14ac:dyDescent="0.25">
      <c r="A96" s="4" t="s">
        <v>573</v>
      </c>
      <c r="B96" s="4" t="s">
        <v>574</v>
      </c>
      <c r="C96" s="4" t="s">
        <v>197</v>
      </c>
      <c r="D96" s="5">
        <v>7338000</v>
      </c>
      <c r="E96" s="6">
        <v>732179035.79999995</v>
      </c>
      <c r="F96" s="6">
        <v>0.4864</v>
      </c>
      <c r="G96" s="1"/>
    </row>
    <row r="97" spans="1:7" ht="32.65" customHeight="1" x14ac:dyDescent="0.25">
      <c r="A97" s="4" t="s">
        <v>575</v>
      </c>
      <c r="B97" s="4" t="s">
        <v>576</v>
      </c>
      <c r="C97" s="4" t="s">
        <v>197</v>
      </c>
      <c r="D97" s="5">
        <v>1874900</v>
      </c>
      <c r="E97" s="6">
        <v>187196390.66</v>
      </c>
      <c r="F97" s="6">
        <v>0.1244</v>
      </c>
      <c r="G97" s="1"/>
    </row>
    <row r="98" spans="1:7" ht="32.65" customHeight="1" x14ac:dyDescent="0.25">
      <c r="A98" s="4" t="s">
        <v>581</v>
      </c>
      <c r="B98" s="4" t="s">
        <v>582</v>
      </c>
      <c r="C98" s="4" t="s">
        <v>197</v>
      </c>
      <c r="D98" s="5">
        <v>7000000</v>
      </c>
      <c r="E98" s="6">
        <v>699026300</v>
      </c>
      <c r="F98" s="6">
        <v>0.46439999999999998</v>
      </c>
      <c r="G98" s="1"/>
    </row>
    <row r="99" spans="1:7" ht="32.65" customHeight="1" x14ac:dyDescent="0.25">
      <c r="A99" s="4" t="s">
        <v>591</v>
      </c>
      <c r="B99" s="4" t="s">
        <v>592</v>
      </c>
      <c r="C99" s="4" t="s">
        <v>197</v>
      </c>
      <c r="D99" s="5">
        <v>2500000</v>
      </c>
      <c r="E99" s="6">
        <v>250363750</v>
      </c>
      <c r="F99" s="6">
        <v>0.1663</v>
      </c>
      <c r="G99" s="1"/>
    </row>
    <row r="100" spans="1:7" ht="32.65" customHeight="1" x14ac:dyDescent="0.25">
      <c r="A100" s="4" t="s">
        <v>1787</v>
      </c>
      <c r="B100" s="4" t="s">
        <v>1788</v>
      </c>
      <c r="C100" s="4" t="s">
        <v>197</v>
      </c>
      <c r="D100" s="5">
        <v>1000000</v>
      </c>
      <c r="E100" s="6">
        <v>100512300</v>
      </c>
      <c r="F100" s="6">
        <v>6.6799999999999998E-2</v>
      </c>
      <c r="G100" s="1"/>
    </row>
    <row r="101" spans="1:7" ht="32.65" customHeight="1" x14ac:dyDescent="0.25">
      <c r="A101" s="4" t="s">
        <v>2463</v>
      </c>
      <c r="B101" s="4" t="s">
        <v>2464</v>
      </c>
      <c r="C101" s="4" t="s">
        <v>197</v>
      </c>
      <c r="D101" s="5">
        <v>1000000</v>
      </c>
      <c r="E101" s="6">
        <v>100312300</v>
      </c>
      <c r="F101" s="6">
        <v>6.6600000000000006E-2</v>
      </c>
      <c r="G101" s="1"/>
    </row>
    <row r="102" spans="1:7" ht="32.65" customHeight="1" x14ac:dyDescent="0.25">
      <c r="A102" s="4" t="s">
        <v>2465</v>
      </c>
      <c r="B102" s="4" t="s">
        <v>2466</v>
      </c>
      <c r="C102" s="4" t="s">
        <v>197</v>
      </c>
      <c r="D102" s="5">
        <v>200000</v>
      </c>
      <c r="E102" s="6">
        <v>20078280</v>
      </c>
      <c r="F102" s="6">
        <v>1.3299999999999999E-2</v>
      </c>
      <c r="G102" s="1"/>
    </row>
    <row r="103" spans="1:7" ht="32.65" customHeight="1" x14ac:dyDescent="0.25">
      <c r="A103" s="4" t="s">
        <v>1793</v>
      </c>
      <c r="B103" s="4" t="s">
        <v>1794</v>
      </c>
      <c r="C103" s="4" t="s">
        <v>197</v>
      </c>
      <c r="D103" s="5">
        <v>12124800</v>
      </c>
      <c r="E103" s="6">
        <v>1215889493.76</v>
      </c>
      <c r="F103" s="6">
        <v>0.80769999999999997</v>
      </c>
      <c r="G103" s="1"/>
    </row>
    <row r="104" spans="1:7" ht="32.65" customHeight="1" x14ac:dyDescent="0.25">
      <c r="A104" s="4" t="s">
        <v>599</v>
      </c>
      <c r="B104" s="4" t="s">
        <v>600</v>
      </c>
      <c r="C104" s="4" t="s">
        <v>197</v>
      </c>
      <c r="D104" s="5">
        <v>390000</v>
      </c>
      <c r="E104" s="6">
        <v>39205530</v>
      </c>
      <c r="F104" s="6">
        <v>2.5999999999999999E-2</v>
      </c>
      <c r="G104" s="1"/>
    </row>
    <row r="105" spans="1:7" ht="32.65" customHeight="1" x14ac:dyDescent="0.25">
      <c r="A105" s="4" t="s">
        <v>603</v>
      </c>
      <c r="B105" s="4" t="s">
        <v>604</v>
      </c>
      <c r="C105" s="4" t="s">
        <v>197</v>
      </c>
      <c r="D105" s="5">
        <v>19065800</v>
      </c>
      <c r="E105" s="6">
        <v>1920179635.1400001</v>
      </c>
      <c r="F105" s="6">
        <v>1.2756000000000001</v>
      </c>
      <c r="G105" s="1"/>
    </row>
    <row r="106" spans="1:7" ht="32.65" customHeight="1" x14ac:dyDescent="0.25">
      <c r="A106" s="4" t="s">
        <v>2467</v>
      </c>
      <c r="B106" s="4" t="s">
        <v>2468</v>
      </c>
      <c r="C106" s="4" t="s">
        <v>197</v>
      </c>
      <c r="D106" s="5">
        <v>5967600</v>
      </c>
      <c r="E106" s="6">
        <v>602822484.84000003</v>
      </c>
      <c r="F106" s="6">
        <v>0.40050000000000002</v>
      </c>
      <c r="G106" s="1"/>
    </row>
    <row r="107" spans="1:7" ht="32.65" customHeight="1" x14ac:dyDescent="0.25">
      <c r="A107" s="4" t="s">
        <v>617</v>
      </c>
      <c r="B107" s="4" t="s">
        <v>618</v>
      </c>
      <c r="C107" s="4" t="s">
        <v>197</v>
      </c>
      <c r="D107" s="5">
        <v>200000</v>
      </c>
      <c r="E107" s="6">
        <v>20144040</v>
      </c>
      <c r="F107" s="6">
        <v>1.34E-2</v>
      </c>
      <c r="G107" s="1"/>
    </row>
    <row r="108" spans="1:7" ht="32.65" customHeight="1" x14ac:dyDescent="0.25">
      <c r="A108" s="4" t="s">
        <v>1815</v>
      </c>
      <c r="B108" s="4" t="s">
        <v>1816</v>
      </c>
      <c r="C108" s="4" t="s">
        <v>197</v>
      </c>
      <c r="D108" s="5">
        <v>1000000</v>
      </c>
      <c r="E108" s="6">
        <v>101895700</v>
      </c>
      <c r="F108" s="6">
        <v>6.7699999999999996E-2</v>
      </c>
      <c r="G108" s="1"/>
    </row>
    <row r="109" spans="1:7" ht="32.65" customHeight="1" x14ac:dyDescent="0.25">
      <c r="A109" s="4" t="s">
        <v>635</v>
      </c>
      <c r="B109" s="4" t="s">
        <v>636</v>
      </c>
      <c r="C109" s="4" t="s">
        <v>197</v>
      </c>
      <c r="D109" s="5">
        <v>2000000</v>
      </c>
      <c r="E109" s="6">
        <v>205030600</v>
      </c>
      <c r="F109" s="6">
        <v>0.13619999999999999</v>
      </c>
      <c r="G109" s="1"/>
    </row>
    <row r="110" spans="1:7" ht="32.65" customHeight="1" x14ac:dyDescent="0.25">
      <c r="A110" s="4" t="s">
        <v>2469</v>
      </c>
      <c r="B110" s="4" t="s">
        <v>2470</v>
      </c>
      <c r="C110" s="4" t="s">
        <v>197</v>
      </c>
      <c r="D110" s="5">
        <v>1000000</v>
      </c>
      <c r="E110" s="6">
        <v>101802900</v>
      </c>
      <c r="F110" s="6">
        <v>6.7599999999999993E-2</v>
      </c>
      <c r="G110" s="1"/>
    </row>
    <row r="111" spans="1:7" ht="32.65" customHeight="1" x14ac:dyDescent="0.25">
      <c r="A111" s="4" t="s">
        <v>647</v>
      </c>
      <c r="B111" s="4" t="s">
        <v>648</v>
      </c>
      <c r="C111" s="4" t="s">
        <v>197</v>
      </c>
      <c r="D111" s="5">
        <v>186000</v>
      </c>
      <c r="E111" s="6">
        <v>18818382.600000001</v>
      </c>
      <c r="F111" s="6">
        <v>1.2500000000000001E-2</v>
      </c>
      <c r="G111" s="1"/>
    </row>
    <row r="112" spans="1:7" ht="32.65" customHeight="1" x14ac:dyDescent="0.25">
      <c r="A112" s="4" t="s">
        <v>2471</v>
      </c>
      <c r="B112" s="4" t="s">
        <v>2472</v>
      </c>
      <c r="C112" s="4" t="s">
        <v>197</v>
      </c>
      <c r="D112" s="5">
        <v>99500</v>
      </c>
      <c r="E112" s="6">
        <v>10144681.699999999</v>
      </c>
      <c r="F112" s="6">
        <v>6.7000000000000002E-3</v>
      </c>
      <c r="G112" s="1"/>
    </row>
    <row r="113" spans="1:7" ht="32.65" customHeight="1" x14ac:dyDescent="0.25">
      <c r="A113" s="4" t="s">
        <v>2473</v>
      </c>
      <c r="B113" s="4" t="s">
        <v>2474</v>
      </c>
      <c r="C113" s="4" t="s">
        <v>197</v>
      </c>
      <c r="D113" s="5">
        <v>877600</v>
      </c>
      <c r="E113" s="6">
        <v>89842720.319999993</v>
      </c>
      <c r="F113" s="6">
        <v>5.9700000000000003E-2</v>
      </c>
      <c r="G113" s="1"/>
    </row>
    <row r="114" spans="1:7" ht="32.65" customHeight="1" x14ac:dyDescent="0.25">
      <c r="A114" s="4" t="s">
        <v>2475</v>
      </c>
      <c r="B114" s="4" t="s">
        <v>2476</v>
      </c>
      <c r="C114" s="4" t="s">
        <v>197</v>
      </c>
      <c r="D114" s="5">
        <v>730700</v>
      </c>
      <c r="E114" s="6">
        <v>74797813.219999999</v>
      </c>
      <c r="F114" s="6">
        <v>4.9700000000000001E-2</v>
      </c>
      <c r="G114" s="1"/>
    </row>
    <row r="115" spans="1:7" ht="32.65" customHeight="1" x14ac:dyDescent="0.25">
      <c r="A115" s="4" t="s">
        <v>653</v>
      </c>
      <c r="B115" s="4" t="s">
        <v>654</v>
      </c>
      <c r="C115" s="4" t="s">
        <v>197</v>
      </c>
      <c r="D115" s="5">
        <v>700000</v>
      </c>
      <c r="E115" s="6">
        <v>70914620</v>
      </c>
      <c r="F115" s="6">
        <v>4.7100000000000003E-2</v>
      </c>
      <c r="G115" s="1"/>
    </row>
    <row r="116" spans="1:7" ht="32.65" customHeight="1" x14ac:dyDescent="0.25">
      <c r="A116" s="4" t="s">
        <v>655</v>
      </c>
      <c r="B116" s="4" t="s">
        <v>656</v>
      </c>
      <c r="C116" s="4" t="s">
        <v>197</v>
      </c>
      <c r="D116" s="5">
        <v>254000</v>
      </c>
      <c r="E116" s="6">
        <v>25697002.199999999</v>
      </c>
      <c r="F116" s="6">
        <v>1.7100000000000001E-2</v>
      </c>
      <c r="G116" s="1"/>
    </row>
    <row r="117" spans="1:7" ht="32.65" customHeight="1" x14ac:dyDescent="0.25">
      <c r="A117" s="4" t="s">
        <v>657</v>
      </c>
      <c r="B117" s="4" t="s">
        <v>658</v>
      </c>
      <c r="C117" s="4" t="s">
        <v>197</v>
      </c>
      <c r="D117" s="5">
        <v>100000</v>
      </c>
      <c r="E117" s="6">
        <v>10114410</v>
      </c>
      <c r="F117" s="6">
        <v>6.7000000000000002E-3</v>
      </c>
      <c r="G117" s="1"/>
    </row>
    <row r="118" spans="1:7" ht="32.65" customHeight="1" x14ac:dyDescent="0.25">
      <c r="A118" s="4" t="s">
        <v>1847</v>
      </c>
      <c r="B118" s="4" t="s">
        <v>1848</v>
      </c>
      <c r="C118" s="4" t="s">
        <v>197</v>
      </c>
      <c r="D118" s="5">
        <v>99000</v>
      </c>
      <c r="E118" s="6">
        <v>10019176.199999999</v>
      </c>
      <c r="F118" s="6">
        <v>6.7000000000000002E-3</v>
      </c>
      <c r="G118" s="1"/>
    </row>
    <row r="119" spans="1:7" ht="32.65" customHeight="1" x14ac:dyDescent="0.25">
      <c r="A119" s="4" t="s">
        <v>663</v>
      </c>
      <c r="B119" s="4" t="s">
        <v>664</v>
      </c>
      <c r="C119" s="4" t="s">
        <v>197</v>
      </c>
      <c r="D119" s="5">
        <v>398300</v>
      </c>
      <c r="E119" s="6">
        <v>40790380.960000001</v>
      </c>
      <c r="F119" s="6">
        <v>2.7099999999999999E-2</v>
      </c>
      <c r="G119" s="1"/>
    </row>
    <row r="120" spans="1:7" ht="32.65" customHeight="1" x14ac:dyDescent="0.25">
      <c r="A120" s="4" t="s">
        <v>665</v>
      </c>
      <c r="B120" s="4" t="s">
        <v>666</v>
      </c>
      <c r="C120" s="4" t="s">
        <v>197</v>
      </c>
      <c r="D120" s="5">
        <v>24800</v>
      </c>
      <c r="E120" s="6">
        <v>2508056.2400000002</v>
      </c>
      <c r="F120" s="6">
        <v>1.6999999999999999E-3</v>
      </c>
      <c r="G120" s="1"/>
    </row>
    <row r="121" spans="1:7" ht="32.65" customHeight="1" x14ac:dyDescent="0.25">
      <c r="A121" s="4" t="s">
        <v>2477</v>
      </c>
      <c r="B121" s="4" t="s">
        <v>2478</v>
      </c>
      <c r="C121" s="4" t="s">
        <v>197</v>
      </c>
      <c r="D121" s="5">
        <v>1323600</v>
      </c>
      <c r="E121" s="6">
        <v>136147216.68000001</v>
      </c>
      <c r="F121" s="6">
        <v>9.0399999999999994E-2</v>
      </c>
      <c r="G121" s="1"/>
    </row>
    <row r="122" spans="1:7" ht="32.65" customHeight="1" x14ac:dyDescent="0.25">
      <c r="A122" s="4" t="s">
        <v>1853</v>
      </c>
      <c r="B122" s="4" t="s">
        <v>1854</v>
      </c>
      <c r="C122" s="4" t="s">
        <v>197</v>
      </c>
      <c r="D122" s="5">
        <v>220000</v>
      </c>
      <c r="E122" s="6">
        <v>22263538</v>
      </c>
      <c r="F122" s="6">
        <v>1.4800000000000001E-2</v>
      </c>
      <c r="G122" s="1"/>
    </row>
    <row r="123" spans="1:7" ht="32.65" customHeight="1" x14ac:dyDescent="0.25">
      <c r="A123" s="4" t="s">
        <v>2479</v>
      </c>
      <c r="B123" s="4" t="s">
        <v>2480</v>
      </c>
      <c r="C123" s="4" t="s">
        <v>197</v>
      </c>
      <c r="D123" s="5">
        <v>235000</v>
      </c>
      <c r="E123" s="6">
        <v>23780308</v>
      </c>
      <c r="F123" s="6">
        <v>1.5800000000000002E-2</v>
      </c>
      <c r="G123" s="1"/>
    </row>
    <row r="124" spans="1:7" ht="32.65" customHeight="1" x14ac:dyDescent="0.25">
      <c r="A124" s="4" t="s">
        <v>673</v>
      </c>
      <c r="B124" s="4" t="s">
        <v>674</v>
      </c>
      <c r="C124" s="4" t="s">
        <v>197</v>
      </c>
      <c r="D124" s="5">
        <v>2500000</v>
      </c>
      <c r="E124" s="6">
        <v>257137250</v>
      </c>
      <c r="F124" s="6">
        <v>0.17080000000000001</v>
      </c>
      <c r="G124" s="1"/>
    </row>
    <row r="125" spans="1:7" ht="32.65" customHeight="1" x14ac:dyDescent="0.25">
      <c r="A125" s="4" t="s">
        <v>675</v>
      </c>
      <c r="B125" s="4" t="s">
        <v>676</v>
      </c>
      <c r="C125" s="4" t="s">
        <v>197</v>
      </c>
      <c r="D125" s="5">
        <v>500000</v>
      </c>
      <c r="E125" s="6">
        <v>50563150</v>
      </c>
      <c r="F125" s="6">
        <v>3.3599999999999998E-2</v>
      </c>
      <c r="G125" s="1"/>
    </row>
    <row r="126" spans="1:7" ht="32.65" customHeight="1" x14ac:dyDescent="0.25">
      <c r="A126" s="4" t="s">
        <v>1865</v>
      </c>
      <c r="B126" s="4" t="s">
        <v>1866</v>
      </c>
      <c r="C126" s="4" t="s">
        <v>197</v>
      </c>
      <c r="D126" s="5">
        <v>500000</v>
      </c>
      <c r="E126" s="6">
        <v>51443850</v>
      </c>
      <c r="F126" s="6">
        <v>3.4200000000000001E-2</v>
      </c>
      <c r="G126" s="1"/>
    </row>
    <row r="127" spans="1:7" ht="32.65" customHeight="1" x14ac:dyDescent="0.25">
      <c r="A127" s="4" t="s">
        <v>1867</v>
      </c>
      <c r="B127" s="4" t="s">
        <v>1868</v>
      </c>
      <c r="C127" s="4" t="s">
        <v>197</v>
      </c>
      <c r="D127" s="5">
        <v>278000</v>
      </c>
      <c r="E127" s="6">
        <v>28281301.399999999</v>
      </c>
      <c r="F127" s="6">
        <v>1.8800000000000001E-2</v>
      </c>
      <c r="G127" s="1"/>
    </row>
    <row r="128" spans="1:7" ht="32.65" customHeight="1" x14ac:dyDescent="0.25">
      <c r="A128" s="4" t="s">
        <v>1871</v>
      </c>
      <c r="B128" s="4" t="s">
        <v>1872</v>
      </c>
      <c r="C128" s="4" t="s">
        <v>197</v>
      </c>
      <c r="D128" s="5">
        <v>630000</v>
      </c>
      <c r="E128" s="6">
        <v>64126188</v>
      </c>
      <c r="F128" s="6">
        <v>4.2599999999999999E-2</v>
      </c>
      <c r="G128" s="1"/>
    </row>
    <row r="129" spans="1:7" ht="32.65" customHeight="1" x14ac:dyDescent="0.25">
      <c r="A129" s="4" t="s">
        <v>697</v>
      </c>
      <c r="B129" s="4" t="s">
        <v>698</v>
      </c>
      <c r="C129" s="4" t="s">
        <v>197</v>
      </c>
      <c r="D129" s="5">
        <v>2500000</v>
      </c>
      <c r="E129" s="6">
        <v>258380750</v>
      </c>
      <c r="F129" s="6">
        <v>0.1716</v>
      </c>
      <c r="G129" s="1"/>
    </row>
    <row r="130" spans="1:7" ht="32.65" customHeight="1" x14ac:dyDescent="0.25">
      <c r="A130" s="4" t="s">
        <v>2481</v>
      </c>
      <c r="B130" s="4" t="s">
        <v>2482</v>
      </c>
      <c r="C130" s="4" t="s">
        <v>197</v>
      </c>
      <c r="D130" s="5">
        <v>460000</v>
      </c>
      <c r="E130" s="6">
        <v>47351986</v>
      </c>
      <c r="F130" s="6">
        <v>3.15E-2</v>
      </c>
      <c r="G130" s="1"/>
    </row>
    <row r="131" spans="1:7" ht="32.65" customHeight="1" x14ac:dyDescent="0.25">
      <c r="A131" s="4" t="s">
        <v>721</v>
      </c>
      <c r="B131" s="4" t="s">
        <v>722</v>
      </c>
      <c r="C131" s="4" t="s">
        <v>197</v>
      </c>
      <c r="D131" s="5">
        <v>1500000</v>
      </c>
      <c r="E131" s="6">
        <v>155227650</v>
      </c>
      <c r="F131" s="6">
        <v>0.1031</v>
      </c>
      <c r="G131" s="1"/>
    </row>
    <row r="132" spans="1:7" ht="32.65" customHeight="1" x14ac:dyDescent="0.25">
      <c r="A132" s="4" t="s">
        <v>1889</v>
      </c>
      <c r="B132" s="4" t="s">
        <v>1890</v>
      </c>
      <c r="C132" s="4" t="s">
        <v>197</v>
      </c>
      <c r="D132" s="5">
        <v>656200</v>
      </c>
      <c r="E132" s="6">
        <v>67806852.120000005</v>
      </c>
      <c r="F132" s="6">
        <v>4.4999999999999998E-2</v>
      </c>
      <c r="G132" s="1"/>
    </row>
    <row r="133" spans="1:7" ht="32.65" customHeight="1" x14ac:dyDescent="0.25">
      <c r="A133" s="4" t="s">
        <v>2483</v>
      </c>
      <c r="B133" s="4" t="s">
        <v>2484</v>
      </c>
      <c r="C133" s="4" t="s">
        <v>197</v>
      </c>
      <c r="D133" s="5">
        <v>55000</v>
      </c>
      <c r="E133" s="6">
        <v>5543835</v>
      </c>
      <c r="F133" s="6">
        <v>3.7000000000000002E-3</v>
      </c>
      <c r="G133" s="1"/>
    </row>
    <row r="134" spans="1:7" ht="32.65" customHeight="1" x14ac:dyDescent="0.25">
      <c r="A134" s="4" t="s">
        <v>745</v>
      </c>
      <c r="B134" s="4" t="s">
        <v>746</v>
      </c>
      <c r="C134" s="4" t="s">
        <v>197</v>
      </c>
      <c r="D134" s="5">
        <v>370900</v>
      </c>
      <c r="E134" s="6">
        <v>37462346.509999998</v>
      </c>
      <c r="F134" s="6">
        <v>2.4899999999999999E-2</v>
      </c>
      <c r="G134" s="1"/>
    </row>
    <row r="135" spans="1:7" ht="32.65" customHeight="1" x14ac:dyDescent="0.25">
      <c r="A135" s="4" t="s">
        <v>2485</v>
      </c>
      <c r="B135" s="4" t="s">
        <v>2486</v>
      </c>
      <c r="C135" s="4" t="s">
        <v>197</v>
      </c>
      <c r="D135" s="5">
        <v>6000</v>
      </c>
      <c r="E135" s="6">
        <v>605640</v>
      </c>
      <c r="F135" s="6">
        <v>4.0000000000000002E-4</v>
      </c>
      <c r="G135" s="1"/>
    </row>
    <row r="136" spans="1:7" ht="32.65" customHeight="1" x14ac:dyDescent="0.25">
      <c r="A136" s="4" t="s">
        <v>2487</v>
      </c>
      <c r="B136" s="4" t="s">
        <v>2488</v>
      </c>
      <c r="C136" s="4" t="s">
        <v>197</v>
      </c>
      <c r="D136" s="5">
        <v>500000</v>
      </c>
      <c r="E136" s="6">
        <v>50590050</v>
      </c>
      <c r="F136" s="6">
        <v>3.3599999999999998E-2</v>
      </c>
      <c r="G136" s="1"/>
    </row>
    <row r="137" spans="1:7" ht="32.65" customHeight="1" x14ac:dyDescent="0.25">
      <c r="A137" s="4" t="s">
        <v>1899</v>
      </c>
      <c r="B137" s="4" t="s">
        <v>1900</v>
      </c>
      <c r="C137" s="4" t="s">
        <v>197</v>
      </c>
      <c r="D137" s="5">
        <v>100000</v>
      </c>
      <c r="E137" s="6">
        <v>10092280</v>
      </c>
      <c r="F137" s="6">
        <v>6.7000000000000002E-3</v>
      </c>
      <c r="G137" s="1"/>
    </row>
    <row r="138" spans="1:7" ht="32.65" customHeight="1" x14ac:dyDescent="0.25">
      <c r="A138" s="4" t="s">
        <v>2489</v>
      </c>
      <c r="B138" s="4" t="s">
        <v>2490</v>
      </c>
      <c r="C138" s="4" t="s">
        <v>197</v>
      </c>
      <c r="D138" s="5">
        <v>700</v>
      </c>
      <c r="E138" s="6">
        <v>70548.100000000006</v>
      </c>
      <c r="F138" s="6">
        <v>0</v>
      </c>
      <c r="G138" s="1"/>
    </row>
    <row r="139" spans="1:7" ht="32.65" customHeight="1" x14ac:dyDescent="0.25">
      <c r="A139" s="4" t="s">
        <v>1905</v>
      </c>
      <c r="B139" s="4" t="s">
        <v>1906</v>
      </c>
      <c r="C139" s="4" t="s">
        <v>197</v>
      </c>
      <c r="D139" s="5">
        <v>95000</v>
      </c>
      <c r="E139" s="6">
        <v>9501653</v>
      </c>
      <c r="F139" s="6">
        <v>6.3E-3</v>
      </c>
      <c r="G139" s="1"/>
    </row>
    <row r="140" spans="1:7" ht="32.65" customHeight="1" x14ac:dyDescent="0.25">
      <c r="A140" s="4" t="s">
        <v>2491</v>
      </c>
      <c r="B140" s="4" t="s">
        <v>2492</v>
      </c>
      <c r="C140" s="4" t="s">
        <v>197</v>
      </c>
      <c r="D140" s="5">
        <v>5000</v>
      </c>
      <c r="E140" s="6">
        <v>503573</v>
      </c>
      <c r="F140" s="6">
        <v>2.9999999999999997E-4</v>
      </c>
      <c r="G140" s="1"/>
    </row>
    <row r="141" spans="1:7" ht="32.65" customHeight="1" x14ac:dyDescent="0.25">
      <c r="A141" s="4" t="s">
        <v>2493</v>
      </c>
      <c r="B141" s="4" t="s">
        <v>2494</v>
      </c>
      <c r="C141" s="4" t="s">
        <v>197</v>
      </c>
      <c r="D141" s="5">
        <v>100000</v>
      </c>
      <c r="E141" s="6">
        <v>10041160</v>
      </c>
      <c r="F141" s="6">
        <v>6.7000000000000002E-3</v>
      </c>
      <c r="G141" s="1"/>
    </row>
    <row r="142" spans="1:7" ht="32.65" customHeight="1" x14ac:dyDescent="0.25">
      <c r="A142" s="4" t="s">
        <v>751</v>
      </c>
      <c r="B142" s="4" t="s">
        <v>752</v>
      </c>
      <c r="C142" s="4" t="s">
        <v>197</v>
      </c>
      <c r="D142" s="5">
        <v>151000</v>
      </c>
      <c r="E142" s="6">
        <v>15164930</v>
      </c>
      <c r="F142" s="6">
        <v>1.01E-2</v>
      </c>
      <c r="G142" s="1"/>
    </row>
    <row r="143" spans="1:7" ht="32.65" customHeight="1" x14ac:dyDescent="0.25">
      <c r="A143" s="4" t="s">
        <v>755</v>
      </c>
      <c r="B143" s="4" t="s">
        <v>756</v>
      </c>
      <c r="C143" s="4" t="s">
        <v>197</v>
      </c>
      <c r="D143" s="5">
        <v>20600</v>
      </c>
      <c r="E143" s="6">
        <v>2068987.78</v>
      </c>
      <c r="F143" s="6">
        <v>1.4E-3</v>
      </c>
      <c r="G143" s="1"/>
    </row>
    <row r="144" spans="1:7" ht="32.65" customHeight="1" x14ac:dyDescent="0.25">
      <c r="A144" s="4" t="s">
        <v>2495</v>
      </c>
      <c r="B144" s="4" t="s">
        <v>2496</v>
      </c>
      <c r="C144" s="4" t="s">
        <v>197</v>
      </c>
      <c r="D144" s="5">
        <v>200000</v>
      </c>
      <c r="E144" s="6">
        <v>20134920</v>
      </c>
      <c r="F144" s="6">
        <v>1.34E-2</v>
      </c>
      <c r="G144" s="1"/>
    </row>
    <row r="145" spans="1:7" ht="32.65" customHeight="1" x14ac:dyDescent="0.25">
      <c r="A145" s="4" t="s">
        <v>1911</v>
      </c>
      <c r="B145" s="4" t="s">
        <v>1912</v>
      </c>
      <c r="C145" s="4" t="s">
        <v>197</v>
      </c>
      <c r="D145" s="5">
        <v>137800</v>
      </c>
      <c r="E145" s="6">
        <v>13873056.34</v>
      </c>
      <c r="F145" s="6">
        <v>9.1999999999999998E-3</v>
      </c>
      <c r="G145" s="1"/>
    </row>
    <row r="146" spans="1:7" ht="32.65" customHeight="1" x14ac:dyDescent="0.25">
      <c r="A146" s="4" t="s">
        <v>1913</v>
      </c>
      <c r="B146" s="4" t="s">
        <v>1914</v>
      </c>
      <c r="C146" s="4" t="s">
        <v>197</v>
      </c>
      <c r="D146" s="5">
        <v>260000</v>
      </c>
      <c r="E146" s="6">
        <v>26176800</v>
      </c>
      <c r="F146" s="6">
        <v>1.7399999999999999E-2</v>
      </c>
      <c r="G146" s="1"/>
    </row>
    <row r="147" spans="1:7" ht="32.65" customHeight="1" x14ac:dyDescent="0.25">
      <c r="A147" s="4" t="s">
        <v>2497</v>
      </c>
      <c r="B147" s="4" t="s">
        <v>2498</v>
      </c>
      <c r="C147" s="4" t="s">
        <v>197</v>
      </c>
      <c r="D147" s="5">
        <v>4100</v>
      </c>
      <c r="E147" s="6">
        <v>412784.31</v>
      </c>
      <c r="F147" s="6">
        <v>2.9999999999999997E-4</v>
      </c>
      <c r="G147" s="1"/>
    </row>
    <row r="148" spans="1:7" ht="32.65" customHeight="1" x14ac:dyDescent="0.25">
      <c r="A148" s="4" t="s">
        <v>757</v>
      </c>
      <c r="B148" s="4" t="s">
        <v>758</v>
      </c>
      <c r="C148" s="4" t="s">
        <v>197</v>
      </c>
      <c r="D148" s="5">
        <v>38500</v>
      </c>
      <c r="E148" s="6">
        <v>3870997.9</v>
      </c>
      <c r="F148" s="6">
        <v>2.5999999999999999E-3</v>
      </c>
      <c r="G148" s="1"/>
    </row>
    <row r="149" spans="1:7" ht="32.65" customHeight="1" x14ac:dyDescent="0.25">
      <c r="A149" s="4" t="s">
        <v>759</v>
      </c>
      <c r="B149" s="4" t="s">
        <v>760</v>
      </c>
      <c r="C149" s="4" t="s">
        <v>197</v>
      </c>
      <c r="D149" s="5">
        <v>26000</v>
      </c>
      <c r="E149" s="6">
        <v>2614916.2000000002</v>
      </c>
      <c r="F149" s="6">
        <v>1.6999999999999999E-3</v>
      </c>
      <c r="G149" s="1"/>
    </row>
    <row r="150" spans="1:7" ht="32.65" customHeight="1" x14ac:dyDescent="0.25">
      <c r="A150" s="4" t="s">
        <v>761</v>
      </c>
      <c r="B150" s="4" t="s">
        <v>762</v>
      </c>
      <c r="C150" s="4" t="s">
        <v>197</v>
      </c>
      <c r="D150" s="5">
        <v>8000</v>
      </c>
      <c r="E150" s="6">
        <v>804575.2</v>
      </c>
      <c r="F150" s="6">
        <v>5.0000000000000001E-4</v>
      </c>
      <c r="G150" s="1"/>
    </row>
    <row r="151" spans="1:7" ht="32.65" customHeight="1" x14ac:dyDescent="0.25">
      <c r="A151" s="4" t="s">
        <v>1921</v>
      </c>
      <c r="B151" s="4" t="s">
        <v>1922</v>
      </c>
      <c r="C151" s="4" t="s">
        <v>197</v>
      </c>
      <c r="D151" s="5">
        <v>2500000</v>
      </c>
      <c r="E151" s="6">
        <v>148219000</v>
      </c>
      <c r="F151" s="6">
        <v>9.8500000000000004E-2</v>
      </c>
      <c r="G151" s="1"/>
    </row>
    <row r="152" spans="1:7" ht="32.65" customHeight="1" x14ac:dyDescent="0.25">
      <c r="A152" s="4" t="s">
        <v>1923</v>
      </c>
      <c r="B152" s="4" t="s">
        <v>1924</v>
      </c>
      <c r="C152" s="4" t="s">
        <v>197</v>
      </c>
      <c r="D152" s="5">
        <v>3604000</v>
      </c>
      <c r="E152" s="6">
        <v>229857714</v>
      </c>
      <c r="F152" s="6">
        <v>0.1527</v>
      </c>
      <c r="G152" s="1"/>
    </row>
    <row r="153" spans="1:7" ht="32.65" customHeight="1" x14ac:dyDescent="0.25">
      <c r="A153" s="4" t="s">
        <v>1925</v>
      </c>
      <c r="B153" s="4" t="s">
        <v>1926</v>
      </c>
      <c r="C153" s="4" t="s">
        <v>197</v>
      </c>
      <c r="D153" s="5">
        <v>2500000</v>
      </c>
      <c r="E153" s="6">
        <v>137451250</v>
      </c>
      <c r="F153" s="6">
        <v>9.1300000000000006E-2</v>
      </c>
      <c r="G153" s="1"/>
    </row>
    <row r="154" spans="1:7" ht="32.65" customHeight="1" x14ac:dyDescent="0.25">
      <c r="A154" s="4" t="s">
        <v>1927</v>
      </c>
      <c r="B154" s="4" t="s">
        <v>1928</v>
      </c>
      <c r="C154" s="4" t="s">
        <v>197</v>
      </c>
      <c r="D154" s="5">
        <v>2500000</v>
      </c>
      <c r="E154" s="6">
        <v>128300750</v>
      </c>
      <c r="F154" s="6">
        <v>8.5199999999999998E-2</v>
      </c>
      <c r="G154" s="1"/>
    </row>
    <row r="155" spans="1:7" ht="32.65" customHeight="1" x14ac:dyDescent="0.25">
      <c r="A155" s="4" t="s">
        <v>1929</v>
      </c>
      <c r="B155" s="4" t="s">
        <v>1930</v>
      </c>
      <c r="C155" s="4" t="s">
        <v>197</v>
      </c>
      <c r="D155" s="5">
        <v>16312500</v>
      </c>
      <c r="E155" s="6">
        <v>1097650181.25</v>
      </c>
      <c r="F155" s="6">
        <v>0.72919999999999996</v>
      </c>
      <c r="G155" s="1"/>
    </row>
    <row r="156" spans="1:7" ht="32.65" customHeight="1" x14ac:dyDescent="0.25">
      <c r="A156" s="4" t="s">
        <v>1931</v>
      </c>
      <c r="B156" s="4" t="s">
        <v>1932</v>
      </c>
      <c r="C156" s="4" t="s">
        <v>197</v>
      </c>
      <c r="D156" s="5">
        <v>3625000</v>
      </c>
      <c r="E156" s="6">
        <v>227097550</v>
      </c>
      <c r="F156" s="6">
        <v>0.15090000000000001</v>
      </c>
      <c r="G156" s="1"/>
    </row>
    <row r="157" spans="1:7" ht="32.65" customHeight="1" x14ac:dyDescent="0.25">
      <c r="A157" s="4" t="s">
        <v>2499</v>
      </c>
      <c r="B157" s="4" t="s">
        <v>2500</v>
      </c>
      <c r="C157" s="4" t="s">
        <v>197</v>
      </c>
      <c r="D157" s="5">
        <v>2500000</v>
      </c>
      <c r="E157" s="6">
        <v>132723500</v>
      </c>
      <c r="F157" s="6">
        <v>8.8200000000000001E-2</v>
      </c>
      <c r="G157" s="1"/>
    </row>
    <row r="158" spans="1:7" ht="32.65" customHeight="1" x14ac:dyDescent="0.25">
      <c r="A158" s="4" t="s">
        <v>1933</v>
      </c>
      <c r="B158" s="4" t="s">
        <v>1934</v>
      </c>
      <c r="C158" s="4" t="s">
        <v>197</v>
      </c>
      <c r="D158" s="5">
        <v>3604000</v>
      </c>
      <c r="E158" s="6">
        <v>221778987.59999999</v>
      </c>
      <c r="F158" s="6">
        <v>0.14729999999999999</v>
      </c>
      <c r="G158" s="1"/>
    </row>
    <row r="159" spans="1:7" ht="32.65" customHeight="1" x14ac:dyDescent="0.25">
      <c r="A159" s="4" t="s">
        <v>1935</v>
      </c>
      <c r="B159" s="4" t="s">
        <v>1936</v>
      </c>
      <c r="C159" s="4" t="s">
        <v>197</v>
      </c>
      <c r="D159" s="5">
        <v>2500000</v>
      </c>
      <c r="E159" s="6">
        <v>142600000</v>
      </c>
      <c r="F159" s="6">
        <v>9.4700000000000006E-2</v>
      </c>
      <c r="G159" s="1"/>
    </row>
    <row r="160" spans="1:7" ht="32.65" customHeight="1" x14ac:dyDescent="0.25">
      <c r="A160" s="4" t="s">
        <v>1937</v>
      </c>
      <c r="B160" s="4" t="s">
        <v>1938</v>
      </c>
      <c r="C160" s="4" t="s">
        <v>197</v>
      </c>
      <c r="D160" s="5">
        <v>2500000</v>
      </c>
      <c r="E160" s="6">
        <v>124154000</v>
      </c>
      <c r="F160" s="6">
        <v>8.2500000000000004E-2</v>
      </c>
      <c r="G160" s="1"/>
    </row>
    <row r="161" spans="1:7" ht="32.65" customHeight="1" x14ac:dyDescent="0.25">
      <c r="A161" s="4" t="s">
        <v>1939</v>
      </c>
      <c r="B161" s="4" t="s">
        <v>1940</v>
      </c>
      <c r="C161" s="4" t="s">
        <v>197</v>
      </c>
      <c r="D161" s="5">
        <v>4129500</v>
      </c>
      <c r="E161" s="6">
        <v>249572526.75</v>
      </c>
      <c r="F161" s="6">
        <v>0.1658</v>
      </c>
      <c r="G161" s="1"/>
    </row>
    <row r="162" spans="1:7" ht="32.65" customHeight="1" x14ac:dyDescent="0.25">
      <c r="A162" s="4" t="s">
        <v>2501</v>
      </c>
      <c r="B162" s="4" t="s">
        <v>2502</v>
      </c>
      <c r="C162" s="4" t="s">
        <v>197</v>
      </c>
      <c r="D162" s="5">
        <v>2500000</v>
      </c>
      <c r="E162" s="6">
        <v>194238750</v>
      </c>
      <c r="F162" s="6">
        <v>0.129</v>
      </c>
      <c r="G162" s="1"/>
    </row>
    <row r="163" spans="1:7" ht="32.65" customHeight="1" x14ac:dyDescent="0.25">
      <c r="A163" s="4" t="s">
        <v>2503</v>
      </c>
      <c r="B163" s="4" t="s">
        <v>2504</v>
      </c>
      <c r="C163" s="4" t="s">
        <v>197</v>
      </c>
      <c r="D163" s="5">
        <v>2500000</v>
      </c>
      <c r="E163" s="6">
        <v>156525750</v>
      </c>
      <c r="F163" s="6">
        <v>0.104</v>
      </c>
      <c r="G163" s="1"/>
    </row>
    <row r="164" spans="1:7" ht="32.65" customHeight="1" x14ac:dyDescent="0.25">
      <c r="A164" s="4" t="s">
        <v>2505</v>
      </c>
      <c r="B164" s="4" t="s">
        <v>2506</v>
      </c>
      <c r="C164" s="4" t="s">
        <v>197</v>
      </c>
      <c r="D164" s="5">
        <v>1500000</v>
      </c>
      <c r="E164" s="6">
        <v>90597000</v>
      </c>
      <c r="F164" s="6">
        <v>6.0199999999999997E-2</v>
      </c>
      <c r="G164" s="1"/>
    </row>
    <row r="165" spans="1:7" ht="32.65" customHeight="1" x14ac:dyDescent="0.25">
      <c r="A165" s="4" t="s">
        <v>2507</v>
      </c>
      <c r="B165" s="4" t="s">
        <v>2508</v>
      </c>
      <c r="C165" s="4" t="s">
        <v>197</v>
      </c>
      <c r="D165" s="5">
        <v>5000000</v>
      </c>
      <c r="E165" s="6">
        <v>312989000</v>
      </c>
      <c r="F165" s="6">
        <v>0.2079</v>
      </c>
      <c r="G165" s="1"/>
    </row>
    <row r="166" spans="1:7" ht="32.65" customHeight="1" x14ac:dyDescent="0.25">
      <c r="A166" s="4" t="s">
        <v>2509</v>
      </c>
      <c r="B166" s="4" t="s">
        <v>2510</v>
      </c>
      <c r="C166" s="4" t="s">
        <v>197</v>
      </c>
      <c r="D166" s="5">
        <v>3000000</v>
      </c>
      <c r="E166" s="6">
        <v>216804000</v>
      </c>
      <c r="F166" s="6">
        <v>0.14399999999999999</v>
      </c>
      <c r="G166" s="1"/>
    </row>
    <row r="167" spans="1:7" ht="32.65" customHeight="1" x14ac:dyDescent="0.25">
      <c r="A167" s="4" t="s">
        <v>2511</v>
      </c>
      <c r="B167" s="4" t="s">
        <v>2512</v>
      </c>
      <c r="C167" s="4" t="s">
        <v>197</v>
      </c>
      <c r="D167" s="5">
        <v>5500000</v>
      </c>
      <c r="E167" s="6">
        <v>412206850</v>
      </c>
      <c r="F167" s="6">
        <v>0.27379999999999999</v>
      </c>
      <c r="G167" s="1"/>
    </row>
    <row r="168" spans="1:7" ht="32.65" customHeight="1" x14ac:dyDescent="0.25">
      <c r="A168" s="4" t="s">
        <v>1943</v>
      </c>
      <c r="B168" s="4" t="s">
        <v>1944</v>
      </c>
      <c r="C168" s="4" t="s">
        <v>197</v>
      </c>
      <c r="D168" s="5">
        <v>1500000</v>
      </c>
      <c r="E168" s="6">
        <v>104518650</v>
      </c>
      <c r="F168" s="6">
        <v>6.9400000000000003E-2</v>
      </c>
      <c r="G168" s="1"/>
    </row>
    <row r="169" spans="1:7" ht="32.65" customHeight="1" x14ac:dyDescent="0.25">
      <c r="A169" s="4" t="s">
        <v>2513</v>
      </c>
      <c r="B169" s="4" t="s">
        <v>2514</v>
      </c>
      <c r="C169" s="4" t="s">
        <v>197</v>
      </c>
      <c r="D169" s="5">
        <v>8000000</v>
      </c>
      <c r="E169" s="6">
        <v>483080800</v>
      </c>
      <c r="F169" s="6">
        <v>0.32090000000000002</v>
      </c>
      <c r="G169" s="1"/>
    </row>
    <row r="170" spans="1:7" ht="32.65" customHeight="1" x14ac:dyDescent="0.25">
      <c r="A170" s="4" t="s">
        <v>769</v>
      </c>
      <c r="B170" s="4" t="s">
        <v>770</v>
      </c>
      <c r="C170" s="4" t="s">
        <v>197</v>
      </c>
      <c r="D170" s="5">
        <v>4107000</v>
      </c>
      <c r="E170" s="6">
        <v>280940567.10000002</v>
      </c>
      <c r="F170" s="6">
        <v>0.18659999999999999</v>
      </c>
      <c r="G170" s="1"/>
    </row>
    <row r="171" spans="1:7" ht="32.65" customHeight="1" x14ac:dyDescent="0.25">
      <c r="A171" s="4" t="s">
        <v>265</v>
      </c>
      <c r="B171" s="4" t="s">
        <v>266</v>
      </c>
      <c r="C171" s="4" t="s">
        <v>197</v>
      </c>
      <c r="D171" s="5">
        <v>5000000</v>
      </c>
      <c r="E171" s="6">
        <v>318449000</v>
      </c>
      <c r="F171" s="6">
        <v>0.21149999999999999</v>
      </c>
      <c r="G171" s="1"/>
    </row>
    <row r="172" spans="1:7" ht="32.65" customHeight="1" x14ac:dyDescent="0.25">
      <c r="A172" s="4" t="s">
        <v>267</v>
      </c>
      <c r="B172" s="4" t="s">
        <v>268</v>
      </c>
      <c r="C172" s="4" t="s">
        <v>197</v>
      </c>
      <c r="D172" s="5">
        <v>5000000</v>
      </c>
      <c r="E172" s="6">
        <v>295995500</v>
      </c>
      <c r="F172" s="6">
        <v>0.1966</v>
      </c>
      <c r="G172" s="1"/>
    </row>
    <row r="173" spans="1:7" ht="32.65" customHeight="1" x14ac:dyDescent="0.25">
      <c r="A173" s="4" t="s">
        <v>1949</v>
      </c>
      <c r="B173" s="4" t="s">
        <v>1950</v>
      </c>
      <c r="C173" s="4" t="s">
        <v>197</v>
      </c>
      <c r="D173" s="5">
        <v>5000000</v>
      </c>
      <c r="E173" s="6">
        <v>274530000</v>
      </c>
      <c r="F173" s="6">
        <v>0.18240000000000001</v>
      </c>
      <c r="G173" s="1"/>
    </row>
    <row r="174" spans="1:7" ht="32.65" customHeight="1" x14ac:dyDescent="0.25">
      <c r="A174" s="4" t="s">
        <v>1951</v>
      </c>
      <c r="B174" s="4" t="s">
        <v>1952</v>
      </c>
      <c r="C174" s="4" t="s">
        <v>197</v>
      </c>
      <c r="D174" s="5">
        <v>5000000</v>
      </c>
      <c r="E174" s="6">
        <v>256273000</v>
      </c>
      <c r="F174" s="6">
        <v>0.17019999999999999</v>
      </c>
      <c r="G174" s="1"/>
    </row>
    <row r="175" spans="1:7" ht="32.65" customHeight="1" x14ac:dyDescent="0.25">
      <c r="A175" s="4" t="s">
        <v>2515</v>
      </c>
      <c r="B175" s="4" t="s">
        <v>2516</v>
      </c>
      <c r="C175" s="4" t="s">
        <v>197</v>
      </c>
      <c r="D175" s="5">
        <v>6132000</v>
      </c>
      <c r="E175" s="6">
        <v>383620986</v>
      </c>
      <c r="F175" s="6">
        <v>0.25480000000000003</v>
      </c>
      <c r="G175" s="1"/>
    </row>
    <row r="176" spans="1:7" ht="32.65" customHeight="1" x14ac:dyDescent="0.25">
      <c r="A176" s="4" t="s">
        <v>2517</v>
      </c>
      <c r="B176" s="4" t="s">
        <v>2518</v>
      </c>
      <c r="C176" s="4" t="s">
        <v>197</v>
      </c>
      <c r="D176" s="5">
        <v>4088000</v>
      </c>
      <c r="E176" s="6">
        <v>237382801.59999999</v>
      </c>
      <c r="F176" s="6">
        <v>0.15770000000000001</v>
      </c>
      <c r="G176" s="1"/>
    </row>
    <row r="177" spans="1:7" ht="32.65" customHeight="1" x14ac:dyDescent="0.25">
      <c r="A177" s="4" t="s">
        <v>2519</v>
      </c>
      <c r="B177" s="4" t="s">
        <v>2520</v>
      </c>
      <c r="C177" s="4" t="s">
        <v>197</v>
      </c>
      <c r="D177" s="5">
        <v>4088000</v>
      </c>
      <c r="E177" s="6">
        <v>220558637.59999999</v>
      </c>
      <c r="F177" s="6">
        <v>0.14649999999999999</v>
      </c>
      <c r="G177" s="1"/>
    </row>
    <row r="178" spans="1:7" ht="32.65" customHeight="1" x14ac:dyDescent="0.25">
      <c r="A178" s="4" t="s">
        <v>1953</v>
      </c>
      <c r="B178" s="4" t="s">
        <v>1954</v>
      </c>
      <c r="C178" s="4" t="s">
        <v>197</v>
      </c>
      <c r="D178" s="5">
        <v>10927000</v>
      </c>
      <c r="E178" s="6">
        <v>721262859.79999995</v>
      </c>
      <c r="F178" s="6">
        <v>0.47910000000000003</v>
      </c>
      <c r="G178" s="1"/>
    </row>
    <row r="179" spans="1:7" ht="32.65" customHeight="1" x14ac:dyDescent="0.25">
      <c r="A179" s="4" t="s">
        <v>269</v>
      </c>
      <c r="B179" s="4" t="s">
        <v>270</v>
      </c>
      <c r="C179" s="4" t="s">
        <v>197</v>
      </c>
      <c r="D179" s="5">
        <v>5000000</v>
      </c>
      <c r="E179" s="6">
        <v>307256500</v>
      </c>
      <c r="F179" s="6">
        <v>0.2041</v>
      </c>
      <c r="G179" s="1"/>
    </row>
    <row r="180" spans="1:7" ht="32.65" customHeight="1" x14ac:dyDescent="0.25">
      <c r="A180" s="4" t="s">
        <v>271</v>
      </c>
      <c r="B180" s="4" t="s">
        <v>272</v>
      </c>
      <c r="C180" s="4" t="s">
        <v>197</v>
      </c>
      <c r="D180" s="5">
        <v>5000000</v>
      </c>
      <c r="E180" s="6">
        <v>284770000</v>
      </c>
      <c r="F180" s="6">
        <v>0.18920000000000001</v>
      </c>
      <c r="G180" s="1"/>
    </row>
    <row r="181" spans="1:7" ht="32.65" customHeight="1" x14ac:dyDescent="0.25">
      <c r="A181" s="4" t="s">
        <v>1955</v>
      </c>
      <c r="B181" s="4" t="s">
        <v>1956</v>
      </c>
      <c r="C181" s="4" t="s">
        <v>197</v>
      </c>
      <c r="D181" s="5">
        <v>5000000</v>
      </c>
      <c r="E181" s="6">
        <v>265088500</v>
      </c>
      <c r="F181" s="6">
        <v>0.17610000000000001</v>
      </c>
      <c r="G181" s="1"/>
    </row>
    <row r="182" spans="1:7" ht="32.65" customHeight="1" x14ac:dyDescent="0.25">
      <c r="A182" s="4" t="s">
        <v>1957</v>
      </c>
      <c r="B182" s="4" t="s">
        <v>1958</v>
      </c>
      <c r="C182" s="4" t="s">
        <v>197</v>
      </c>
      <c r="D182" s="5">
        <v>5000000</v>
      </c>
      <c r="E182" s="6">
        <v>247993500</v>
      </c>
      <c r="F182" s="6">
        <v>0.16470000000000001</v>
      </c>
      <c r="G182" s="1"/>
    </row>
    <row r="183" spans="1:7" ht="32.65" customHeight="1" x14ac:dyDescent="0.25">
      <c r="A183" s="4" t="s">
        <v>2521</v>
      </c>
      <c r="B183" s="4" t="s">
        <v>2522</v>
      </c>
      <c r="C183" s="4" t="s">
        <v>197</v>
      </c>
      <c r="D183" s="5">
        <v>6132000</v>
      </c>
      <c r="E183" s="6">
        <v>370045351.19999999</v>
      </c>
      <c r="F183" s="6">
        <v>0.24579999999999999</v>
      </c>
      <c r="G183" s="1"/>
    </row>
    <row r="184" spans="1:7" ht="32.65" customHeight="1" x14ac:dyDescent="0.25">
      <c r="A184" s="4" t="s">
        <v>2523</v>
      </c>
      <c r="B184" s="4" t="s">
        <v>2524</v>
      </c>
      <c r="C184" s="4" t="s">
        <v>197</v>
      </c>
      <c r="D184" s="5">
        <v>4088000</v>
      </c>
      <c r="E184" s="6">
        <v>228428855.19999999</v>
      </c>
      <c r="F184" s="6">
        <v>0.1517</v>
      </c>
      <c r="G184" s="1"/>
    </row>
    <row r="185" spans="1:7" ht="32.65" customHeight="1" x14ac:dyDescent="0.25">
      <c r="A185" s="4" t="s">
        <v>2525</v>
      </c>
      <c r="B185" s="4" t="s">
        <v>2526</v>
      </c>
      <c r="C185" s="4" t="s">
        <v>197</v>
      </c>
      <c r="D185" s="5">
        <v>4088000</v>
      </c>
      <c r="E185" s="6">
        <v>213022000.80000001</v>
      </c>
      <c r="F185" s="6">
        <v>0.14149999999999999</v>
      </c>
      <c r="G185" s="1"/>
    </row>
    <row r="186" spans="1:7" ht="32.65" customHeight="1" x14ac:dyDescent="0.25">
      <c r="A186" s="4" t="s">
        <v>1959</v>
      </c>
      <c r="B186" s="4" t="s">
        <v>1960</v>
      </c>
      <c r="C186" s="4" t="s">
        <v>197</v>
      </c>
      <c r="D186" s="5">
        <v>16731000</v>
      </c>
      <c r="E186" s="6">
        <v>1150637716.8</v>
      </c>
      <c r="F186" s="6">
        <v>0.76439999999999997</v>
      </c>
      <c r="G186" s="1"/>
    </row>
    <row r="187" spans="1:7" ht="32.65" customHeight="1" x14ac:dyDescent="0.25">
      <c r="A187" s="4" t="s">
        <v>1965</v>
      </c>
      <c r="B187" s="4" t="s">
        <v>1966</v>
      </c>
      <c r="C187" s="4" t="s">
        <v>197</v>
      </c>
      <c r="D187" s="5">
        <v>3042000</v>
      </c>
      <c r="E187" s="6">
        <v>187940235.59999999</v>
      </c>
      <c r="F187" s="6">
        <v>0.1249</v>
      </c>
      <c r="G187" s="1"/>
    </row>
    <row r="188" spans="1:7" ht="32.65" customHeight="1" x14ac:dyDescent="0.25">
      <c r="A188" s="4" t="s">
        <v>2527</v>
      </c>
      <c r="B188" s="4" t="s">
        <v>2528</v>
      </c>
      <c r="C188" s="4" t="s">
        <v>197</v>
      </c>
      <c r="D188" s="5">
        <v>4132500</v>
      </c>
      <c r="E188" s="6">
        <v>240327603.75</v>
      </c>
      <c r="F188" s="6">
        <v>0.15970000000000001</v>
      </c>
      <c r="G188" s="1"/>
    </row>
    <row r="189" spans="1:7" ht="32.65" customHeight="1" x14ac:dyDescent="0.25">
      <c r="A189" s="4" t="s">
        <v>1967</v>
      </c>
      <c r="B189" s="4" t="s">
        <v>1968</v>
      </c>
      <c r="C189" s="4" t="s">
        <v>197</v>
      </c>
      <c r="D189" s="5">
        <v>4640000</v>
      </c>
      <c r="E189" s="6">
        <v>250679712</v>
      </c>
      <c r="F189" s="6">
        <v>0.16650000000000001</v>
      </c>
      <c r="G189" s="1"/>
    </row>
    <row r="190" spans="1:7" ht="32.65" customHeight="1" x14ac:dyDescent="0.25">
      <c r="A190" s="4" t="s">
        <v>2529</v>
      </c>
      <c r="B190" s="4" t="s">
        <v>2530</v>
      </c>
      <c r="C190" s="4" t="s">
        <v>197</v>
      </c>
      <c r="D190" s="5">
        <v>4567500</v>
      </c>
      <c r="E190" s="6">
        <v>230578362</v>
      </c>
      <c r="F190" s="6">
        <v>0.1532</v>
      </c>
      <c r="G190" s="1"/>
    </row>
    <row r="191" spans="1:7" ht="32.65" customHeight="1" x14ac:dyDescent="0.25">
      <c r="A191" s="4" t="s">
        <v>1969</v>
      </c>
      <c r="B191" s="4" t="s">
        <v>1970</v>
      </c>
      <c r="C191" s="4" t="s">
        <v>197</v>
      </c>
      <c r="D191" s="5">
        <v>2537500</v>
      </c>
      <c r="E191" s="6">
        <v>118487040</v>
      </c>
      <c r="F191" s="6">
        <v>7.8700000000000006E-2</v>
      </c>
      <c r="G191" s="1"/>
    </row>
    <row r="192" spans="1:7" ht="32.65" customHeight="1" x14ac:dyDescent="0.25">
      <c r="A192" s="4" t="s">
        <v>2531</v>
      </c>
      <c r="B192" s="4" t="s">
        <v>2532</v>
      </c>
      <c r="C192" s="4" t="s">
        <v>197</v>
      </c>
      <c r="D192" s="5">
        <v>3625000</v>
      </c>
      <c r="E192" s="6">
        <v>235371975</v>
      </c>
      <c r="F192" s="6">
        <v>0.15640000000000001</v>
      </c>
      <c r="G192" s="1"/>
    </row>
    <row r="193" spans="1:7" ht="32.65" customHeight="1" x14ac:dyDescent="0.25">
      <c r="A193" s="4" t="s">
        <v>2533</v>
      </c>
      <c r="B193" s="4" t="s">
        <v>2534</v>
      </c>
      <c r="C193" s="4" t="s">
        <v>197</v>
      </c>
      <c r="D193" s="5">
        <v>4132500</v>
      </c>
      <c r="E193" s="6">
        <v>231229491.75</v>
      </c>
      <c r="F193" s="6">
        <v>0.15359999999999999</v>
      </c>
      <c r="G193" s="1"/>
    </row>
    <row r="194" spans="1:7" ht="32.65" customHeight="1" x14ac:dyDescent="0.25">
      <c r="A194" s="4" t="s">
        <v>1975</v>
      </c>
      <c r="B194" s="4" t="s">
        <v>1976</v>
      </c>
      <c r="C194" s="4" t="s">
        <v>197</v>
      </c>
      <c r="D194" s="5">
        <v>4635500</v>
      </c>
      <c r="E194" s="6">
        <v>241863238.65000001</v>
      </c>
      <c r="F194" s="6">
        <v>0.16070000000000001</v>
      </c>
      <c r="G194" s="1"/>
    </row>
    <row r="195" spans="1:7" ht="32.65" customHeight="1" x14ac:dyDescent="0.25">
      <c r="A195" s="4" t="s">
        <v>2535</v>
      </c>
      <c r="B195" s="4" t="s">
        <v>2536</v>
      </c>
      <c r="C195" s="4" t="s">
        <v>197</v>
      </c>
      <c r="D195" s="5">
        <v>4567500</v>
      </c>
      <c r="E195" s="6">
        <v>223001336.25</v>
      </c>
      <c r="F195" s="6">
        <v>0.14810000000000001</v>
      </c>
      <c r="G195" s="1"/>
    </row>
    <row r="196" spans="1:7" ht="32.65" customHeight="1" x14ac:dyDescent="0.25">
      <c r="A196" s="4" t="s">
        <v>1977</v>
      </c>
      <c r="B196" s="4" t="s">
        <v>1978</v>
      </c>
      <c r="C196" s="4" t="s">
        <v>197</v>
      </c>
      <c r="D196" s="5">
        <v>2537500</v>
      </c>
      <c r="E196" s="6">
        <v>113300136.25</v>
      </c>
      <c r="F196" s="6">
        <v>7.5300000000000006E-2</v>
      </c>
      <c r="G196" s="1"/>
    </row>
    <row r="197" spans="1:7" ht="32.65" customHeight="1" x14ac:dyDescent="0.25">
      <c r="A197" s="4" t="s">
        <v>2537</v>
      </c>
      <c r="B197" s="4" t="s">
        <v>2538</v>
      </c>
      <c r="C197" s="4" t="s">
        <v>197</v>
      </c>
      <c r="D197" s="5">
        <v>510000</v>
      </c>
      <c r="E197" s="6">
        <v>24881778</v>
      </c>
      <c r="F197" s="6">
        <v>1.6500000000000001E-2</v>
      </c>
      <c r="G197" s="1"/>
    </row>
    <row r="198" spans="1:7" ht="32.65" customHeight="1" x14ac:dyDescent="0.25">
      <c r="A198" s="4" t="s">
        <v>2539</v>
      </c>
      <c r="B198" s="4" t="s">
        <v>2540</v>
      </c>
      <c r="C198" s="4" t="s">
        <v>197</v>
      </c>
      <c r="D198" s="5">
        <v>1907500</v>
      </c>
      <c r="E198" s="6">
        <v>102954451.25</v>
      </c>
      <c r="F198" s="6">
        <v>6.8400000000000002E-2</v>
      </c>
      <c r="G198" s="1"/>
    </row>
    <row r="199" spans="1:7" ht="32.65" customHeight="1" x14ac:dyDescent="0.25">
      <c r="A199" s="4" t="s">
        <v>2541</v>
      </c>
      <c r="B199" s="4" t="s">
        <v>2542</v>
      </c>
      <c r="C199" s="4" t="s">
        <v>197</v>
      </c>
      <c r="D199" s="5">
        <v>1907500</v>
      </c>
      <c r="E199" s="6">
        <v>99434541.5</v>
      </c>
      <c r="F199" s="6">
        <v>6.6100000000000006E-2</v>
      </c>
      <c r="G199" s="1"/>
    </row>
    <row r="200" spans="1:7" ht="32.65" customHeight="1" x14ac:dyDescent="0.25">
      <c r="A200" s="4" t="s">
        <v>2543</v>
      </c>
      <c r="B200" s="4" t="s">
        <v>2544</v>
      </c>
      <c r="C200" s="4" t="s">
        <v>197</v>
      </c>
      <c r="D200" s="5">
        <v>1907500</v>
      </c>
      <c r="E200" s="6">
        <v>93016757.75</v>
      </c>
      <c r="F200" s="6">
        <v>6.1800000000000001E-2</v>
      </c>
      <c r="G200" s="1"/>
    </row>
    <row r="201" spans="1:7" ht="32.65" customHeight="1" x14ac:dyDescent="0.25">
      <c r="A201" s="4" t="s">
        <v>2545</v>
      </c>
      <c r="B201" s="4" t="s">
        <v>2546</v>
      </c>
      <c r="C201" s="4" t="s">
        <v>197</v>
      </c>
      <c r="D201" s="5">
        <v>1533000</v>
      </c>
      <c r="E201" s="6">
        <v>71457269.099999994</v>
      </c>
      <c r="F201" s="6">
        <v>4.7500000000000001E-2</v>
      </c>
      <c r="G201" s="1"/>
    </row>
    <row r="202" spans="1:7" ht="32.65" customHeight="1" x14ac:dyDescent="0.25">
      <c r="A202" s="4" t="s">
        <v>2547</v>
      </c>
      <c r="B202" s="4" t="s">
        <v>2548</v>
      </c>
      <c r="C202" s="4" t="s">
        <v>197</v>
      </c>
      <c r="D202" s="5">
        <v>1533000</v>
      </c>
      <c r="E202" s="6">
        <v>66001475.399999999</v>
      </c>
      <c r="F202" s="6">
        <v>4.3799999999999999E-2</v>
      </c>
      <c r="G202" s="1"/>
    </row>
    <row r="203" spans="1:7" ht="32.65" customHeight="1" x14ac:dyDescent="0.25">
      <c r="A203" s="4" t="s">
        <v>2549</v>
      </c>
      <c r="B203" s="4" t="s">
        <v>2550</v>
      </c>
      <c r="C203" s="4" t="s">
        <v>197</v>
      </c>
      <c r="D203" s="5">
        <v>1533000</v>
      </c>
      <c r="E203" s="6">
        <v>61448618.700000003</v>
      </c>
      <c r="F203" s="6">
        <v>4.0800000000000003E-2</v>
      </c>
      <c r="G203" s="1"/>
    </row>
    <row r="204" spans="1:7" ht="32.65" customHeight="1" x14ac:dyDescent="0.25">
      <c r="A204" s="4" t="s">
        <v>2551</v>
      </c>
      <c r="B204" s="4" t="s">
        <v>2552</v>
      </c>
      <c r="C204" s="4" t="s">
        <v>197</v>
      </c>
      <c r="D204" s="5">
        <v>1533000</v>
      </c>
      <c r="E204" s="6">
        <v>68355396.900000006</v>
      </c>
      <c r="F204" s="6">
        <v>4.5400000000000003E-2</v>
      </c>
      <c r="G204" s="1"/>
    </row>
    <row r="205" spans="1:7" ht="32.65" customHeight="1" x14ac:dyDescent="0.25">
      <c r="A205" s="4" t="s">
        <v>2553</v>
      </c>
      <c r="B205" s="4" t="s">
        <v>2554</v>
      </c>
      <c r="C205" s="4" t="s">
        <v>197</v>
      </c>
      <c r="D205" s="5">
        <v>1533000</v>
      </c>
      <c r="E205" s="6">
        <v>63727269.899999999</v>
      </c>
      <c r="F205" s="6">
        <v>4.2299999999999997E-2</v>
      </c>
      <c r="G205" s="1"/>
    </row>
    <row r="206" spans="1:7" ht="32.65" customHeight="1" x14ac:dyDescent="0.25">
      <c r="A206" s="4" t="s">
        <v>2555</v>
      </c>
      <c r="B206" s="4" t="s">
        <v>2556</v>
      </c>
      <c r="C206" s="4" t="s">
        <v>197</v>
      </c>
      <c r="D206" s="5">
        <v>1533000</v>
      </c>
      <c r="E206" s="6">
        <v>59241865.200000003</v>
      </c>
      <c r="F206" s="6">
        <v>3.9399999999999998E-2</v>
      </c>
      <c r="G206" s="1"/>
    </row>
    <row r="207" spans="1:7" ht="32.65" customHeight="1" x14ac:dyDescent="0.25">
      <c r="A207" s="4" t="s">
        <v>2557</v>
      </c>
      <c r="B207" s="4" t="s">
        <v>2558</v>
      </c>
      <c r="C207" s="4" t="s">
        <v>197</v>
      </c>
      <c r="D207" s="5">
        <v>1690000</v>
      </c>
      <c r="E207" s="6">
        <v>93280395</v>
      </c>
      <c r="F207" s="6">
        <v>6.2E-2</v>
      </c>
      <c r="G207" s="1"/>
    </row>
    <row r="208" spans="1:7" ht="32.65" customHeight="1" x14ac:dyDescent="0.25">
      <c r="A208" s="4" t="s">
        <v>2559</v>
      </c>
      <c r="B208" s="4" t="s">
        <v>2560</v>
      </c>
      <c r="C208" s="4" t="s">
        <v>197</v>
      </c>
      <c r="D208" s="5">
        <v>1690000</v>
      </c>
      <c r="E208" s="6">
        <v>87050548</v>
      </c>
      <c r="F208" s="6">
        <v>5.7799999999999997E-2</v>
      </c>
      <c r="G208" s="1"/>
    </row>
    <row r="209" spans="1:7" ht="32.65" customHeight="1" x14ac:dyDescent="0.25">
      <c r="A209" s="4" t="s">
        <v>2561</v>
      </c>
      <c r="B209" s="4" t="s">
        <v>2562</v>
      </c>
      <c r="C209" s="4" t="s">
        <v>197</v>
      </c>
      <c r="D209" s="5">
        <v>1690000</v>
      </c>
      <c r="E209" s="6">
        <v>84233994</v>
      </c>
      <c r="F209" s="6">
        <v>5.6000000000000001E-2</v>
      </c>
      <c r="G209" s="1"/>
    </row>
    <row r="210" spans="1:7" ht="32.65" customHeight="1" x14ac:dyDescent="0.25">
      <c r="A210" s="4" t="s">
        <v>2563</v>
      </c>
      <c r="B210" s="4" t="s">
        <v>2564</v>
      </c>
      <c r="C210" s="4" t="s">
        <v>197</v>
      </c>
      <c r="D210" s="5">
        <v>1516000</v>
      </c>
      <c r="E210" s="6">
        <v>89038166.799999997</v>
      </c>
      <c r="F210" s="6">
        <v>5.91E-2</v>
      </c>
      <c r="G210" s="1"/>
    </row>
    <row r="211" spans="1:7" ht="32.65" customHeight="1" x14ac:dyDescent="0.25">
      <c r="A211" s="4" t="s">
        <v>355</v>
      </c>
      <c r="B211" s="4" t="s">
        <v>356</v>
      </c>
      <c r="C211" s="4" t="s">
        <v>258</v>
      </c>
      <c r="D211" s="5">
        <v>8000000</v>
      </c>
      <c r="E211" s="6">
        <v>752542400</v>
      </c>
      <c r="F211" s="6">
        <v>0.49990000000000001</v>
      </c>
      <c r="G211" s="1"/>
    </row>
    <row r="212" spans="1:7" ht="32.65" customHeight="1" x14ac:dyDescent="0.25">
      <c r="A212" s="4" t="s">
        <v>357</v>
      </c>
      <c r="B212" s="4" t="s">
        <v>358</v>
      </c>
      <c r="C212" s="4" t="s">
        <v>168</v>
      </c>
      <c r="D212" s="5">
        <v>20000000</v>
      </c>
      <c r="E212" s="6">
        <v>1914242000</v>
      </c>
      <c r="F212" s="6">
        <v>1.2716000000000001</v>
      </c>
      <c r="G212" s="1"/>
    </row>
    <row r="213" spans="1:7" ht="23.45" customHeight="1" x14ac:dyDescent="0.25">
      <c r="A213" s="4" t="s">
        <v>359</v>
      </c>
      <c r="B213" s="4" t="s">
        <v>360</v>
      </c>
      <c r="C213" s="4" t="s">
        <v>168</v>
      </c>
      <c r="D213" s="5">
        <v>12000000</v>
      </c>
      <c r="E213" s="6">
        <v>1144802400</v>
      </c>
      <c r="F213" s="6">
        <v>0.76049999999999995</v>
      </c>
      <c r="G213" s="1"/>
    </row>
    <row r="214" spans="1:7" ht="23.45" customHeight="1" x14ac:dyDescent="0.25">
      <c r="A214" s="4" t="s">
        <v>361</v>
      </c>
      <c r="B214" s="4" t="s">
        <v>362</v>
      </c>
      <c r="C214" s="4" t="s">
        <v>168</v>
      </c>
      <c r="D214" s="5">
        <v>7500000</v>
      </c>
      <c r="E214" s="6">
        <v>724041750</v>
      </c>
      <c r="F214" s="6">
        <v>0.48099999999999998</v>
      </c>
      <c r="G214" s="1"/>
    </row>
    <row r="215" spans="1:7" ht="32.65" customHeight="1" x14ac:dyDescent="0.25">
      <c r="A215" s="4" t="s">
        <v>363</v>
      </c>
      <c r="B215" s="4" t="s">
        <v>364</v>
      </c>
      <c r="C215" s="4" t="s">
        <v>258</v>
      </c>
      <c r="D215" s="5">
        <v>15000000</v>
      </c>
      <c r="E215" s="6">
        <v>1440028500</v>
      </c>
      <c r="F215" s="6">
        <v>0.95660000000000001</v>
      </c>
      <c r="G215" s="1"/>
    </row>
    <row r="216" spans="1:7" ht="32.65" customHeight="1" x14ac:dyDescent="0.25">
      <c r="A216" s="4" t="s">
        <v>365</v>
      </c>
      <c r="B216" s="4" t="s">
        <v>366</v>
      </c>
      <c r="C216" s="4" t="s">
        <v>258</v>
      </c>
      <c r="D216" s="5">
        <v>3500000</v>
      </c>
      <c r="E216" s="6">
        <v>346766350</v>
      </c>
      <c r="F216" s="6">
        <v>0.23039999999999999</v>
      </c>
      <c r="G216" s="1"/>
    </row>
    <row r="217" spans="1:7" ht="23.45" customHeight="1" x14ac:dyDescent="0.25">
      <c r="A217" s="4" t="s">
        <v>367</v>
      </c>
      <c r="B217" s="4" t="s">
        <v>368</v>
      </c>
      <c r="C217" s="4" t="s">
        <v>168</v>
      </c>
      <c r="D217" s="5">
        <v>17500000</v>
      </c>
      <c r="E217" s="6">
        <v>1765613500</v>
      </c>
      <c r="F217" s="6">
        <v>1.1729000000000001</v>
      </c>
      <c r="G217" s="1"/>
    </row>
    <row r="218" spans="1:7" ht="23.45" customHeight="1" x14ac:dyDescent="0.25">
      <c r="A218" s="4" t="s">
        <v>369</v>
      </c>
      <c r="B218" s="4" t="s">
        <v>370</v>
      </c>
      <c r="C218" s="4" t="s">
        <v>168</v>
      </c>
      <c r="D218" s="5">
        <v>4500000</v>
      </c>
      <c r="E218" s="6">
        <v>457705350</v>
      </c>
      <c r="F218" s="6">
        <v>0.30409999999999998</v>
      </c>
      <c r="G218" s="1"/>
    </row>
    <row r="219" spans="1:7" ht="32.65" customHeight="1" x14ac:dyDescent="0.25">
      <c r="A219" s="4" t="s">
        <v>371</v>
      </c>
      <c r="B219" s="4" t="s">
        <v>372</v>
      </c>
      <c r="C219" s="4" t="s">
        <v>197</v>
      </c>
      <c r="D219" s="5">
        <v>2900</v>
      </c>
      <c r="E219" s="6">
        <v>310118.17</v>
      </c>
      <c r="F219" s="6">
        <v>2.0000000000000001E-4</v>
      </c>
      <c r="G219" s="1"/>
    </row>
    <row r="220" spans="1:7" ht="32.65" customHeight="1" x14ac:dyDescent="0.25">
      <c r="A220" s="4" t="s">
        <v>1735</v>
      </c>
      <c r="B220" s="4" t="s">
        <v>1736</v>
      </c>
      <c r="C220" s="4" t="s">
        <v>197</v>
      </c>
      <c r="D220" s="5">
        <v>500000</v>
      </c>
      <c r="E220" s="6">
        <v>46061450</v>
      </c>
      <c r="F220" s="6">
        <v>3.0599999999999999E-2</v>
      </c>
      <c r="G220" s="1"/>
    </row>
    <row r="221" spans="1:7" ht="32.65" customHeight="1" x14ac:dyDescent="0.25">
      <c r="A221" s="4" t="s">
        <v>1739</v>
      </c>
      <c r="B221" s="4" t="s">
        <v>1740</v>
      </c>
      <c r="C221" s="4" t="s">
        <v>197</v>
      </c>
      <c r="D221" s="5">
        <v>14500000</v>
      </c>
      <c r="E221" s="6">
        <v>1337912100</v>
      </c>
      <c r="F221" s="6">
        <v>0.88880000000000003</v>
      </c>
      <c r="G221" s="1"/>
    </row>
    <row r="222" spans="1:7" ht="32.65" customHeight="1" x14ac:dyDescent="0.25">
      <c r="A222" s="4" t="s">
        <v>373</v>
      </c>
      <c r="B222" s="4" t="s">
        <v>374</v>
      </c>
      <c r="C222" s="4" t="s">
        <v>197</v>
      </c>
      <c r="D222" s="5">
        <v>29950000</v>
      </c>
      <c r="E222" s="6">
        <v>2783385280</v>
      </c>
      <c r="F222" s="6">
        <v>1.849</v>
      </c>
      <c r="G222" s="1"/>
    </row>
    <row r="223" spans="1:7" ht="32.65" customHeight="1" x14ac:dyDescent="0.25">
      <c r="A223" s="4" t="s">
        <v>375</v>
      </c>
      <c r="B223" s="4" t="s">
        <v>376</v>
      </c>
      <c r="C223" s="4" t="s">
        <v>197</v>
      </c>
      <c r="D223" s="5">
        <v>7200000</v>
      </c>
      <c r="E223" s="6">
        <v>656075520</v>
      </c>
      <c r="F223" s="6">
        <v>0.43580000000000002</v>
      </c>
      <c r="G223" s="1"/>
    </row>
    <row r="224" spans="1:7" ht="32.65" customHeight="1" x14ac:dyDescent="0.25">
      <c r="A224" s="4" t="s">
        <v>377</v>
      </c>
      <c r="B224" s="4" t="s">
        <v>378</v>
      </c>
      <c r="C224" s="4" t="s">
        <v>197</v>
      </c>
      <c r="D224" s="5">
        <v>58051200</v>
      </c>
      <c r="E224" s="6">
        <v>5288458514.8800001</v>
      </c>
      <c r="F224" s="6">
        <v>3.5131999999999999</v>
      </c>
      <c r="G224" s="1"/>
    </row>
    <row r="225" spans="1:7" ht="32.65" customHeight="1" x14ac:dyDescent="0.25">
      <c r="A225" s="4" t="s">
        <v>447</v>
      </c>
      <c r="B225" s="4" t="s">
        <v>448</v>
      </c>
      <c r="C225" s="4" t="s">
        <v>197</v>
      </c>
      <c r="D225" s="5">
        <v>69000000</v>
      </c>
      <c r="E225" s="6">
        <v>6564680700</v>
      </c>
      <c r="F225" s="6">
        <v>4.3609999999999998</v>
      </c>
      <c r="G225" s="1"/>
    </row>
    <row r="226" spans="1:7" ht="32.65" customHeight="1" x14ac:dyDescent="0.25">
      <c r="A226" s="4" t="s">
        <v>449</v>
      </c>
      <c r="B226" s="4" t="s">
        <v>450</v>
      </c>
      <c r="C226" s="4" t="s">
        <v>197</v>
      </c>
      <c r="D226" s="5">
        <v>4070000</v>
      </c>
      <c r="E226" s="6">
        <v>385669130</v>
      </c>
      <c r="F226" s="6">
        <v>0.25619999999999998</v>
      </c>
      <c r="G226" s="1"/>
    </row>
    <row r="227" spans="1:7" ht="32.65" customHeight="1" x14ac:dyDescent="0.25">
      <c r="A227" s="4" t="s">
        <v>451</v>
      </c>
      <c r="B227" s="4" t="s">
        <v>452</v>
      </c>
      <c r="C227" s="4" t="s">
        <v>197</v>
      </c>
      <c r="D227" s="5">
        <v>4500000</v>
      </c>
      <c r="E227" s="6">
        <v>405871200</v>
      </c>
      <c r="F227" s="6">
        <v>0.26960000000000001</v>
      </c>
      <c r="G227" s="1"/>
    </row>
    <row r="228" spans="1:7" ht="32.65" customHeight="1" x14ac:dyDescent="0.25">
      <c r="A228" s="4" t="s">
        <v>453</v>
      </c>
      <c r="B228" s="4" t="s">
        <v>454</v>
      </c>
      <c r="C228" s="4" t="s">
        <v>197</v>
      </c>
      <c r="D228" s="5">
        <v>92000000</v>
      </c>
      <c r="E228" s="6">
        <v>8664044800</v>
      </c>
      <c r="F228" s="6">
        <v>5.7556000000000003</v>
      </c>
      <c r="G228" s="1"/>
    </row>
    <row r="229" spans="1:7" ht="32.65" customHeight="1" x14ac:dyDescent="0.25">
      <c r="A229" s="4" t="s">
        <v>455</v>
      </c>
      <c r="B229" s="4" t="s">
        <v>456</v>
      </c>
      <c r="C229" s="4" t="s">
        <v>197</v>
      </c>
      <c r="D229" s="5">
        <v>39550000</v>
      </c>
      <c r="E229" s="6">
        <v>3732899065</v>
      </c>
      <c r="F229" s="6">
        <v>2.4798</v>
      </c>
      <c r="G229" s="1"/>
    </row>
    <row r="230" spans="1:7" ht="14.45" customHeight="1" x14ac:dyDescent="0.25">
      <c r="A230" s="4" t="s">
        <v>0</v>
      </c>
      <c r="B230" s="4" t="s">
        <v>0</v>
      </c>
      <c r="C230" s="7" t="s">
        <v>185</v>
      </c>
      <c r="D230" s="5">
        <v>1587277100</v>
      </c>
      <c r="E230" s="6">
        <v>145938900637.19</v>
      </c>
      <c r="F230" s="6">
        <v>96.948099999999997</v>
      </c>
      <c r="G230" s="1"/>
    </row>
    <row r="231" spans="1:7" ht="18.399999999999999" customHeight="1" x14ac:dyDescent="0.25">
      <c r="A231" s="25" t="s">
        <v>0</v>
      </c>
      <c r="B231" s="25"/>
      <c r="C231" s="25"/>
      <c r="D231" s="25"/>
      <c r="E231" s="25"/>
      <c r="F231" s="25"/>
      <c r="G231" s="25"/>
    </row>
    <row r="232" spans="1:7" ht="14.45" customHeight="1" x14ac:dyDescent="0.25">
      <c r="A232" s="26" t="s">
        <v>1661</v>
      </c>
      <c r="B232" s="26"/>
      <c r="C232" s="26"/>
      <c r="D232" s="1"/>
      <c r="E232" s="1"/>
      <c r="F232" s="1"/>
      <c r="G232" s="1"/>
    </row>
    <row r="233" spans="1:7" ht="14.45" customHeight="1" x14ac:dyDescent="0.25">
      <c r="A233" s="3" t="s">
        <v>1662</v>
      </c>
      <c r="B233" s="3" t="s">
        <v>9</v>
      </c>
      <c r="C233" s="3" t="s">
        <v>10</v>
      </c>
      <c r="D233" s="1"/>
      <c r="E233" s="1"/>
      <c r="F233" s="1"/>
      <c r="G233" s="1"/>
    </row>
    <row r="234" spans="1:7" ht="14.45" customHeight="1" x14ac:dyDescent="0.25">
      <c r="A234" s="4" t="s">
        <v>1664</v>
      </c>
      <c r="B234" s="6">
        <v>2628168590.0100002</v>
      </c>
      <c r="C234" s="6">
        <v>1.75</v>
      </c>
      <c r="D234" s="1"/>
      <c r="E234" s="1"/>
      <c r="F234" s="1"/>
      <c r="G234" s="1"/>
    </row>
    <row r="235" spans="1:7" ht="23.45" customHeight="1" x14ac:dyDescent="0.25">
      <c r="A235" s="4" t="s">
        <v>1663</v>
      </c>
      <c r="B235" s="6">
        <v>1965477611.1199999</v>
      </c>
      <c r="C235" s="6">
        <v>1.31</v>
      </c>
      <c r="D235" s="1"/>
      <c r="E235" s="1"/>
      <c r="F235" s="1"/>
      <c r="G235" s="1"/>
    </row>
    <row r="236" spans="1:7" ht="14.45" customHeight="1" x14ac:dyDescent="0.25">
      <c r="A236" s="4" t="s">
        <v>1665</v>
      </c>
      <c r="B236" s="6">
        <v>87912.98</v>
      </c>
      <c r="C236" s="6">
        <v>0</v>
      </c>
      <c r="D236" s="1"/>
      <c r="E236" s="1"/>
      <c r="F236" s="1"/>
      <c r="G236" s="1"/>
    </row>
    <row r="237" spans="1:7" ht="14.45" customHeight="1" x14ac:dyDescent="0.25">
      <c r="A237" s="9" t="s">
        <v>1667</v>
      </c>
      <c r="B237" s="6">
        <v>4593734114.1099997</v>
      </c>
      <c r="C237" s="6">
        <v>3.06</v>
      </c>
      <c r="D237" s="1"/>
      <c r="E237" s="1"/>
      <c r="F237" s="1"/>
      <c r="G237" s="1"/>
    </row>
    <row r="238" spans="1:7" ht="18.399999999999999" customHeight="1" x14ac:dyDescent="0.25">
      <c r="A238" s="25" t="s">
        <v>0</v>
      </c>
      <c r="B238" s="25"/>
      <c r="C238" s="25"/>
      <c r="D238" s="25"/>
      <c r="E238" s="25"/>
      <c r="F238" s="25"/>
      <c r="G238" s="25"/>
    </row>
    <row r="239" spans="1:7" ht="23.65" customHeight="1" x14ac:dyDescent="0.25">
      <c r="A239" s="4" t="s">
        <v>1668</v>
      </c>
      <c r="B239" s="6">
        <v>15.75</v>
      </c>
      <c r="C239" s="1"/>
      <c r="D239" s="1"/>
      <c r="E239" s="1"/>
      <c r="F239" s="1"/>
      <c r="G239" s="1"/>
    </row>
    <row r="240" spans="1:7" ht="14.45" customHeight="1" x14ac:dyDescent="0.25">
      <c r="A240" s="4" t="s">
        <v>1669</v>
      </c>
      <c r="B240" s="6">
        <v>8.1999999999999993</v>
      </c>
      <c r="C240" s="1"/>
      <c r="D240" s="1"/>
      <c r="E240" s="1"/>
      <c r="F240" s="1"/>
      <c r="G240" s="1"/>
    </row>
    <row r="241" spans="1:7" ht="32.65" customHeight="1" x14ac:dyDescent="0.25">
      <c r="A241" s="4" t="s">
        <v>1670</v>
      </c>
      <c r="B241" s="6">
        <v>7.64</v>
      </c>
      <c r="C241" s="1"/>
      <c r="D241" s="1"/>
      <c r="E241" s="1"/>
      <c r="F241" s="1"/>
      <c r="G241" s="1"/>
    </row>
    <row r="242" spans="1:7" ht="1.35" customHeight="1" x14ac:dyDescent="0.25">
      <c r="A242" s="1"/>
      <c r="B242" s="1"/>
      <c r="C242" s="1"/>
      <c r="D242" s="1"/>
      <c r="E242" s="1"/>
      <c r="F242" s="1"/>
      <c r="G242" s="1"/>
    </row>
    <row r="243" spans="1:7" ht="18.399999999999999" customHeight="1" x14ac:dyDescent="0.25">
      <c r="A243" s="25" t="s">
        <v>0</v>
      </c>
      <c r="B243" s="25"/>
      <c r="C243" s="25"/>
      <c r="D243" s="25"/>
      <c r="E243" s="25"/>
      <c r="F243" s="25"/>
      <c r="G243" s="25"/>
    </row>
    <row r="244" spans="1:7" ht="14.45" customHeight="1" x14ac:dyDescent="0.25">
      <c r="A244" s="26" t="s">
        <v>1671</v>
      </c>
      <c r="B244" s="26"/>
      <c r="C244" s="26"/>
      <c r="D244" s="1"/>
      <c r="E244" s="1"/>
      <c r="F244" s="1"/>
      <c r="G244" s="1"/>
    </row>
    <row r="245" spans="1:7" ht="14.45" customHeight="1" x14ac:dyDescent="0.25">
      <c r="A245" s="3" t="s">
        <v>1672</v>
      </c>
      <c r="B245" s="3" t="s">
        <v>9</v>
      </c>
      <c r="C245" s="3" t="s">
        <v>10</v>
      </c>
      <c r="D245" s="1"/>
      <c r="E245" s="1"/>
      <c r="F245" s="1"/>
      <c r="G245" s="1"/>
    </row>
    <row r="246" spans="1:7" ht="14.45" customHeight="1" x14ac:dyDescent="0.25">
      <c r="A246" s="4" t="s">
        <v>1673</v>
      </c>
      <c r="B246" s="6">
        <v>98162035840.490005</v>
      </c>
      <c r="C246" s="6">
        <v>65.209999999999994</v>
      </c>
      <c r="D246" s="1"/>
      <c r="E246" s="1"/>
      <c r="F246" s="1"/>
      <c r="G246" s="1"/>
    </row>
    <row r="247" spans="1:7" ht="23.45" customHeight="1" x14ac:dyDescent="0.25">
      <c r="A247" s="4" t="s">
        <v>1674</v>
      </c>
      <c r="B247" s="6">
        <v>9781892570</v>
      </c>
      <c r="C247" s="6">
        <v>6.5</v>
      </c>
      <c r="D247" s="1"/>
      <c r="E247" s="1"/>
      <c r="F247" s="1"/>
      <c r="G247" s="1"/>
    </row>
    <row r="248" spans="1:7" ht="14.45" customHeight="1" x14ac:dyDescent="0.25">
      <c r="A248" s="4" t="s">
        <v>1675</v>
      </c>
      <c r="B248" s="6">
        <v>14003523694.450001</v>
      </c>
      <c r="C248" s="6">
        <v>9.3000000000000007</v>
      </c>
      <c r="D248" s="1"/>
      <c r="E248" s="1"/>
      <c r="F248" s="1"/>
      <c r="G248" s="1"/>
    </row>
    <row r="249" spans="1:7" ht="23.45" customHeight="1" x14ac:dyDescent="0.25">
      <c r="A249" s="4" t="s">
        <v>1676</v>
      </c>
      <c r="B249" s="6">
        <v>23991448532.25</v>
      </c>
      <c r="C249" s="6">
        <v>15.94</v>
      </c>
      <c r="D249" s="1"/>
      <c r="E249" s="1"/>
      <c r="F249" s="1"/>
      <c r="G249" s="1"/>
    </row>
    <row r="250" spans="1:7" ht="14.45" customHeight="1" x14ac:dyDescent="0.25">
      <c r="A250" s="7" t="s">
        <v>185</v>
      </c>
      <c r="B250" s="6">
        <v>145938900637.19</v>
      </c>
      <c r="C250" s="6">
        <v>96.95</v>
      </c>
      <c r="D250" s="1"/>
      <c r="E250" s="1"/>
      <c r="F250" s="1"/>
      <c r="G250" s="1"/>
    </row>
    <row r="251" spans="1:7" ht="18.399999999999999" customHeight="1" x14ac:dyDescent="0.25">
      <c r="A251" s="25" t="s">
        <v>0</v>
      </c>
      <c r="B251" s="25"/>
      <c r="C251" s="25"/>
      <c r="D251" s="25"/>
      <c r="E251" s="25"/>
      <c r="F251" s="25"/>
      <c r="G251" s="25"/>
    </row>
    <row r="252" spans="1:7" ht="14.65" customHeight="1" x14ac:dyDescent="0.25">
      <c r="A252" s="4" t="s">
        <v>1664</v>
      </c>
      <c r="B252" s="6">
        <v>2628168590.0100002</v>
      </c>
      <c r="C252" s="6">
        <v>1.75</v>
      </c>
      <c r="D252" s="1"/>
      <c r="E252" s="1"/>
      <c r="F252" s="1"/>
      <c r="G252" s="1"/>
    </row>
    <row r="253" spans="1:7" ht="23.45" customHeight="1" x14ac:dyDescent="0.25">
      <c r="A253" s="4" t="s">
        <v>1663</v>
      </c>
      <c r="B253" s="6">
        <v>1965477611.1199999</v>
      </c>
      <c r="C253" s="6">
        <v>1.31</v>
      </c>
      <c r="D253" s="1"/>
      <c r="E253" s="1"/>
      <c r="F253" s="1"/>
      <c r="G253" s="1"/>
    </row>
    <row r="254" spans="1:7" ht="14.45" customHeight="1" x14ac:dyDescent="0.25">
      <c r="A254" s="4" t="s">
        <v>1665</v>
      </c>
      <c r="B254" s="6">
        <v>87912.98</v>
      </c>
      <c r="C254" s="6">
        <v>0</v>
      </c>
      <c r="D254" s="1"/>
      <c r="E254" s="1"/>
      <c r="F254" s="1"/>
      <c r="G254" s="1"/>
    </row>
    <row r="255" spans="1:7" ht="14.45" customHeight="1" x14ac:dyDescent="0.25">
      <c r="A255" s="9" t="s">
        <v>1667</v>
      </c>
      <c r="B255" s="6">
        <f>B250+B252+B253+B254</f>
        <v>150532634751.30002</v>
      </c>
      <c r="C255" s="6">
        <v>3.06</v>
      </c>
      <c r="D255" s="1"/>
      <c r="E255" s="1"/>
      <c r="F255" s="1"/>
      <c r="G255" s="1"/>
    </row>
    <row r="256" spans="1:7" ht="14.45" customHeight="1" x14ac:dyDescent="0.25">
      <c r="A256" s="26" t="s">
        <v>0</v>
      </c>
      <c r="B256" s="26"/>
      <c r="C256" s="1"/>
      <c r="D256" s="1"/>
      <c r="E256" s="1"/>
      <c r="F256" s="1"/>
      <c r="G256" s="1"/>
    </row>
    <row r="257" spans="1:7" ht="23.65" customHeight="1" x14ac:dyDescent="0.25">
      <c r="A257" s="4" t="s">
        <v>1684</v>
      </c>
      <c r="B257" s="12">
        <v>34.455199999999998</v>
      </c>
      <c r="C257" s="1"/>
      <c r="D257" s="1"/>
      <c r="E257" s="1"/>
      <c r="F257" s="1"/>
      <c r="G257" s="1"/>
    </row>
    <row r="258" spans="1:7" ht="23.45" customHeight="1" x14ac:dyDescent="0.25">
      <c r="A258" s="4" t="s">
        <v>1685</v>
      </c>
      <c r="B258" s="12">
        <v>34.778700000000001</v>
      </c>
      <c r="C258" s="1"/>
      <c r="D258" s="1"/>
      <c r="E258" s="1"/>
      <c r="F258" s="1"/>
      <c r="G258" s="1"/>
    </row>
    <row r="259" spans="1:7" ht="14.1" customHeight="1" x14ac:dyDescent="0.25">
      <c r="A259" s="13" t="s">
        <v>0</v>
      </c>
      <c r="B259" s="14" t="s">
        <v>0</v>
      </c>
      <c r="C259" s="1"/>
      <c r="D259" s="1"/>
      <c r="E259" s="1"/>
      <c r="F259" s="1"/>
      <c r="G259" s="1"/>
    </row>
    <row r="260" spans="1:7" ht="23.65" customHeight="1" x14ac:dyDescent="0.25">
      <c r="A260" s="4" t="s">
        <v>1686</v>
      </c>
      <c r="B260" s="8" t="s">
        <v>1687</v>
      </c>
      <c r="C260" s="1"/>
      <c r="D260" s="1"/>
      <c r="E260" s="1"/>
      <c r="F260" s="1"/>
      <c r="G260" s="1"/>
    </row>
  </sheetData>
  <mergeCells count="17">
    <mergeCell ref="A5:G5"/>
    <mergeCell ref="A4:G4"/>
    <mergeCell ref="A3:G3"/>
    <mergeCell ref="A2:G2"/>
    <mergeCell ref="A1:B1"/>
    <mergeCell ref="C1:D1"/>
    <mergeCell ref="E1:G1"/>
    <mergeCell ref="A6:G6"/>
    <mergeCell ref="A244:C244"/>
    <mergeCell ref="A243:G243"/>
    <mergeCell ref="A238:G238"/>
    <mergeCell ref="A232:C232"/>
    <mergeCell ref="A256:B256"/>
    <mergeCell ref="A251:G251"/>
    <mergeCell ref="A231:G231"/>
    <mergeCell ref="A8:F8"/>
    <mergeCell ref="A7:G7"/>
  </mergeCells>
  <pageMargins left="0.25" right="0.25" top="0.25" bottom="0.2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3"/>
  <sheetViews>
    <sheetView showGridLines="0" topLeftCell="A76" workbookViewId="0">
      <selection activeCell="A91" sqref="A9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2565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26" t="s">
        <v>4</v>
      </c>
      <c r="B6" s="26"/>
      <c r="C6" s="26"/>
      <c r="D6" s="26"/>
      <c r="E6" s="26"/>
      <c r="F6" s="26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50076</v>
      </c>
      <c r="E8" s="6">
        <v>25821689.399999999</v>
      </c>
      <c r="F8" s="6">
        <v>0.56489999999999996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113069</v>
      </c>
      <c r="E9" s="6">
        <v>20708587.350000001</v>
      </c>
      <c r="F9" s="6">
        <v>0.45300000000000001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8427</v>
      </c>
      <c r="E10" s="6">
        <v>32839176.300000001</v>
      </c>
      <c r="F10" s="6">
        <v>0.71840000000000004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66165</v>
      </c>
      <c r="E11" s="6">
        <v>46738956</v>
      </c>
      <c r="F11" s="6">
        <v>1.0225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8664</v>
      </c>
      <c r="E12" s="6">
        <v>91913776.799999997</v>
      </c>
      <c r="F12" s="6">
        <v>2.0108000000000001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4348</v>
      </c>
      <c r="E13" s="6">
        <v>26481711.399999999</v>
      </c>
      <c r="F13" s="6">
        <v>0.57930000000000004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51202</v>
      </c>
      <c r="E14" s="6">
        <v>84368095.5</v>
      </c>
      <c r="F14" s="6">
        <v>1.8456999999999999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141116</v>
      </c>
      <c r="E15" s="6">
        <v>151593863</v>
      </c>
      <c r="F15" s="6">
        <v>3.3163999999999998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270548</v>
      </c>
      <c r="E16" s="6">
        <v>421730222.39999998</v>
      </c>
      <c r="F16" s="6">
        <v>9.2261000000000006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327605</v>
      </c>
      <c r="E17" s="6">
        <v>306294294.75</v>
      </c>
      <c r="F17" s="6">
        <v>6.7008000000000001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36839</v>
      </c>
      <c r="E18" s="6">
        <v>54009657.899999999</v>
      </c>
      <c r="F18" s="6">
        <v>1.1816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71494</v>
      </c>
      <c r="E19" s="6">
        <v>125504142.3</v>
      </c>
      <c r="F19" s="6">
        <v>2.7456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156708</v>
      </c>
      <c r="E20" s="6">
        <v>30887146.800000001</v>
      </c>
      <c r="F20" s="6">
        <v>0.67569999999999997</v>
      </c>
      <c r="G20" s="1"/>
    </row>
    <row r="21" spans="1:7" ht="14.45" customHeight="1" x14ac:dyDescent="0.25">
      <c r="A21" s="4" t="s">
        <v>2339</v>
      </c>
      <c r="B21" s="4" t="s">
        <v>2340</v>
      </c>
      <c r="C21" s="4" t="s">
        <v>43</v>
      </c>
      <c r="D21" s="5">
        <v>32000</v>
      </c>
      <c r="E21" s="6">
        <v>12897600</v>
      </c>
      <c r="F21" s="6">
        <v>0.28220000000000001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263242</v>
      </c>
      <c r="E22" s="6">
        <v>148665919.5</v>
      </c>
      <c r="F22" s="6">
        <v>3.2523</v>
      </c>
      <c r="G22" s="1"/>
    </row>
    <row r="23" spans="1:7" ht="23.45" customHeight="1" x14ac:dyDescent="0.25">
      <c r="A23" s="4" t="s">
        <v>46</v>
      </c>
      <c r="B23" s="4" t="s">
        <v>47</v>
      </c>
      <c r="C23" s="4" t="s">
        <v>48</v>
      </c>
      <c r="D23" s="5">
        <v>4462</v>
      </c>
      <c r="E23" s="6">
        <v>8368704.0999999996</v>
      </c>
      <c r="F23" s="6">
        <v>0.18310000000000001</v>
      </c>
      <c r="G23" s="1"/>
    </row>
    <row r="24" spans="1:7" ht="23.45" customHeight="1" x14ac:dyDescent="0.25">
      <c r="A24" s="4" t="s">
        <v>49</v>
      </c>
      <c r="B24" s="4" t="s">
        <v>50</v>
      </c>
      <c r="C24" s="4" t="s">
        <v>48</v>
      </c>
      <c r="D24" s="5">
        <v>60518</v>
      </c>
      <c r="E24" s="6">
        <v>26582531.5</v>
      </c>
      <c r="F24" s="6">
        <v>0.58150000000000002</v>
      </c>
      <c r="G24" s="1"/>
    </row>
    <row r="25" spans="1:7" ht="23.45" customHeight="1" x14ac:dyDescent="0.25">
      <c r="A25" s="4" t="s">
        <v>2341</v>
      </c>
      <c r="B25" s="4" t="s">
        <v>2342</v>
      </c>
      <c r="C25" s="4" t="s">
        <v>48</v>
      </c>
      <c r="D25" s="5">
        <v>323</v>
      </c>
      <c r="E25" s="6">
        <v>8637585.25</v>
      </c>
      <c r="F25" s="6">
        <v>0.189</v>
      </c>
      <c r="G25" s="1"/>
    </row>
    <row r="26" spans="1:7" ht="23.45" customHeight="1" x14ac:dyDescent="0.25">
      <c r="A26" s="4" t="s">
        <v>51</v>
      </c>
      <c r="B26" s="4" t="s">
        <v>52</v>
      </c>
      <c r="C26" s="4" t="s">
        <v>48</v>
      </c>
      <c r="D26" s="5">
        <v>9348</v>
      </c>
      <c r="E26" s="6">
        <v>84166120.200000003</v>
      </c>
      <c r="F26" s="6">
        <v>1.8412999999999999</v>
      </c>
      <c r="G26" s="1"/>
    </row>
    <row r="27" spans="1:7" ht="14.45" customHeight="1" x14ac:dyDescent="0.25">
      <c r="A27" s="4" t="s">
        <v>53</v>
      </c>
      <c r="B27" s="4" t="s">
        <v>54</v>
      </c>
      <c r="C27" s="4" t="s">
        <v>55</v>
      </c>
      <c r="D27" s="5">
        <v>360539</v>
      </c>
      <c r="E27" s="6">
        <v>157122896.19999999</v>
      </c>
      <c r="F27" s="6">
        <v>3.4373999999999998</v>
      </c>
      <c r="G27" s="1"/>
    </row>
    <row r="28" spans="1:7" ht="23.45" customHeight="1" x14ac:dyDescent="0.25">
      <c r="A28" s="4" t="s">
        <v>56</v>
      </c>
      <c r="B28" s="4" t="s">
        <v>57</v>
      </c>
      <c r="C28" s="4" t="s">
        <v>58</v>
      </c>
      <c r="D28" s="5">
        <v>43893</v>
      </c>
      <c r="E28" s="6">
        <v>58856123.700000003</v>
      </c>
      <c r="F28" s="6">
        <v>1.2876000000000001</v>
      </c>
      <c r="G28" s="1"/>
    </row>
    <row r="29" spans="1:7" ht="23.45" customHeight="1" x14ac:dyDescent="0.25">
      <c r="A29" s="4" t="s">
        <v>59</v>
      </c>
      <c r="B29" s="4" t="s">
        <v>60</v>
      </c>
      <c r="C29" s="4" t="s">
        <v>58</v>
      </c>
      <c r="D29" s="5">
        <v>152058</v>
      </c>
      <c r="E29" s="6">
        <v>221267198.69999999</v>
      </c>
      <c r="F29" s="6">
        <v>4.8406000000000002</v>
      </c>
      <c r="G29" s="1"/>
    </row>
    <row r="30" spans="1:7" ht="23.45" customHeight="1" x14ac:dyDescent="0.25">
      <c r="A30" s="4" t="s">
        <v>61</v>
      </c>
      <c r="B30" s="4" t="s">
        <v>62</v>
      </c>
      <c r="C30" s="4" t="s">
        <v>58</v>
      </c>
      <c r="D30" s="5">
        <v>3201</v>
      </c>
      <c r="E30" s="6">
        <v>17722976.699999999</v>
      </c>
      <c r="F30" s="6">
        <v>0.38769999999999999</v>
      </c>
      <c r="G30" s="1"/>
    </row>
    <row r="31" spans="1:7" ht="23.45" customHeight="1" x14ac:dyDescent="0.25">
      <c r="A31" s="4" t="s">
        <v>63</v>
      </c>
      <c r="B31" s="4" t="s">
        <v>64</v>
      </c>
      <c r="C31" s="4" t="s">
        <v>58</v>
      </c>
      <c r="D31" s="5">
        <v>40655</v>
      </c>
      <c r="E31" s="6">
        <v>141788378</v>
      </c>
      <c r="F31" s="6">
        <v>3.1019000000000001</v>
      </c>
      <c r="G31" s="1"/>
    </row>
    <row r="32" spans="1:7" ht="23.45" customHeight="1" x14ac:dyDescent="0.25">
      <c r="A32" s="4" t="s">
        <v>65</v>
      </c>
      <c r="B32" s="4" t="s">
        <v>66</v>
      </c>
      <c r="C32" s="4" t="s">
        <v>58</v>
      </c>
      <c r="D32" s="5">
        <v>24462</v>
      </c>
      <c r="E32" s="6">
        <v>29866878.899999999</v>
      </c>
      <c r="F32" s="6">
        <v>0.65339999999999998</v>
      </c>
      <c r="G32" s="1"/>
    </row>
    <row r="33" spans="1:7" ht="14.45" customHeight="1" x14ac:dyDescent="0.25">
      <c r="A33" s="4" t="s">
        <v>67</v>
      </c>
      <c r="B33" s="4" t="s">
        <v>68</v>
      </c>
      <c r="C33" s="4" t="s">
        <v>69</v>
      </c>
      <c r="D33" s="5">
        <v>21428</v>
      </c>
      <c r="E33" s="6">
        <v>22474757.800000001</v>
      </c>
      <c r="F33" s="6">
        <v>0.49170000000000003</v>
      </c>
      <c r="G33" s="1"/>
    </row>
    <row r="34" spans="1:7" ht="23.45" customHeight="1" x14ac:dyDescent="0.25">
      <c r="A34" s="4" t="s">
        <v>70</v>
      </c>
      <c r="B34" s="4" t="s">
        <v>71</v>
      </c>
      <c r="C34" s="4" t="s">
        <v>72</v>
      </c>
      <c r="D34" s="5">
        <v>8510</v>
      </c>
      <c r="E34" s="6">
        <v>31126176</v>
      </c>
      <c r="F34" s="6">
        <v>0.68089999999999995</v>
      </c>
      <c r="G34" s="1"/>
    </row>
    <row r="35" spans="1:7" ht="23.45" customHeight="1" x14ac:dyDescent="0.25">
      <c r="A35" s="4" t="s">
        <v>2343</v>
      </c>
      <c r="B35" s="4" t="s">
        <v>2344</v>
      </c>
      <c r="C35" s="4" t="s">
        <v>72</v>
      </c>
      <c r="D35" s="5">
        <v>4900</v>
      </c>
      <c r="E35" s="6">
        <v>12421500</v>
      </c>
      <c r="F35" s="6">
        <v>0.2717</v>
      </c>
      <c r="G35" s="1"/>
    </row>
    <row r="36" spans="1:7" ht="23.45" customHeight="1" x14ac:dyDescent="0.25">
      <c r="A36" s="4" t="s">
        <v>73</v>
      </c>
      <c r="B36" s="4" t="s">
        <v>74</v>
      </c>
      <c r="C36" s="4" t="s">
        <v>75</v>
      </c>
      <c r="D36" s="5">
        <v>19585</v>
      </c>
      <c r="E36" s="6">
        <v>25512400.25</v>
      </c>
      <c r="F36" s="6">
        <v>0.55810000000000004</v>
      </c>
      <c r="G36" s="1"/>
    </row>
    <row r="37" spans="1:7" ht="23.45" customHeight="1" x14ac:dyDescent="0.25">
      <c r="A37" s="4" t="s">
        <v>76</v>
      </c>
      <c r="B37" s="4" t="s">
        <v>77</v>
      </c>
      <c r="C37" s="4" t="s">
        <v>75</v>
      </c>
      <c r="D37" s="5">
        <v>1478</v>
      </c>
      <c r="E37" s="6">
        <v>7785956.2000000002</v>
      </c>
      <c r="F37" s="6">
        <v>0.17030000000000001</v>
      </c>
      <c r="G37" s="1"/>
    </row>
    <row r="38" spans="1:7" ht="23.45" customHeight="1" x14ac:dyDescent="0.25">
      <c r="A38" s="4" t="s">
        <v>78</v>
      </c>
      <c r="B38" s="4" t="s">
        <v>79</v>
      </c>
      <c r="C38" s="4" t="s">
        <v>80</v>
      </c>
      <c r="D38" s="5">
        <v>290188</v>
      </c>
      <c r="E38" s="6">
        <v>42338429.200000003</v>
      </c>
      <c r="F38" s="6">
        <v>0.92620000000000002</v>
      </c>
      <c r="G38" s="1"/>
    </row>
    <row r="39" spans="1:7" ht="23.45" customHeight="1" x14ac:dyDescent="0.25">
      <c r="A39" s="4" t="s">
        <v>81</v>
      </c>
      <c r="B39" s="4" t="s">
        <v>82</v>
      </c>
      <c r="C39" s="4" t="s">
        <v>83</v>
      </c>
      <c r="D39" s="5">
        <v>59093</v>
      </c>
      <c r="E39" s="6">
        <v>183731955.59999999</v>
      </c>
      <c r="F39" s="6">
        <v>4.0194999999999999</v>
      </c>
      <c r="G39" s="1"/>
    </row>
    <row r="40" spans="1:7" ht="14.45" customHeight="1" x14ac:dyDescent="0.25">
      <c r="A40" s="4" t="s">
        <v>84</v>
      </c>
      <c r="B40" s="4" t="s">
        <v>85</v>
      </c>
      <c r="C40" s="4" t="s">
        <v>86</v>
      </c>
      <c r="D40" s="5">
        <v>16232</v>
      </c>
      <c r="E40" s="6">
        <v>30988511.199999999</v>
      </c>
      <c r="F40" s="6">
        <v>0.67789999999999995</v>
      </c>
      <c r="G40" s="1"/>
    </row>
    <row r="41" spans="1:7" ht="14.45" customHeight="1" x14ac:dyDescent="0.25">
      <c r="A41" s="4" t="s">
        <v>87</v>
      </c>
      <c r="B41" s="4" t="s">
        <v>88</v>
      </c>
      <c r="C41" s="4" t="s">
        <v>89</v>
      </c>
      <c r="D41" s="5">
        <v>28681</v>
      </c>
      <c r="E41" s="6">
        <v>47997653.5</v>
      </c>
      <c r="F41" s="6">
        <v>1.05</v>
      </c>
      <c r="G41" s="1"/>
    </row>
    <row r="42" spans="1:7" ht="41.85" customHeight="1" x14ac:dyDescent="0.25">
      <c r="A42" s="4" t="s">
        <v>90</v>
      </c>
      <c r="B42" s="4" t="s">
        <v>91</v>
      </c>
      <c r="C42" s="4" t="s">
        <v>89</v>
      </c>
      <c r="D42" s="5">
        <v>20894</v>
      </c>
      <c r="E42" s="6">
        <v>23348000.300000001</v>
      </c>
      <c r="F42" s="6">
        <v>0.51080000000000003</v>
      </c>
      <c r="G42" s="1"/>
    </row>
    <row r="43" spans="1:7" ht="14.45" customHeight="1" x14ac:dyDescent="0.25">
      <c r="A43" s="4" t="s">
        <v>92</v>
      </c>
      <c r="B43" s="4" t="s">
        <v>93</v>
      </c>
      <c r="C43" s="4" t="s">
        <v>89</v>
      </c>
      <c r="D43" s="5">
        <v>8658</v>
      </c>
      <c r="E43" s="6">
        <v>12830290.199999999</v>
      </c>
      <c r="F43" s="6">
        <v>0.28070000000000001</v>
      </c>
      <c r="G43" s="1"/>
    </row>
    <row r="44" spans="1:7" ht="14.45" customHeight="1" x14ac:dyDescent="0.25">
      <c r="A44" s="4" t="s">
        <v>96</v>
      </c>
      <c r="B44" s="4" t="s">
        <v>97</v>
      </c>
      <c r="C44" s="4" t="s">
        <v>98</v>
      </c>
      <c r="D44" s="5">
        <v>12350</v>
      </c>
      <c r="E44" s="6">
        <v>87955465</v>
      </c>
      <c r="F44" s="6">
        <v>1.9241999999999999</v>
      </c>
      <c r="G44" s="1"/>
    </row>
    <row r="45" spans="1:7" ht="23.45" customHeight="1" x14ac:dyDescent="0.25">
      <c r="A45" s="4" t="s">
        <v>99</v>
      </c>
      <c r="B45" s="4" t="s">
        <v>100</v>
      </c>
      <c r="C45" s="4" t="s">
        <v>101</v>
      </c>
      <c r="D45" s="5">
        <v>69000</v>
      </c>
      <c r="E45" s="6">
        <v>24060300</v>
      </c>
      <c r="F45" s="6">
        <v>0.52639999999999998</v>
      </c>
      <c r="G45" s="1"/>
    </row>
    <row r="46" spans="1:7" ht="23.45" customHeight="1" x14ac:dyDescent="0.25">
      <c r="A46" s="4" t="s">
        <v>102</v>
      </c>
      <c r="B46" s="4" t="s">
        <v>103</v>
      </c>
      <c r="C46" s="4" t="s">
        <v>104</v>
      </c>
      <c r="D46" s="5">
        <v>5844</v>
      </c>
      <c r="E46" s="6">
        <v>28358886.600000001</v>
      </c>
      <c r="F46" s="6">
        <v>0.62039999999999995</v>
      </c>
      <c r="G46" s="1"/>
    </row>
    <row r="47" spans="1:7" ht="23.45" customHeight="1" x14ac:dyDescent="0.25">
      <c r="A47" s="4" t="s">
        <v>105</v>
      </c>
      <c r="B47" s="4" t="s">
        <v>106</v>
      </c>
      <c r="C47" s="4" t="s">
        <v>104</v>
      </c>
      <c r="D47" s="5">
        <v>981</v>
      </c>
      <c r="E47" s="6">
        <v>23775663.149999999</v>
      </c>
      <c r="F47" s="6">
        <v>0.52010000000000001</v>
      </c>
      <c r="G47" s="1"/>
    </row>
    <row r="48" spans="1:7" ht="23.45" customHeight="1" x14ac:dyDescent="0.25">
      <c r="A48" s="4" t="s">
        <v>107</v>
      </c>
      <c r="B48" s="4" t="s">
        <v>108</v>
      </c>
      <c r="C48" s="4" t="s">
        <v>104</v>
      </c>
      <c r="D48" s="5">
        <v>23105</v>
      </c>
      <c r="E48" s="6">
        <v>21736028.75</v>
      </c>
      <c r="F48" s="6">
        <v>0.47549999999999998</v>
      </c>
      <c r="G48" s="1"/>
    </row>
    <row r="49" spans="1:7" ht="14.45" customHeight="1" x14ac:dyDescent="0.25">
      <c r="A49" s="4" t="s">
        <v>109</v>
      </c>
      <c r="B49" s="4" t="s">
        <v>110</v>
      </c>
      <c r="C49" s="4" t="s">
        <v>111</v>
      </c>
      <c r="D49" s="5">
        <v>30556</v>
      </c>
      <c r="E49" s="6">
        <v>34230359</v>
      </c>
      <c r="F49" s="6">
        <v>0.74890000000000001</v>
      </c>
      <c r="G49" s="1"/>
    </row>
    <row r="50" spans="1:7" ht="23.45" customHeight="1" x14ac:dyDescent="0.25">
      <c r="A50" s="4" t="s">
        <v>112</v>
      </c>
      <c r="B50" s="4" t="s">
        <v>113</v>
      </c>
      <c r="C50" s="4" t="s">
        <v>114</v>
      </c>
      <c r="D50" s="5">
        <v>128345</v>
      </c>
      <c r="E50" s="6">
        <v>16928705.5</v>
      </c>
      <c r="F50" s="6">
        <v>0.37030000000000002</v>
      </c>
      <c r="G50" s="1"/>
    </row>
    <row r="51" spans="1:7" ht="23.45" customHeight="1" x14ac:dyDescent="0.25">
      <c r="A51" s="4" t="s">
        <v>115</v>
      </c>
      <c r="B51" s="4" t="s">
        <v>116</v>
      </c>
      <c r="C51" s="4" t="s">
        <v>117</v>
      </c>
      <c r="D51" s="5">
        <v>61173</v>
      </c>
      <c r="E51" s="6">
        <v>42255249.75</v>
      </c>
      <c r="F51" s="6">
        <v>0.9244</v>
      </c>
      <c r="G51" s="1"/>
    </row>
    <row r="52" spans="1:7" ht="23.45" customHeight="1" x14ac:dyDescent="0.25">
      <c r="A52" s="4" t="s">
        <v>118</v>
      </c>
      <c r="B52" s="4" t="s">
        <v>119</v>
      </c>
      <c r="C52" s="4" t="s">
        <v>117</v>
      </c>
      <c r="D52" s="5">
        <v>14931</v>
      </c>
      <c r="E52" s="6">
        <v>21429717.75</v>
      </c>
      <c r="F52" s="6">
        <v>0.46879999999999999</v>
      </c>
      <c r="G52" s="1"/>
    </row>
    <row r="53" spans="1:7" ht="23.45" customHeight="1" x14ac:dyDescent="0.25">
      <c r="A53" s="4" t="s">
        <v>120</v>
      </c>
      <c r="B53" s="4" t="s">
        <v>121</v>
      </c>
      <c r="C53" s="4" t="s">
        <v>122</v>
      </c>
      <c r="D53" s="5">
        <v>140750</v>
      </c>
      <c r="E53" s="6">
        <v>27439212.5</v>
      </c>
      <c r="F53" s="6">
        <v>0.60029999999999994</v>
      </c>
      <c r="G53" s="1"/>
    </row>
    <row r="54" spans="1:7" ht="14.45" customHeight="1" x14ac:dyDescent="0.25">
      <c r="A54" s="4" t="s">
        <v>123</v>
      </c>
      <c r="B54" s="4" t="s">
        <v>124</v>
      </c>
      <c r="C54" s="4" t="s">
        <v>125</v>
      </c>
      <c r="D54" s="5">
        <v>16813</v>
      </c>
      <c r="E54" s="6">
        <v>52454878.700000003</v>
      </c>
      <c r="F54" s="6">
        <v>1.1475</v>
      </c>
      <c r="G54" s="1"/>
    </row>
    <row r="55" spans="1:7" ht="23.45" customHeight="1" x14ac:dyDescent="0.25">
      <c r="A55" s="4" t="s">
        <v>126</v>
      </c>
      <c r="B55" s="4" t="s">
        <v>127</v>
      </c>
      <c r="C55" s="4" t="s">
        <v>128</v>
      </c>
      <c r="D55" s="5">
        <v>63322</v>
      </c>
      <c r="E55" s="6">
        <v>34070402.100000001</v>
      </c>
      <c r="F55" s="6">
        <v>0.74539999999999995</v>
      </c>
      <c r="G55" s="1"/>
    </row>
    <row r="56" spans="1:7" ht="23.45" customHeight="1" x14ac:dyDescent="0.25">
      <c r="A56" s="4" t="s">
        <v>129</v>
      </c>
      <c r="B56" s="4" t="s">
        <v>130</v>
      </c>
      <c r="C56" s="4" t="s">
        <v>128</v>
      </c>
      <c r="D56" s="5">
        <v>23677</v>
      </c>
      <c r="E56" s="6">
        <v>23871151.399999999</v>
      </c>
      <c r="F56" s="6">
        <v>0.5222</v>
      </c>
      <c r="G56" s="1"/>
    </row>
    <row r="57" spans="1:7" ht="23.45" customHeight="1" x14ac:dyDescent="0.25">
      <c r="A57" s="4" t="s">
        <v>131</v>
      </c>
      <c r="B57" s="4" t="s">
        <v>132</v>
      </c>
      <c r="C57" s="4" t="s">
        <v>133</v>
      </c>
      <c r="D57" s="5">
        <v>49769</v>
      </c>
      <c r="E57" s="6">
        <v>126689477.95</v>
      </c>
      <c r="F57" s="6">
        <v>2.7715999999999998</v>
      </c>
      <c r="G57" s="1"/>
    </row>
    <row r="58" spans="1:7" ht="23.45" customHeight="1" x14ac:dyDescent="0.25">
      <c r="A58" s="4" t="s">
        <v>134</v>
      </c>
      <c r="B58" s="4" t="s">
        <v>135</v>
      </c>
      <c r="C58" s="4" t="s">
        <v>136</v>
      </c>
      <c r="D58" s="5">
        <v>4941</v>
      </c>
      <c r="E58" s="6">
        <v>18632016.899999999</v>
      </c>
      <c r="F58" s="6">
        <v>0.40760000000000002</v>
      </c>
      <c r="G58" s="1"/>
    </row>
    <row r="59" spans="1:7" ht="23.45" customHeight="1" x14ac:dyDescent="0.25">
      <c r="A59" s="4" t="s">
        <v>137</v>
      </c>
      <c r="B59" s="4" t="s">
        <v>138</v>
      </c>
      <c r="C59" s="4" t="s">
        <v>139</v>
      </c>
      <c r="D59" s="5">
        <v>6041</v>
      </c>
      <c r="E59" s="6">
        <v>33400386.949999999</v>
      </c>
      <c r="F59" s="6">
        <v>0.73070000000000002</v>
      </c>
      <c r="G59" s="1"/>
    </row>
    <row r="60" spans="1:7" ht="23.45" customHeight="1" x14ac:dyDescent="0.25">
      <c r="A60" s="4" t="s">
        <v>140</v>
      </c>
      <c r="B60" s="4" t="s">
        <v>141</v>
      </c>
      <c r="C60" s="4" t="s">
        <v>139</v>
      </c>
      <c r="D60" s="5">
        <v>31408</v>
      </c>
      <c r="E60" s="6">
        <v>38075918.399999999</v>
      </c>
      <c r="F60" s="6">
        <v>0.83299999999999996</v>
      </c>
      <c r="G60" s="1"/>
    </row>
    <row r="61" spans="1:7" ht="23.45" customHeight="1" x14ac:dyDescent="0.25">
      <c r="A61" s="4" t="s">
        <v>142</v>
      </c>
      <c r="B61" s="4" t="s">
        <v>143</v>
      </c>
      <c r="C61" s="4" t="s">
        <v>139</v>
      </c>
      <c r="D61" s="5">
        <v>7859</v>
      </c>
      <c r="E61" s="6">
        <v>45489070.850000001</v>
      </c>
      <c r="F61" s="6">
        <v>0.99519999999999997</v>
      </c>
      <c r="G61" s="1"/>
    </row>
    <row r="62" spans="1:7" ht="23.45" customHeight="1" x14ac:dyDescent="0.25">
      <c r="A62" s="4" t="s">
        <v>144</v>
      </c>
      <c r="B62" s="4" t="s">
        <v>145</v>
      </c>
      <c r="C62" s="4" t="s">
        <v>139</v>
      </c>
      <c r="D62" s="5">
        <v>68473</v>
      </c>
      <c r="E62" s="6">
        <v>83937627.049999997</v>
      </c>
      <c r="F62" s="6">
        <v>1.8363</v>
      </c>
      <c r="G62" s="1"/>
    </row>
    <row r="63" spans="1:7" ht="23.45" customHeight="1" x14ac:dyDescent="0.25">
      <c r="A63" s="4" t="s">
        <v>146</v>
      </c>
      <c r="B63" s="4" t="s">
        <v>147</v>
      </c>
      <c r="C63" s="4" t="s">
        <v>139</v>
      </c>
      <c r="D63" s="5">
        <v>13990</v>
      </c>
      <c r="E63" s="6">
        <v>29750434.5</v>
      </c>
      <c r="F63" s="6">
        <v>0.65080000000000005</v>
      </c>
      <c r="G63" s="1"/>
    </row>
    <row r="64" spans="1:7" ht="23.45" customHeight="1" x14ac:dyDescent="0.25">
      <c r="A64" s="4" t="s">
        <v>148</v>
      </c>
      <c r="B64" s="4" t="s">
        <v>149</v>
      </c>
      <c r="C64" s="4" t="s">
        <v>150</v>
      </c>
      <c r="D64" s="5">
        <v>376670</v>
      </c>
      <c r="E64" s="6">
        <v>20490848</v>
      </c>
      <c r="F64" s="6">
        <v>0.44829999999999998</v>
      </c>
      <c r="G64" s="1"/>
    </row>
    <row r="65" spans="1:7" ht="23.45" customHeight="1" x14ac:dyDescent="0.25">
      <c r="A65" s="4" t="s">
        <v>151</v>
      </c>
      <c r="B65" s="4" t="s">
        <v>152</v>
      </c>
      <c r="C65" s="4" t="s">
        <v>150</v>
      </c>
      <c r="D65" s="5">
        <v>304973</v>
      </c>
      <c r="E65" s="6">
        <v>79689444.900000006</v>
      </c>
      <c r="F65" s="6">
        <v>1.7434000000000001</v>
      </c>
      <c r="G65" s="1"/>
    </row>
    <row r="66" spans="1:7" ht="23.45" customHeight="1" x14ac:dyDescent="0.25">
      <c r="A66" s="4" t="s">
        <v>153</v>
      </c>
      <c r="B66" s="4" t="s">
        <v>154</v>
      </c>
      <c r="C66" s="4" t="s">
        <v>150</v>
      </c>
      <c r="D66" s="5">
        <v>187370</v>
      </c>
      <c r="E66" s="6">
        <v>39150961.5</v>
      </c>
      <c r="F66" s="6">
        <v>0.85650000000000004</v>
      </c>
      <c r="G66" s="1"/>
    </row>
    <row r="67" spans="1:7" ht="23.45" customHeight="1" x14ac:dyDescent="0.25">
      <c r="A67" s="4" t="s">
        <v>155</v>
      </c>
      <c r="B67" s="4" t="s">
        <v>156</v>
      </c>
      <c r="C67" s="4" t="s">
        <v>157</v>
      </c>
      <c r="D67" s="5">
        <v>93780</v>
      </c>
      <c r="E67" s="6">
        <v>40859946</v>
      </c>
      <c r="F67" s="6">
        <v>0.89390000000000003</v>
      </c>
      <c r="G67" s="1"/>
    </row>
    <row r="68" spans="1:7" ht="23.45" customHeight="1" x14ac:dyDescent="0.25">
      <c r="A68" s="4" t="s">
        <v>158</v>
      </c>
      <c r="B68" s="4" t="s">
        <v>159</v>
      </c>
      <c r="C68" s="4" t="s">
        <v>157</v>
      </c>
      <c r="D68" s="5">
        <v>134961</v>
      </c>
      <c r="E68" s="6">
        <v>320863029.44999999</v>
      </c>
      <c r="F68" s="6">
        <v>7.0194999999999999</v>
      </c>
      <c r="G68" s="1"/>
    </row>
    <row r="69" spans="1:7" ht="14.45" customHeight="1" x14ac:dyDescent="0.25">
      <c r="A69" s="4" t="s">
        <v>160</v>
      </c>
      <c r="B69" s="4" t="s">
        <v>161</v>
      </c>
      <c r="C69" s="4" t="s">
        <v>162</v>
      </c>
      <c r="D69" s="5">
        <v>362230</v>
      </c>
      <c r="E69" s="6">
        <v>46329217</v>
      </c>
      <c r="F69" s="6">
        <v>1.0135000000000001</v>
      </c>
      <c r="G69" s="1"/>
    </row>
    <row r="70" spans="1:7" ht="23.45" customHeight="1" x14ac:dyDescent="0.25">
      <c r="A70" s="4" t="s">
        <v>163</v>
      </c>
      <c r="B70" s="4" t="s">
        <v>164</v>
      </c>
      <c r="C70" s="4" t="s">
        <v>165</v>
      </c>
      <c r="D70" s="5">
        <v>10190</v>
      </c>
      <c r="E70" s="6">
        <v>6835452</v>
      </c>
      <c r="F70" s="6">
        <v>0.14949999999999999</v>
      </c>
      <c r="G70" s="1"/>
    </row>
    <row r="71" spans="1:7" ht="23.45" customHeight="1" x14ac:dyDescent="0.25">
      <c r="A71" s="4" t="s">
        <v>166</v>
      </c>
      <c r="B71" s="4" t="s">
        <v>167</v>
      </c>
      <c r="C71" s="4" t="s">
        <v>168</v>
      </c>
      <c r="D71" s="5">
        <v>138344</v>
      </c>
      <c r="E71" s="6">
        <v>140377656.80000001</v>
      </c>
      <c r="F71" s="6">
        <v>3.0710000000000002</v>
      </c>
      <c r="G71" s="1"/>
    </row>
    <row r="72" spans="1:7" ht="23.45" customHeight="1" x14ac:dyDescent="0.25">
      <c r="A72" s="4" t="s">
        <v>169</v>
      </c>
      <c r="B72" s="4" t="s">
        <v>170</v>
      </c>
      <c r="C72" s="4" t="s">
        <v>171</v>
      </c>
      <c r="D72" s="5">
        <v>16300</v>
      </c>
      <c r="E72" s="6">
        <v>56896780</v>
      </c>
      <c r="F72" s="6">
        <v>1.2446999999999999</v>
      </c>
      <c r="G72" s="1"/>
    </row>
    <row r="73" spans="1:7" ht="14.45" customHeight="1" x14ac:dyDescent="0.25">
      <c r="A73" s="4" t="s">
        <v>172</v>
      </c>
      <c r="B73" s="4" t="s">
        <v>173</v>
      </c>
      <c r="C73" s="4" t="s">
        <v>174</v>
      </c>
      <c r="D73" s="5">
        <v>9393</v>
      </c>
      <c r="E73" s="6">
        <v>18313532.100000001</v>
      </c>
      <c r="F73" s="6">
        <v>0.40060000000000001</v>
      </c>
      <c r="G73" s="1"/>
    </row>
    <row r="74" spans="1:7" ht="23.45" customHeight="1" x14ac:dyDescent="0.25">
      <c r="A74" s="4" t="s">
        <v>2345</v>
      </c>
      <c r="B74" s="4" t="s">
        <v>2346</v>
      </c>
      <c r="C74" s="4" t="s">
        <v>2347</v>
      </c>
      <c r="D74" s="5">
        <v>4366</v>
      </c>
      <c r="E74" s="6">
        <v>5983384.7000000002</v>
      </c>
      <c r="F74" s="6">
        <v>0.13089999999999999</v>
      </c>
      <c r="G74" s="1"/>
    </row>
    <row r="75" spans="1:7" ht="32.65" customHeight="1" x14ac:dyDescent="0.25">
      <c r="A75" s="4" t="s">
        <v>175</v>
      </c>
      <c r="B75" s="4" t="s">
        <v>176</v>
      </c>
      <c r="C75" s="4"/>
      <c r="D75" s="5">
        <v>14920</v>
      </c>
      <c r="E75" s="6">
        <v>11577920</v>
      </c>
      <c r="F75" s="6">
        <v>0.25330000000000003</v>
      </c>
      <c r="G75" s="1"/>
    </row>
    <row r="76" spans="1:7" ht="23.45" customHeight="1" x14ac:dyDescent="0.25">
      <c r="A76" s="4" t="s">
        <v>2348</v>
      </c>
      <c r="B76" s="4" t="s">
        <v>2349</v>
      </c>
      <c r="C76" s="4"/>
      <c r="D76" s="5">
        <v>33500</v>
      </c>
      <c r="E76" s="6">
        <v>18788475</v>
      </c>
      <c r="F76" s="6">
        <v>0.41099999999999998</v>
      </c>
      <c r="G76" s="1"/>
    </row>
    <row r="77" spans="1:7" ht="14.45" customHeight="1" x14ac:dyDescent="0.25">
      <c r="A77" s="4" t="s">
        <v>177</v>
      </c>
      <c r="B77" s="4" t="s">
        <v>178</v>
      </c>
      <c r="C77" s="4"/>
      <c r="D77" s="5">
        <v>45629</v>
      </c>
      <c r="E77" s="6">
        <v>24578060.850000001</v>
      </c>
      <c r="F77" s="6">
        <v>0.53769999999999996</v>
      </c>
      <c r="G77" s="1"/>
    </row>
    <row r="78" spans="1:7" ht="14.45" customHeight="1" x14ac:dyDescent="0.25">
      <c r="A78" s="4" t="s">
        <v>179</v>
      </c>
      <c r="B78" s="4" t="s">
        <v>180</v>
      </c>
      <c r="C78" s="4"/>
      <c r="D78" s="5">
        <v>1027</v>
      </c>
      <c r="E78" s="6">
        <v>38265403.799999997</v>
      </c>
      <c r="F78" s="6">
        <v>0.83709999999999996</v>
      </c>
      <c r="G78" s="1"/>
    </row>
    <row r="79" spans="1:7" ht="14.45" customHeight="1" x14ac:dyDescent="0.25">
      <c r="A79" s="4" t="s">
        <v>181</v>
      </c>
      <c r="B79" s="4" t="s">
        <v>182</v>
      </c>
      <c r="C79" s="4"/>
      <c r="D79" s="5">
        <v>13901</v>
      </c>
      <c r="E79" s="6">
        <v>32909227.399999999</v>
      </c>
      <c r="F79" s="6">
        <v>0.71989999999999998</v>
      </c>
      <c r="G79" s="1"/>
    </row>
    <row r="80" spans="1:7" ht="14.45" customHeight="1" x14ac:dyDescent="0.25">
      <c r="A80" s="4" t="s">
        <v>0</v>
      </c>
      <c r="B80" s="4" t="s">
        <v>0</v>
      </c>
      <c r="C80" s="7" t="s">
        <v>185</v>
      </c>
      <c r="D80" s="5">
        <v>5301491</v>
      </c>
      <c r="E80" s="6">
        <v>4491840155.1999998</v>
      </c>
      <c r="F80" s="6">
        <v>98.266999999999996</v>
      </c>
      <c r="G80" s="1"/>
    </row>
    <row r="81" spans="1:7" ht="18.399999999999999" customHeight="1" x14ac:dyDescent="0.25">
      <c r="A81" s="25" t="s">
        <v>0</v>
      </c>
      <c r="B81" s="25"/>
      <c r="C81" s="25"/>
      <c r="D81" s="25"/>
      <c r="E81" s="25"/>
      <c r="F81" s="25"/>
      <c r="G81" s="25"/>
    </row>
    <row r="82" spans="1:7" ht="14.45" customHeight="1" x14ac:dyDescent="0.25">
      <c r="A82" s="26" t="s">
        <v>1661</v>
      </c>
      <c r="B82" s="26"/>
      <c r="C82" s="26"/>
      <c r="D82" s="1"/>
      <c r="E82" s="1"/>
      <c r="F82" s="1"/>
      <c r="G82" s="1"/>
    </row>
    <row r="83" spans="1:7" ht="14.45" customHeight="1" x14ac:dyDescent="0.25">
      <c r="A83" s="3" t="s">
        <v>1662</v>
      </c>
      <c r="B83" s="3" t="s">
        <v>9</v>
      </c>
      <c r="C83" s="3" t="s">
        <v>10</v>
      </c>
      <c r="D83" s="1"/>
      <c r="E83" s="1"/>
      <c r="F83" s="1"/>
      <c r="G83" s="1"/>
    </row>
    <row r="84" spans="1:7" ht="14.45" customHeight="1" x14ac:dyDescent="0.25">
      <c r="A84" s="4" t="s">
        <v>1665</v>
      </c>
      <c r="B84" s="6">
        <v>2567459.2000000002</v>
      </c>
      <c r="C84" s="6">
        <v>0.06</v>
      </c>
      <c r="D84" s="1"/>
      <c r="E84" s="1"/>
      <c r="F84" s="1"/>
      <c r="G84" s="1"/>
    </row>
    <row r="85" spans="1:7" ht="14.45" customHeight="1" x14ac:dyDescent="0.25">
      <c r="A85" s="4" t="s">
        <v>1664</v>
      </c>
      <c r="B85" s="6">
        <v>78796060.810000002</v>
      </c>
      <c r="C85" s="6">
        <v>1.72</v>
      </c>
      <c r="D85" s="1"/>
      <c r="E85" s="1"/>
      <c r="F85" s="1"/>
      <c r="G85" s="1"/>
    </row>
    <row r="86" spans="1:7" ht="23.45" customHeight="1" x14ac:dyDescent="0.25">
      <c r="A86" s="4" t="s">
        <v>1663</v>
      </c>
      <c r="B86" s="6">
        <v>-2159558.7799999998</v>
      </c>
      <c r="C86" s="6">
        <v>-0.05</v>
      </c>
      <c r="D86" s="1"/>
      <c r="E86" s="1"/>
      <c r="F86" s="1"/>
      <c r="G86" s="1"/>
    </row>
    <row r="87" spans="1:7" ht="14.45" customHeight="1" x14ac:dyDescent="0.25">
      <c r="A87" s="9" t="s">
        <v>185</v>
      </c>
      <c r="B87" s="6">
        <v>79203961.230000004</v>
      </c>
      <c r="C87" s="6">
        <v>1.73</v>
      </c>
      <c r="D87" s="1"/>
      <c r="E87" s="1"/>
      <c r="F87" s="1"/>
      <c r="G87" s="1"/>
    </row>
    <row r="88" spans="1:7" ht="14.45" customHeight="1" x14ac:dyDescent="0.25">
      <c r="A88" s="26" t="s">
        <v>0</v>
      </c>
      <c r="B88" s="26"/>
      <c r="C88" s="1"/>
      <c r="D88" s="1"/>
      <c r="E88" s="1"/>
      <c r="F88" s="1"/>
      <c r="G88" s="1"/>
    </row>
    <row r="89" spans="1:7" ht="23.65" customHeight="1" x14ac:dyDescent="0.25">
      <c r="A89" s="4" t="s">
        <v>1668</v>
      </c>
      <c r="B89" s="8"/>
      <c r="C89" s="1"/>
      <c r="D89" s="1"/>
      <c r="E89" s="1"/>
      <c r="F89" s="1"/>
      <c r="G89" s="1"/>
    </row>
    <row r="90" spans="1:7" ht="14.45" customHeight="1" x14ac:dyDescent="0.25">
      <c r="A90" s="4" t="s">
        <v>1669</v>
      </c>
      <c r="B90" s="8"/>
      <c r="C90" s="1"/>
      <c r="D90" s="1"/>
      <c r="E90" s="1"/>
      <c r="F90" s="1"/>
      <c r="G90" s="1"/>
    </row>
    <row r="91" spans="1:7" ht="32.65" customHeight="1" x14ac:dyDescent="0.25">
      <c r="A91" s="4" t="s">
        <v>1670</v>
      </c>
      <c r="B91" s="8"/>
      <c r="C91" s="1"/>
      <c r="D91" s="1"/>
      <c r="E91" s="1"/>
      <c r="F91" s="1"/>
      <c r="G91" s="1"/>
    </row>
    <row r="92" spans="1:7" ht="1.35" customHeight="1" x14ac:dyDescent="0.25">
      <c r="A92" s="1"/>
      <c r="B92" s="1"/>
      <c r="C92" s="1"/>
      <c r="D92" s="1"/>
      <c r="E92" s="1"/>
      <c r="F92" s="1"/>
      <c r="G92" s="1"/>
    </row>
    <row r="93" spans="1:7" ht="14.45" customHeight="1" x14ac:dyDescent="0.25">
      <c r="A93" s="26" t="s">
        <v>0</v>
      </c>
      <c r="B93" s="26"/>
      <c r="C93" s="26"/>
      <c r="D93" s="1"/>
      <c r="E93" s="1"/>
      <c r="F93" s="1"/>
      <c r="G93" s="1"/>
    </row>
    <row r="94" spans="1:7" ht="14.65" customHeight="1" x14ac:dyDescent="0.25">
      <c r="A94" s="4" t="s">
        <v>1665</v>
      </c>
      <c r="B94" s="6">
        <v>2567459.2000000002</v>
      </c>
      <c r="C94" s="6">
        <v>0.06</v>
      </c>
      <c r="D94" s="1"/>
      <c r="E94" s="1"/>
      <c r="F94" s="1"/>
      <c r="G94" s="1"/>
    </row>
    <row r="95" spans="1:7" ht="14.45" customHeight="1" x14ac:dyDescent="0.25">
      <c r="A95" s="4" t="s">
        <v>1664</v>
      </c>
      <c r="B95" s="6">
        <v>78796060.810000002</v>
      </c>
      <c r="C95" s="6">
        <v>1.72</v>
      </c>
      <c r="D95" s="1"/>
      <c r="E95" s="1"/>
      <c r="F95" s="1"/>
      <c r="G95" s="1"/>
    </row>
    <row r="96" spans="1:7" ht="23.45" customHeight="1" x14ac:dyDescent="0.25">
      <c r="A96" s="4" t="s">
        <v>1663</v>
      </c>
      <c r="B96" s="6">
        <v>-2159558.7799999998</v>
      </c>
      <c r="C96" s="6">
        <v>-0.05</v>
      </c>
      <c r="D96" s="1"/>
      <c r="E96" s="1"/>
      <c r="F96" s="1"/>
      <c r="G96" s="1"/>
    </row>
    <row r="97" spans="1:7" ht="14.45" customHeight="1" x14ac:dyDescent="0.25">
      <c r="A97" s="4" t="s">
        <v>1681</v>
      </c>
      <c r="B97" s="6">
        <v>4491840155.1999998</v>
      </c>
      <c r="C97" s="6">
        <v>98.27</v>
      </c>
      <c r="D97" s="1"/>
      <c r="E97" s="1"/>
      <c r="F97" s="1"/>
      <c r="G97" s="1"/>
    </row>
    <row r="98" spans="1:7" ht="14.45" customHeight="1" x14ac:dyDescent="0.25">
      <c r="A98" s="9" t="s">
        <v>1667</v>
      </c>
      <c r="B98" s="6">
        <v>4571044116.4300003</v>
      </c>
      <c r="C98" s="6">
        <v>100</v>
      </c>
      <c r="D98" s="1"/>
      <c r="E98" s="1"/>
      <c r="F98" s="1"/>
      <c r="G98" s="1"/>
    </row>
    <row r="99" spans="1:7" ht="14.45" customHeight="1" x14ac:dyDescent="0.25">
      <c r="A99" s="26" t="s">
        <v>0</v>
      </c>
      <c r="B99" s="26"/>
      <c r="C99" s="1"/>
      <c r="D99" s="1"/>
      <c r="E99" s="1"/>
      <c r="F99" s="1"/>
      <c r="G99" s="1"/>
    </row>
    <row r="100" spans="1:7" ht="23.65" customHeight="1" x14ac:dyDescent="0.25">
      <c r="A100" s="4" t="s">
        <v>1684</v>
      </c>
      <c r="B100" s="12">
        <v>40.010800000000003</v>
      </c>
      <c r="C100" s="1"/>
      <c r="D100" s="1"/>
      <c r="E100" s="1"/>
      <c r="F100" s="1"/>
      <c r="G100" s="1"/>
    </row>
    <row r="101" spans="1:7" ht="23.45" customHeight="1" x14ac:dyDescent="0.25">
      <c r="A101" s="4" t="s">
        <v>1685</v>
      </c>
      <c r="B101" s="12">
        <v>42.255000000000003</v>
      </c>
      <c r="C101" s="1"/>
      <c r="D101" s="1"/>
      <c r="E101" s="1"/>
      <c r="F101" s="1"/>
      <c r="G101" s="1"/>
    </row>
    <row r="102" spans="1:7" ht="14.1" customHeight="1" x14ac:dyDescent="0.25">
      <c r="A102" s="13" t="s">
        <v>0</v>
      </c>
      <c r="B102" s="14" t="s">
        <v>0</v>
      </c>
      <c r="C102" s="1"/>
      <c r="D102" s="1"/>
      <c r="E102" s="1"/>
      <c r="F102" s="1"/>
      <c r="G102" s="1"/>
    </row>
    <row r="103" spans="1:7" ht="23.65" customHeight="1" x14ac:dyDescent="0.25">
      <c r="A103" s="4" t="s">
        <v>1686</v>
      </c>
      <c r="B103" s="8" t="s">
        <v>1687</v>
      </c>
      <c r="C103" s="1"/>
      <c r="D103" s="1"/>
      <c r="E103" s="1"/>
      <c r="F103" s="1"/>
      <c r="G103" s="1"/>
    </row>
  </sheetData>
  <mergeCells count="13">
    <mergeCell ref="A4:G4"/>
    <mergeCell ref="A3:G3"/>
    <mergeCell ref="A2:G2"/>
    <mergeCell ref="A1:B1"/>
    <mergeCell ref="C1:D1"/>
    <mergeCell ref="E1:G1"/>
    <mergeCell ref="A99:B99"/>
    <mergeCell ref="A93:C93"/>
    <mergeCell ref="A6:F6"/>
    <mergeCell ref="A5:G5"/>
    <mergeCell ref="A88:B88"/>
    <mergeCell ref="A82:C82"/>
    <mergeCell ref="A81:G81"/>
  </mergeCells>
  <pageMargins left="0.25" right="0.25" top="0.25" bottom="0.2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2"/>
  <sheetViews>
    <sheetView showGridLines="0" topLeftCell="A133" workbookViewId="0">
      <selection activeCell="C161" sqref="C158:C16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2566</v>
      </c>
      <c r="B4" s="27"/>
      <c r="C4" s="27"/>
      <c r="D4" s="27"/>
      <c r="E4" s="27"/>
      <c r="F4" s="27"/>
      <c r="G4" s="27"/>
    </row>
    <row r="5" spans="1:7" ht="14.8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8.399999999999999" customHeight="1" x14ac:dyDescent="0.25">
      <c r="A6" s="25" t="s">
        <v>0</v>
      </c>
      <c r="B6" s="25"/>
      <c r="C6" s="25"/>
      <c r="D6" s="25"/>
      <c r="E6" s="25"/>
      <c r="F6" s="25"/>
      <c r="G6" s="25"/>
    </row>
    <row r="7" spans="1:7" ht="14.45" customHeight="1" x14ac:dyDescent="0.25">
      <c r="A7" s="26" t="s">
        <v>771</v>
      </c>
      <c r="B7" s="26"/>
      <c r="C7" s="26"/>
      <c r="D7" s="26"/>
      <c r="E7" s="26"/>
      <c r="F7" s="26"/>
      <c r="G7" s="2" t="s">
        <v>0</v>
      </c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772</v>
      </c>
    </row>
    <row r="9" spans="1:7" ht="23.45" customHeight="1" x14ac:dyDescent="0.25">
      <c r="A9" s="4" t="s">
        <v>1176</v>
      </c>
      <c r="B9" s="4" t="s">
        <v>1177</v>
      </c>
      <c r="C9" s="4" t="s">
        <v>150</v>
      </c>
      <c r="D9" s="5">
        <v>1000</v>
      </c>
      <c r="E9" s="6">
        <v>102861.9</v>
      </c>
      <c r="F9" s="6">
        <v>4.4999999999999997E-3</v>
      </c>
      <c r="G9" s="4" t="s">
        <v>916</v>
      </c>
    </row>
    <row r="10" spans="1:7" ht="23.45" customHeight="1" x14ac:dyDescent="0.25">
      <c r="A10" s="4" t="s">
        <v>1178</v>
      </c>
      <c r="B10" s="4" t="s">
        <v>1179</v>
      </c>
      <c r="C10" s="4" t="s">
        <v>150</v>
      </c>
      <c r="D10" s="5">
        <v>1000</v>
      </c>
      <c r="E10" s="6">
        <v>103739</v>
      </c>
      <c r="F10" s="6">
        <v>4.5999999999999999E-3</v>
      </c>
      <c r="G10" s="4" t="s">
        <v>916</v>
      </c>
    </row>
    <row r="11" spans="1:7" ht="23.45" customHeight="1" x14ac:dyDescent="0.25">
      <c r="A11" s="4" t="s">
        <v>1180</v>
      </c>
      <c r="B11" s="4" t="s">
        <v>1181</v>
      </c>
      <c r="C11" s="4" t="s">
        <v>150</v>
      </c>
      <c r="D11" s="5">
        <v>48000</v>
      </c>
      <c r="E11" s="6">
        <v>4987363.2</v>
      </c>
      <c r="F11" s="6">
        <v>0.22009999999999999</v>
      </c>
      <c r="G11" s="4" t="s">
        <v>916</v>
      </c>
    </row>
    <row r="12" spans="1:7" ht="23.45" customHeight="1" x14ac:dyDescent="0.25">
      <c r="A12" s="4" t="s">
        <v>2083</v>
      </c>
      <c r="B12" s="4" t="s">
        <v>2084</v>
      </c>
      <c r="C12" s="4" t="s">
        <v>150</v>
      </c>
      <c r="D12" s="5">
        <v>5000</v>
      </c>
      <c r="E12" s="6">
        <v>506830.5</v>
      </c>
      <c r="F12" s="6">
        <v>2.24E-2</v>
      </c>
      <c r="G12" s="4" t="s">
        <v>916</v>
      </c>
    </row>
    <row r="13" spans="1:7" ht="23.45" customHeight="1" x14ac:dyDescent="0.25">
      <c r="A13" s="4" t="s">
        <v>1186</v>
      </c>
      <c r="B13" s="4" t="s">
        <v>1187</v>
      </c>
      <c r="C13" s="4" t="s">
        <v>150</v>
      </c>
      <c r="D13" s="5">
        <v>10000</v>
      </c>
      <c r="E13" s="6">
        <v>1028578</v>
      </c>
      <c r="F13" s="6">
        <v>4.5400000000000003E-2</v>
      </c>
      <c r="G13" s="4" t="s">
        <v>916</v>
      </c>
    </row>
    <row r="14" spans="1:7" ht="23.45" customHeight="1" x14ac:dyDescent="0.25">
      <c r="A14" s="4" t="s">
        <v>1194</v>
      </c>
      <c r="B14" s="4" t="s">
        <v>1195</v>
      </c>
      <c r="C14" s="4" t="s">
        <v>150</v>
      </c>
      <c r="D14" s="5">
        <v>100000</v>
      </c>
      <c r="E14" s="6">
        <v>8763320</v>
      </c>
      <c r="F14" s="6">
        <v>0.38679999999999998</v>
      </c>
      <c r="G14" s="4" t="s">
        <v>916</v>
      </c>
    </row>
    <row r="15" spans="1:7" ht="32.65" customHeight="1" x14ac:dyDescent="0.25">
      <c r="A15" s="4" t="s">
        <v>1202</v>
      </c>
      <c r="B15" s="4" t="s">
        <v>1203</v>
      </c>
      <c r="C15" s="4" t="s">
        <v>150</v>
      </c>
      <c r="D15" s="5">
        <v>40000</v>
      </c>
      <c r="E15" s="6">
        <v>4147704</v>
      </c>
      <c r="F15" s="6">
        <v>0.18310000000000001</v>
      </c>
      <c r="G15" s="4" t="s">
        <v>799</v>
      </c>
    </row>
    <row r="16" spans="1:7" ht="32.65" customHeight="1" x14ac:dyDescent="0.25">
      <c r="A16" s="4" t="s">
        <v>2091</v>
      </c>
      <c r="B16" s="4" t="s">
        <v>2092</v>
      </c>
      <c r="C16" s="4" t="s">
        <v>101</v>
      </c>
      <c r="D16" s="5">
        <v>20000</v>
      </c>
      <c r="E16" s="6">
        <v>2127630</v>
      </c>
      <c r="F16" s="6">
        <v>9.3899999999999997E-2</v>
      </c>
      <c r="G16" s="4" t="s">
        <v>799</v>
      </c>
    </row>
    <row r="17" spans="1:7" ht="23.45" customHeight="1" x14ac:dyDescent="0.25">
      <c r="A17" s="4" t="s">
        <v>1206</v>
      </c>
      <c r="B17" s="4" t="s">
        <v>1207</v>
      </c>
      <c r="C17" s="4" t="s">
        <v>101</v>
      </c>
      <c r="D17" s="5">
        <v>10000</v>
      </c>
      <c r="E17" s="6">
        <v>1062368</v>
      </c>
      <c r="F17" s="6">
        <v>4.6899999999999997E-2</v>
      </c>
      <c r="G17" s="4" t="s">
        <v>885</v>
      </c>
    </row>
    <row r="18" spans="1:7" ht="23.45" customHeight="1" x14ac:dyDescent="0.25">
      <c r="A18" s="4" t="s">
        <v>2093</v>
      </c>
      <c r="B18" s="4" t="s">
        <v>2094</v>
      </c>
      <c r="C18" s="4" t="s">
        <v>150</v>
      </c>
      <c r="D18" s="5">
        <v>8000</v>
      </c>
      <c r="E18" s="6">
        <v>816913.6</v>
      </c>
      <c r="F18" s="6">
        <v>3.61E-2</v>
      </c>
      <c r="G18" s="4" t="s">
        <v>799</v>
      </c>
    </row>
    <row r="19" spans="1:7" ht="32.65" customHeight="1" x14ac:dyDescent="0.25">
      <c r="A19" s="4" t="s">
        <v>1289</v>
      </c>
      <c r="B19" s="4" t="s">
        <v>1290</v>
      </c>
      <c r="C19" s="4" t="s">
        <v>150</v>
      </c>
      <c r="D19" s="5">
        <v>20000</v>
      </c>
      <c r="E19" s="6">
        <v>2061400</v>
      </c>
      <c r="F19" s="6">
        <v>9.0999999999999998E-2</v>
      </c>
      <c r="G19" s="4" t="s">
        <v>799</v>
      </c>
    </row>
    <row r="20" spans="1:7" ht="23.45" customHeight="1" x14ac:dyDescent="0.25">
      <c r="A20" s="4" t="s">
        <v>2095</v>
      </c>
      <c r="B20" s="4" t="s">
        <v>2096</v>
      </c>
      <c r="C20" s="4" t="s">
        <v>150</v>
      </c>
      <c r="D20" s="5">
        <v>30000</v>
      </c>
      <c r="E20" s="6">
        <v>3040416</v>
      </c>
      <c r="F20" s="6">
        <v>0.13420000000000001</v>
      </c>
      <c r="G20" s="4" t="s">
        <v>799</v>
      </c>
    </row>
    <row r="21" spans="1:7" ht="32.65" customHeight="1" x14ac:dyDescent="0.25">
      <c r="A21" s="4" t="s">
        <v>1305</v>
      </c>
      <c r="B21" s="4" t="s">
        <v>1306</v>
      </c>
      <c r="C21" s="4" t="s">
        <v>150</v>
      </c>
      <c r="D21" s="5">
        <v>20000</v>
      </c>
      <c r="E21" s="6">
        <v>2035144</v>
      </c>
      <c r="F21" s="6">
        <v>8.9800000000000005E-2</v>
      </c>
      <c r="G21" s="4" t="s">
        <v>885</v>
      </c>
    </row>
    <row r="22" spans="1:7" ht="32.65" customHeight="1" x14ac:dyDescent="0.25">
      <c r="A22" s="4" t="s">
        <v>1315</v>
      </c>
      <c r="B22" s="4" t="s">
        <v>1316</v>
      </c>
      <c r="C22" s="4" t="s">
        <v>32</v>
      </c>
      <c r="D22" s="5">
        <v>40000</v>
      </c>
      <c r="E22" s="6">
        <v>4046816</v>
      </c>
      <c r="F22" s="6">
        <v>0.17860000000000001</v>
      </c>
      <c r="G22" s="4" t="s">
        <v>885</v>
      </c>
    </row>
    <row r="23" spans="1:7" ht="23.45" customHeight="1" x14ac:dyDescent="0.25">
      <c r="A23" s="4" t="s">
        <v>1319</v>
      </c>
      <c r="B23" s="4" t="s">
        <v>1320</v>
      </c>
      <c r="C23" s="4" t="s">
        <v>896</v>
      </c>
      <c r="D23" s="5">
        <v>100000</v>
      </c>
      <c r="E23" s="6">
        <v>10061220</v>
      </c>
      <c r="F23" s="6">
        <v>0.44409999999999999</v>
      </c>
      <c r="G23" s="4" t="s">
        <v>799</v>
      </c>
    </row>
    <row r="24" spans="1:7" ht="23.45" customHeight="1" x14ac:dyDescent="0.25">
      <c r="A24" s="4" t="s">
        <v>1325</v>
      </c>
      <c r="B24" s="4" t="s">
        <v>1326</v>
      </c>
      <c r="C24" s="4" t="s">
        <v>150</v>
      </c>
      <c r="D24" s="5">
        <v>20000</v>
      </c>
      <c r="E24" s="6">
        <v>2146088</v>
      </c>
      <c r="F24" s="6">
        <v>9.4700000000000006E-2</v>
      </c>
      <c r="G24" s="4" t="s">
        <v>799</v>
      </c>
    </row>
    <row r="25" spans="1:7" ht="23.45" customHeight="1" x14ac:dyDescent="0.25">
      <c r="A25" s="4" t="s">
        <v>1411</v>
      </c>
      <c r="B25" s="4" t="s">
        <v>1412</v>
      </c>
      <c r="C25" s="4" t="s">
        <v>43</v>
      </c>
      <c r="D25" s="5">
        <v>50000</v>
      </c>
      <c r="E25" s="6">
        <v>4884135</v>
      </c>
      <c r="F25" s="6">
        <v>0.21560000000000001</v>
      </c>
      <c r="G25" s="4" t="s">
        <v>916</v>
      </c>
    </row>
    <row r="26" spans="1:7" ht="14.45" customHeight="1" x14ac:dyDescent="0.25">
      <c r="A26" s="4" t="s">
        <v>1417</v>
      </c>
      <c r="B26" s="4" t="s">
        <v>1418</v>
      </c>
      <c r="C26" s="4" t="s">
        <v>43</v>
      </c>
      <c r="D26" s="5">
        <v>500000</v>
      </c>
      <c r="E26" s="6">
        <v>49543450</v>
      </c>
      <c r="F26" s="6">
        <v>2.1869000000000001</v>
      </c>
      <c r="G26" s="4" t="s">
        <v>799</v>
      </c>
    </row>
    <row r="27" spans="1:7" ht="23.45" customHeight="1" x14ac:dyDescent="0.25">
      <c r="A27" s="4" t="s">
        <v>1425</v>
      </c>
      <c r="B27" s="4" t="s">
        <v>1426</v>
      </c>
      <c r="C27" s="4" t="s">
        <v>101</v>
      </c>
      <c r="D27" s="5">
        <v>100000</v>
      </c>
      <c r="E27" s="6">
        <v>9918170</v>
      </c>
      <c r="F27" s="6">
        <v>0.43780000000000002</v>
      </c>
      <c r="G27" s="4" t="s">
        <v>916</v>
      </c>
    </row>
    <row r="28" spans="1:7" ht="23.45" customHeight="1" x14ac:dyDescent="0.25">
      <c r="A28" s="4" t="s">
        <v>1433</v>
      </c>
      <c r="B28" s="4" t="s">
        <v>1434</v>
      </c>
      <c r="C28" s="4" t="s">
        <v>43</v>
      </c>
      <c r="D28" s="5">
        <v>20000</v>
      </c>
      <c r="E28" s="6">
        <v>1995594</v>
      </c>
      <c r="F28" s="6">
        <v>8.8099999999999998E-2</v>
      </c>
      <c r="G28" s="4" t="s">
        <v>799</v>
      </c>
    </row>
    <row r="29" spans="1:7" ht="23.45" customHeight="1" x14ac:dyDescent="0.25">
      <c r="A29" s="4" t="s">
        <v>1435</v>
      </c>
      <c r="B29" s="4" t="s">
        <v>1436</v>
      </c>
      <c r="C29" s="4" t="s">
        <v>43</v>
      </c>
      <c r="D29" s="5">
        <v>500000</v>
      </c>
      <c r="E29" s="6">
        <v>49652300</v>
      </c>
      <c r="F29" s="6">
        <v>2.1917</v>
      </c>
      <c r="G29" s="4" t="s">
        <v>778</v>
      </c>
    </row>
    <row r="30" spans="1:7" ht="23.45" customHeight="1" x14ac:dyDescent="0.25">
      <c r="A30" s="4" t="s">
        <v>1449</v>
      </c>
      <c r="B30" s="4" t="s">
        <v>1450</v>
      </c>
      <c r="C30" s="4" t="s">
        <v>43</v>
      </c>
      <c r="D30" s="5">
        <v>120000</v>
      </c>
      <c r="E30" s="6">
        <v>12060900</v>
      </c>
      <c r="F30" s="6">
        <v>0.53239999999999998</v>
      </c>
      <c r="G30" s="4" t="s">
        <v>799</v>
      </c>
    </row>
    <row r="31" spans="1:7" ht="23.45" customHeight="1" x14ac:dyDescent="0.25">
      <c r="A31" s="4" t="s">
        <v>1461</v>
      </c>
      <c r="B31" s="4" t="s">
        <v>1462</v>
      </c>
      <c r="C31" s="4" t="s">
        <v>43</v>
      </c>
      <c r="D31" s="5">
        <v>10000</v>
      </c>
      <c r="E31" s="6">
        <v>1004750</v>
      </c>
      <c r="F31" s="6">
        <v>4.4400000000000002E-2</v>
      </c>
      <c r="G31" s="4" t="s">
        <v>799</v>
      </c>
    </row>
    <row r="32" spans="1:7" ht="23.45" customHeight="1" x14ac:dyDescent="0.25">
      <c r="A32" s="4" t="s">
        <v>1531</v>
      </c>
      <c r="B32" s="4" t="s">
        <v>1532</v>
      </c>
      <c r="C32" s="4" t="s">
        <v>43</v>
      </c>
      <c r="D32" s="5">
        <v>50000</v>
      </c>
      <c r="E32" s="6">
        <v>5042145</v>
      </c>
      <c r="F32" s="6">
        <v>0.22259999999999999</v>
      </c>
      <c r="G32" s="4" t="s">
        <v>799</v>
      </c>
    </row>
    <row r="33" spans="1:7" ht="23.45" customHeight="1" x14ac:dyDescent="0.25">
      <c r="A33" s="4" t="s">
        <v>1539</v>
      </c>
      <c r="B33" s="4" t="s">
        <v>1540</v>
      </c>
      <c r="C33" s="4" t="s">
        <v>43</v>
      </c>
      <c r="D33" s="5">
        <v>20000</v>
      </c>
      <c r="E33" s="6">
        <v>2039256</v>
      </c>
      <c r="F33" s="6">
        <v>0.09</v>
      </c>
      <c r="G33" s="4" t="s">
        <v>916</v>
      </c>
    </row>
    <row r="34" spans="1:7" ht="23.45" customHeight="1" x14ac:dyDescent="0.25">
      <c r="A34" s="4" t="s">
        <v>1541</v>
      </c>
      <c r="B34" s="4" t="s">
        <v>1542</v>
      </c>
      <c r="C34" s="4" t="s">
        <v>101</v>
      </c>
      <c r="D34" s="5">
        <v>70000</v>
      </c>
      <c r="E34" s="6">
        <v>7030716</v>
      </c>
      <c r="F34" s="6">
        <v>0.31030000000000002</v>
      </c>
      <c r="G34" s="4" t="s">
        <v>916</v>
      </c>
    </row>
    <row r="35" spans="1:7" ht="23.45" customHeight="1" x14ac:dyDescent="0.25">
      <c r="A35" s="4" t="s">
        <v>1545</v>
      </c>
      <c r="B35" s="4" t="s">
        <v>1546</v>
      </c>
      <c r="C35" s="4" t="s">
        <v>43</v>
      </c>
      <c r="D35" s="5">
        <v>30000</v>
      </c>
      <c r="E35" s="6">
        <v>3025320</v>
      </c>
      <c r="F35" s="6">
        <v>0.13350000000000001</v>
      </c>
      <c r="G35" s="4" t="s">
        <v>799</v>
      </c>
    </row>
    <row r="36" spans="1:7" ht="23.45" customHeight="1" x14ac:dyDescent="0.25">
      <c r="A36" s="4" t="s">
        <v>1549</v>
      </c>
      <c r="B36" s="4" t="s">
        <v>1550</v>
      </c>
      <c r="C36" s="4" t="s">
        <v>101</v>
      </c>
      <c r="D36" s="5">
        <v>60000</v>
      </c>
      <c r="E36" s="6">
        <v>6040128</v>
      </c>
      <c r="F36" s="6">
        <v>0.2666</v>
      </c>
      <c r="G36" s="4" t="s">
        <v>916</v>
      </c>
    </row>
    <row r="37" spans="1:7" ht="32.65" customHeight="1" x14ac:dyDescent="0.25">
      <c r="A37" s="4" t="s">
        <v>1553</v>
      </c>
      <c r="B37" s="4" t="s">
        <v>1554</v>
      </c>
      <c r="C37" s="4" t="s">
        <v>101</v>
      </c>
      <c r="D37" s="5">
        <v>30000</v>
      </c>
      <c r="E37" s="6">
        <v>3021069</v>
      </c>
      <c r="F37" s="6">
        <v>0.13339999999999999</v>
      </c>
      <c r="G37" s="4" t="s">
        <v>885</v>
      </c>
    </row>
    <row r="38" spans="1:7" ht="23.45" customHeight="1" x14ac:dyDescent="0.25">
      <c r="A38" s="4" t="s">
        <v>1559</v>
      </c>
      <c r="B38" s="4" t="s">
        <v>1560</v>
      </c>
      <c r="C38" s="4" t="s">
        <v>101</v>
      </c>
      <c r="D38" s="5">
        <v>20000</v>
      </c>
      <c r="E38" s="6">
        <v>2014826</v>
      </c>
      <c r="F38" s="6">
        <v>8.8900000000000007E-2</v>
      </c>
      <c r="G38" s="4" t="s">
        <v>885</v>
      </c>
    </row>
    <row r="39" spans="1:7" ht="23.45" customHeight="1" x14ac:dyDescent="0.25">
      <c r="A39" s="4" t="s">
        <v>1565</v>
      </c>
      <c r="B39" s="4" t="s">
        <v>1566</v>
      </c>
      <c r="C39" s="4" t="s">
        <v>43</v>
      </c>
      <c r="D39" s="5">
        <v>50000</v>
      </c>
      <c r="E39" s="6">
        <v>5185445</v>
      </c>
      <c r="F39" s="6">
        <v>0.22889999999999999</v>
      </c>
      <c r="G39" s="4" t="s">
        <v>916</v>
      </c>
    </row>
    <row r="40" spans="1:7" ht="23.45" customHeight="1" x14ac:dyDescent="0.25">
      <c r="A40" s="4" t="s">
        <v>1569</v>
      </c>
      <c r="B40" s="4" t="s">
        <v>1570</v>
      </c>
      <c r="C40" s="4" t="s">
        <v>101</v>
      </c>
      <c r="D40" s="5">
        <v>60000</v>
      </c>
      <c r="E40" s="6">
        <v>6302826</v>
      </c>
      <c r="F40" s="6">
        <v>0.2782</v>
      </c>
      <c r="G40" s="4" t="s">
        <v>916</v>
      </c>
    </row>
    <row r="41" spans="1:7" ht="32.65" customHeight="1" x14ac:dyDescent="0.25">
      <c r="A41" s="4" t="s">
        <v>1571</v>
      </c>
      <c r="B41" s="4" t="s">
        <v>1572</v>
      </c>
      <c r="C41" s="4" t="s">
        <v>43</v>
      </c>
      <c r="D41" s="5">
        <v>10000</v>
      </c>
      <c r="E41" s="6">
        <v>1056265</v>
      </c>
      <c r="F41" s="6">
        <v>4.6600000000000003E-2</v>
      </c>
      <c r="G41" s="4" t="s">
        <v>799</v>
      </c>
    </row>
    <row r="42" spans="1:7" ht="23.45" customHeight="1" x14ac:dyDescent="0.25">
      <c r="A42" s="4" t="s">
        <v>1575</v>
      </c>
      <c r="B42" s="4" t="s">
        <v>1576</v>
      </c>
      <c r="C42" s="4" t="s">
        <v>43</v>
      </c>
      <c r="D42" s="5">
        <v>10000</v>
      </c>
      <c r="E42" s="6">
        <v>1013229</v>
      </c>
      <c r="F42" s="6">
        <v>4.4699999999999997E-2</v>
      </c>
      <c r="G42" s="4" t="s">
        <v>799</v>
      </c>
    </row>
    <row r="43" spans="1:7" ht="23.45" customHeight="1" x14ac:dyDescent="0.25">
      <c r="A43" s="4" t="s">
        <v>1585</v>
      </c>
      <c r="B43" s="4" t="s">
        <v>1586</v>
      </c>
      <c r="C43" s="4" t="s">
        <v>43</v>
      </c>
      <c r="D43" s="5">
        <v>10000</v>
      </c>
      <c r="E43" s="6">
        <v>1006328</v>
      </c>
      <c r="F43" s="6">
        <v>4.4400000000000002E-2</v>
      </c>
      <c r="G43" s="4" t="s">
        <v>799</v>
      </c>
    </row>
    <row r="44" spans="1:7" ht="23.45" customHeight="1" x14ac:dyDescent="0.25">
      <c r="A44" s="4" t="s">
        <v>2223</v>
      </c>
      <c r="B44" s="4" t="s">
        <v>2224</v>
      </c>
      <c r="C44" s="4" t="s">
        <v>43</v>
      </c>
      <c r="D44" s="5">
        <v>10000</v>
      </c>
      <c r="E44" s="6">
        <v>1001555</v>
      </c>
      <c r="F44" s="6">
        <v>4.4200000000000003E-2</v>
      </c>
      <c r="G44" s="4" t="s">
        <v>799</v>
      </c>
    </row>
    <row r="45" spans="1:7" ht="41.85" customHeight="1" x14ac:dyDescent="0.25">
      <c r="A45" s="4" t="s">
        <v>1621</v>
      </c>
      <c r="B45" s="4" t="s">
        <v>1622</v>
      </c>
      <c r="C45" s="4" t="s">
        <v>43</v>
      </c>
      <c r="D45" s="5">
        <v>500000</v>
      </c>
      <c r="E45" s="6">
        <v>49769500</v>
      </c>
      <c r="F45" s="6">
        <v>2.1968999999999999</v>
      </c>
      <c r="G45" s="4" t="s">
        <v>778</v>
      </c>
    </row>
    <row r="46" spans="1:7" ht="32.65" customHeight="1" x14ac:dyDescent="0.25">
      <c r="A46" s="4" t="s">
        <v>2303</v>
      </c>
      <c r="B46" s="4" t="s">
        <v>2304</v>
      </c>
      <c r="C46" s="4" t="s">
        <v>43</v>
      </c>
      <c r="D46" s="5">
        <v>20000</v>
      </c>
      <c r="E46" s="6">
        <v>2007708</v>
      </c>
      <c r="F46" s="6">
        <v>8.8599999999999998E-2</v>
      </c>
      <c r="G46" s="4" t="s">
        <v>885</v>
      </c>
    </row>
    <row r="47" spans="1:7" ht="23.45" customHeight="1" x14ac:dyDescent="0.25">
      <c r="A47" s="4" t="s">
        <v>2307</v>
      </c>
      <c r="B47" s="4" t="s">
        <v>2308</v>
      </c>
      <c r="C47" s="4" t="s">
        <v>825</v>
      </c>
      <c r="D47" s="5">
        <v>20000</v>
      </c>
      <c r="E47" s="6">
        <v>2021478</v>
      </c>
      <c r="F47" s="6">
        <v>8.9200000000000002E-2</v>
      </c>
      <c r="G47" s="4" t="s">
        <v>885</v>
      </c>
    </row>
    <row r="48" spans="1:7" ht="23.45" customHeight="1" x14ac:dyDescent="0.25">
      <c r="A48" s="4" t="s">
        <v>2309</v>
      </c>
      <c r="B48" s="4" t="s">
        <v>2310</v>
      </c>
      <c r="C48" s="4" t="s">
        <v>825</v>
      </c>
      <c r="D48" s="5">
        <v>20000</v>
      </c>
      <c r="E48" s="6">
        <v>2022270</v>
      </c>
      <c r="F48" s="6">
        <v>8.9300000000000004E-2</v>
      </c>
      <c r="G48" s="4" t="s">
        <v>885</v>
      </c>
    </row>
    <row r="49" spans="1:7" ht="32.65" customHeight="1" x14ac:dyDescent="0.25">
      <c r="A49" s="4" t="s">
        <v>997</v>
      </c>
      <c r="B49" s="4" t="s">
        <v>998</v>
      </c>
      <c r="C49" s="4" t="s">
        <v>825</v>
      </c>
      <c r="D49" s="5">
        <v>20000</v>
      </c>
      <c r="E49" s="6">
        <v>2012106</v>
      </c>
      <c r="F49" s="6">
        <v>8.8800000000000004E-2</v>
      </c>
      <c r="G49" s="4" t="s">
        <v>885</v>
      </c>
    </row>
    <row r="50" spans="1:7" ht="23.45" customHeight="1" x14ac:dyDescent="0.25">
      <c r="A50" s="4" t="s">
        <v>1004</v>
      </c>
      <c r="B50" s="4" t="s">
        <v>1005</v>
      </c>
      <c r="C50" s="4" t="s">
        <v>825</v>
      </c>
      <c r="D50" s="5">
        <v>100000</v>
      </c>
      <c r="E50" s="6">
        <v>10137600</v>
      </c>
      <c r="F50" s="6">
        <v>0.44750000000000001</v>
      </c>
      <c r="G50" s="4" t="s">
        <v>885</v>
      </c>
    </row>
    <row r="51" spans="1:7" ht="23.45" customHeight="1" x14ac:dyDescent="0.25">
      <c r="A51" s="4" t="s">
        <v>2325</v>
      </c>
      <c r="B51" s="4" t="s">
        <v>2326</v>
      </c>
      <c r="C51" s="4" t="s">
        <v>101</v>
      </c>
      <c r="D51" s="5">
        <v>40000</v>
      </c>
      <c r="E51" s="6">
        <v>4130960</v>
      </c>
      <c r="F51" s="6">
        <v>0.18229999999999999</v>
      </c>
      <c r="G51" s="4" t="s">
        <v>885</v>
      </c>
    </row>
    <row r="52" spans="1:7" ht="51" customHeight="1" x14ac:dyDescent="0.25">
      <c r="A52" s="4" t="s">
        <v>2123</v>
      </c>
      <c r="B52" s="4" t="s">
        <v>2124</v>
      </c>
      <c r="C52" s="4" t="s">
        <v>89</v>
      </c>
      <c r="D52" s="5">
        <v>10000</v>
      </c>
      <c r="E52" s="6">
        <v>1011286</v>
      </c>
      <c r="F52" s="6">
        <v>4.4600000000000001E-2</v>
      </c>
      <c r="G52" s="4" t="s">
        <v>775</v>
      </c>
    </row>
    <row r="53" spans="1:7" ht="41.85" customHeight="1" x14ac:dyDescent="0.25">
      <c r="A53" s="4" t="s">
        <v>802</v>
      </c>
      <c r="B53" s="4" t="s">
        <v>803</v>
      </c>
      <c r="C53" s="4" t="s">
        <v>32</v>
      </c>
      <c r="D53" s="5">
        <v>100000</v>
      </c>
      <c r="E53" s="6">
        <v>9665790</v>
      </c>
      <c r="F53" s="6">
        <v>0.42670000000000002</v>
      </c>
      <c r="G53" s="4" t="s">
        <v>778</v>
      </c>
    </row>
    <row r="54" spans="1:7" ht="32.65" customHeight="1" x14ac:dyDescent="0.25">
      <c r="A54" s="4" t="s">
        <v>816</v>
      </c>
      <c r="B54" s="4" t="s">
        <v>817</v>
      </c>
      <c r="C54" s="4" t="s">
        <v>117</v>
      </c>
      <c r="D54" s="5">
        <v>500000</v>
      </c>
      <c r="E54" s="6">
        <v>48916000</v>
      </c>
      <c r="F54" s="6">
        <v>2.1591999999999998</v>
      </c>
      <c r="G54" s="4" t="s">
        <v>818</v>
      </c>
    </row>
    <row r="55" spans="1:7" ht="23.45" customHeight="1" x14ac:dyDescent="0.25">
      <c r="A55" s="4" t="s">
        <v>832</v>
      </c>
      <c r="B55" s="4" t="s">
        <v>833</v>
      </c>
      <c r="C55" s="4" t="s">
        <v>83</v>
      </c>
      <c r="D55" s="5">
        <v>100000</v>
      </c>
      <c r="E55" s="6">
        <v>9990500</v>
      </c>
      <c r="F55" s="6">
        <v>0.441</v>
      </c>
      <c r="G55" s="4" t="s">
        <v>778</v>
      </c>
    </row>
    <row r="56" spans="1:7" ht="32.65" customHeight="1" x14ac:dyDescent="0.25">
      <c r="A56" s="4" t="s">
        <v>834</v>
      </c>
      <c r="B56" s="4" t="s">
        <v>835</v>
      </c>
      <c r="C56" s="4" t="s">
        <v>825</v>
      </c>
      <c r="D56" s="5">
        <v>500000</v>
      </c>
      <c r="E56" s="6">
        <v>49574100</v>
      </c>
      <c r="F56" s="6">
        <v>2.1882000000000001</v>
      </c>
      <c r="G56" s="4" t="s">
        <v>778</v>
      </c>
    </row>
    <row r="57" spans="1:7" ht="23.45" customHeight="1" x14ac:dyDescent="0.25">
      <c r="A57" s="4" t="s">
        <v>838</v>
      </c>
      <c r="B57" s="4" t="s">
        <v>839</v>
      </c>
      <c r="C57" s="4" t="s">
        <v>98</v>
      </c>
      <c r="D57" s="5">
        <v>1000000</v>
      </c>
      <c r="E57" s="6">
        <v>98563300</v>
      </c>
      <c r="F57" s="6">
        <v>4.3506999999999998</v>
      </c>
      <c r="G57" s="4" t="s">
        <v>778</v>
      </c>
    </row>
    <row r="58" spans="1:7" ht="23.45" customHeight="1" x14ac:dyDescent="0.25">
      <c r="A58" s="4" t="s">
        <v>844</v>
      </c>
      <c r="B58" s="4" t="s">
        <v>845</v>
      </c>
      <c r="C58" s="4" t="s">
        <v>32</v>
      </c>
      <c r="D58" s="5">
        <v>1000000</v>
      </c>
      <c r="E58" s="6">
        <v>99077700</v>
      </c>
      <c r="F58" s="6">
        <v>4.3734000000000002</v>
      </c>
      <c r="G58" s="4" t="s">
        <v>778</v>
      </c>
    </row>
    <row r="59" spans="1:7" ht="23.45" customHeight="1" x14ac:dyDescent="0.25">
      <c r="A59" s="4" t="s">
        <v>867</v>
      </c>
      <c r="B59" s="4" t="s">
        <v>868</v>
      </c>
      <c r="C59" s="4" t="s">
        <v>32</v>
      </c>
      <c r="D59" s="5">
        <v>500000</v>
      </c>
      <c r="E59" s="6">
        <v>49968200</v>
      </c>
      <c r="F59" s="6">
        <v>2.2056</v>
      </c>
      <c r="G59" s="4" t="s">
        <v>778</v>
      </c>
    </row>
    <row r="60" spans="1:7" ht="23.45" customHeight="1" x14ac:dyDescent="0.25">
      <c r="A60" s="4" t="s">
        <v>2567</v>
      </c>
      <c r="B60" s="4" t="s">
        <v>2568</v>
      </c>
      <c r="C60" s="4" t="s">
        <v>825</v>
      </c>
      <c r="D60" s="5">
        <v>500000</v>
      </c>
      <c r="E60" s="6">
        <v>50357750</v>
      </c>
      <c r="F60" s="6">
        <v>2.2227999999999999</v>
      </c>
      <c r="G60" s="4" t="s">
        <v>778</v>
      </c>
    </row>
    <row r="61" spans="1:7" ht="32.65" customHeight="1" x14ac:dyDescent="0.25">
      <c r="A61" s="4" t="s">
        <v>2367</v>
      </c>
      <c r="B61" s="4" t="s">
        <v>2368</v>
      </c>
      <c r="C61" s="4" t="s">
        <v>189</v>
      </c>
      <c r="D61" s="5">
        <v>500000</v>
      </c>
      <c r="E61" s="6">
        <v>49675250</v>
      </c>
      <c r="F61" s="6">
        <v>2.1926999999999999</v>
      </c>
      <c r="G61" s="4" t="s">
        <v>778</v>
      </c>
    </row>
    <row r="62" spans="1:7" ht="23.45" customHeight="1" x14ac:dyDescent="0.25">
      <c r="A62" s="4" t="s">
        <v>2371</v>
      </c>
      <c r="B62" s="4" t="s">
        <v>2372</v>
      </c>
      <c r="C62" s="4" t="s">
        <v>98</v>
      </c>
      <c r="D62" s="5">
        <v>500000</v>
      </c>
      <c r="E62" s="6">
        <v>49776100</v>
      </c>
      <c r="F62" s="6">
        <v>2.1972</v>
      </c>
      <c r="G62" s="4" t="s">
        <v>778</v>
      </c>
    </row>
    <row r="63" spans="1:7" ht="23.45" customHeight="1" x14ac:dyDescent="0.25">
      <c r="A63" s="4" t="s">
        <v>1034</v>
      </c>
      <c r="B63" s="4" t="s">
        <v>1035</v>
      </c>
      <c r="C63" s="4" t="s">
        <v>98</v>
      </c>
      <c r="D63" s="5">
        <v>500000</v>
      </c>
      <c r="E63" s="6">
        <v>49983550</v>
      </c>
      <c r="F63" s="6">
        <v>2.2063000000000001</v>
      </c>
      <c r="G63" s="4" t="s">
        <v>778</v>
      </c>
    </row>
    <row r="64" spans="1:7" ht="32.65" customHeight="1" x14ac:dyDescent="0.25">
      <c r="A64" s="4" t="s">
        <v>1047</v>
      </c>
      <c r="B64" s="4" t="s">
        <v>1048</v>
      </c>
      <c r="C64" s="4" t="s">
        <v>1049</v>
      </c>
      <c r="D64" s="5">
        <v>180000</v>
      </c>
      <c r="E64" s="6">
        <v>17894574</v>
      </c>
      <c r="F64" s="6">
        <v>0.78990000000000005</v>
      </c>
      <c r="G64" s="4" t="s">
        <v>885</v>
      </c>
    </row>
    <row r="65" spans="1:7" ht="23.45" customHeight="1" x14ac:dyDescent="0.25">
      <c r="A65" s="4" t="s">
        <v>2375</v>
      </c>
      <c r="B65" s="4" t="s">
        <v>2376</v>
      </c>
      <c r="C65" s="4" t="s">
        <v>896</v>
      </c>
      <c r="D65" s="5">
        <v>270000</v>
      </c>
      <c r="E65" s="6">
        <v>26957745</v>
      </c>
      <c r="F65" s="6">
        <v>1.1899</v>
      </c>
      <c r="G65" s="4" t="s">
        <v>778</v>
      </c>
    </row>
    <row r="66" spans="1:7" ht="23.45" customHeight="1" x14ac:dyDescent="0.25">
      <c r="A66" s="4" t="s">
        <v>1052</v>
      </c>
      <c r="B66" s="4" t="s">
        <v>1053</v>
      </c>
      <c r="C66" s="4" t="s">
        <v>117</v>
      </c>
      <c r="D66" s="5">
        <v>500000</v>
      </c>
      <c r="E66" s="6">
        <v>49713550</v>
      </c>
      <c r="F66" s="6">
        <v>2.1943999999999999</v>
      </c>
      <c r="G66" s="4" t="s">
        <v>799</v>
      </c>
    </row>
    <row r="67" spans="1:7" ht="32.65" customHeight="1" x14ac:dyDescent="0.25">
      <c r="A67" s="4" t="s">
        <v>1058</v>
      </c>
      <c r="B67" s="4" t="s">
        <v>1059</v>
      </c>
      <c r="C67" s="4" t="s">
        <v>32</v>
      </c>
      <c r="D67" s="5">
        <v>200000</v>
      </c>
      <c r="E67" s="6">
        <v>20028660</v>
      </c>
      <c r="F67" s="6">
        <v>0.8841</v>
      </c>
      <c r="G67" s="4" t="s">
        <v>818</v>
      </c>
    </row>
    <row r="68" spans="1:7" ht="32.65" customHeight="1" x14ac:dyDescent="0.25">
      <c r="A68" s="4" t="s">
        <v>1062</v>
      </c>
      <c r="B68" s="4" t="s">
        <v>1063</v>
      </c>
      <c r="C68" s="4" t="s">
        <v>896</v>
      </c>
      <c r="D68" s="5">
        <v>100000</v>
      </c>
      <c r="E68" s="6">
        <v>10019030</v>
      </c>
      <c r="F68" s="6">
        <v>0.44219999999999998</v>
      </c>
      <c r="G68" s="4" t="s">
        <v>885</v>
      </c>
    </row>
    <row r="69" spans="1:7" ht="23.45" customHeight="1" x14ac:dyDescent="0.25">
      <c r="A69" s="4" t="s">
        <v>1070</v>
      </c>
      <c r="B69" s="4" t="s">
        <v>1071</v>
      </c>
      <c r="C69" s="4" t="s">
        <v>32</v>
      </c>
      <c r="D69" s="5">
        <v>50000</v>
      </c>
      <c r="E69" s="6">
        <v>5020845</v>
      </c>
      <c r="F69" s="6">
        <v>0.22159999999999999</v>
      </c>
      <c r="G69" s="4" t="s">
        <v>799</v>
      </c>
    </row>
    <row r="70" spans="1:7" ht="23.45" customHeight="1" x14ac:dyDescent="0.25">
      <c r="A70" s="4" t="s">
        <v>1080</v>
      </c>
      <c r="B70" s="4" t="s">
        <v>1081</v>
      </c>
      <c r="C70" s="4" t="s">
        <v>896</v>
      </c>
      <c r="D70" s="5">
        <v>20000</v>
      </c>
      <c r="E70" s="6">
        <v>1996828</v>
      </c>
      <c r="F70" s="6">
        <v>8.8099999999999998E-2</v>
      </c>
      <c r="G70" s="4" t="s">
        <v>799</v>
      </c>
    </row>
    <row r="71" spans="1:7" ht="32.65" customHeight="1" x14ac:dyDescent="0.25">
      <c r="A71" s="4" t="s">
        <v>1084</v>
      </c>
      <c r="B71" s="4" t="s">
        <v>1085</v>
      </c>
      <c r="C71" s="4" t="s">
        <v>157</v>
      </c>
      <c r="D71" s="5">
        <v>650000</v>
      </c>
      <c r="E71" s="6">
        <v>67463760</v>
      </c>
      <c r="F71" s="6">
        <v>2.9779</v>
      </c>
      <c r="G71" s="4" t="s">
        <v>885</v>
      </c>
    </row>
    <row r="72" spans="1:7" ht="23.45" customHeight="1" x14ac:dyDescent="0.25">
      <c r="A72" s="4" t="s">
        <v>1092</v>
      </c>
      <c r="B72" s="4" t="s">
        <v>1093</v>
      </c>
      <c r="C72" s="4" t="s">
        <v>32</v>
      </c>
      <c r="D72" s="5">
        <v>30000</v>
      </c>
      <c r="E72" s="6">
        <v>2997645</v>
      </c>
      <c r="F72" s="6">
        <v>0.1323</v>
      </c>
      <c r="G72" s="4" t="s">
        <v>901</v>
      </c>
    </row>
    <row r="73" spans="1:7" ht="23.45" customHeight="1" x14ac:dyDescent="0.25">
      <c r="A73" s="4" t="s">
        <v>2381</v>
      </c>
      <c r="B73" s="4" t="s">
        <v>2382</v>
      </c>
      <c r="C73" s="4" t="s">
        <v>89</v>
      </c>
      <c r="D73" s="5">
        <v>1000000</v>
      </c>
      <c r="E73" s="6">
        <v>99995900</v>
      </c>
      <c r="F73" s="6">
        <v>4.4138999999999999</v>
      </c>
      <c r="G73" s="4" t="s">
        <v>818</v>
      </c>
    </row>
    <row r="74" spans="1:7" ht="23.45" customHeight="1" x14ac:dyDescent="0.25">
      <c r="A74" s="4" t="s">
        <v>1214</v>
      </c>
      <c r="B74" s="4" t="s">
        <v>1215</v>
      </c>
      <c r="C74" s="4" t="s">
        <v>32</v>
      </c>
      <c r="D74" s="5">
        <v>20000</v>
      </c>
      <c r="E74" s="6">
        <v>2018666</v>
      </c>
      <c r="F74" s="6">
        <v>8.9099999999999999E-2</v>
      </c>
      <c r="G74" s="4" t="s">
        <v>778</v>
      </c>
    </row>
    <row r="75" spans="1:7" ht="32.65" customHeight="1" x14ac:dyDescent="0.25">
      <c r="A75" s="4" t="s">
        <v>1653</v>
      </c>
      <c r="B75" s="4" t="s">
        <v>1654</v>
      </c>
      <c r="C75" s="4" t="s">
        <v>896</v>
      </c>
      <c r="D75" s="5">
        <v>70000</v>
      </c>
      <c r="E75" s="6">
        <v>7076951</v>
      </c>
      <c r="F75" s="6">
        <v>0.31240000000000001</v>
      </c>
      <c r="G75" s="4" t="s">
        <v>799</v>
      </c>
    </row>
    <row r="76" spans="1:7" ht="23.45" customHeight="1" x14ac:dyDescent="0.25">
      <c r="A76" s="4" t="s">
        <v>2383</v>
      </c>
      <c r="B76" s="4" t="s">
        <v>2384</v>
      </c>
      <c r="C76" s="4" t="s">
        <v>150</v>
      </c>
      <c r="D76" s="5">
        <v>200000</v>
      </c>
      <c r="E76" s="6">
        <v>20176200</v>
      </c>
      <c r="F76" s="6">
        <v>0.89059999999999995</v>
      </c>
      <c r="G76" s="4" t="s">
        <v>1003</v>
      </c>
    </row>
    <row r="77" spans="1:7" ht="32.65" customHeight="1" x14ac:dyDescent="0.25">
      <c r="A77" s="4" t="s">
        <v>890</v>
      </c>
      <c r="B77" s="4" t="s">
        <v>891</v>
      </c>
      <c r="C77" s="4" t="s">
        <v>157</v>
      </c>
      <c r="D77" s="5">
        <v>500000</v>
      </c>
      <c r="E77" s="6">
        <v>52622750</v>
      </c>
      <c r="F77" s="6">
        <v>2.3228</v>
      </c>
      <c r="G77" s="4" t="s">
        <v>885</v>
      </c>
    </row>
    <row r="78" spans="1:7" ht="23.45" customHeight="1" x14ac:dyDescent="0.25">
      <c r="A78" s="4" t="s">
        <v>892</v>
      </c>
      <c r="B78" s="4" t="s">
        <v>893</v>
      </c>
      <c r="C78" s="4" t="s">
        <v>89</v>
      </c>
      <c r="D78" s="5">
        <v>20000</v>
      </c>
      <c r="E78" s="6">
        <v>2017306</v>
      </c>
      <c r="F78" s="6">
        <v>8.8999999999999996E-2</v>
      </c>
      <c r="G78" s="4" t="s">
        <v>885</v>
      </c>
    </row>
    <row r="79" spans="1:7" ht="32.65" customHeight="1" x14ac:dyDescent="0.25">
      <c r="A79" s="4" t="s">
        <v>2281</v>
      </c>
      <c r="B79" s="4" t="s">
        <v>2282</v>
      </c>
      <c r="C79" s="4" t="s">
        <v>157</v>
      </c>
      <c r="D79" s="5">
        <v>30000</v>
      </c>
      <c r="E79" s="6">
        <v>3020298</v>
      </c>
      <c r="F79" s="6">
        <v>0.1333</v>
      </c>
      <c r="G79" s="4" t="s">
        <v>799</v>
      </c>
    </row>
    <row r="80" spans="1:7" ht="32.65" customHeight="1" x14ac:dyDescent="0.25">
      <c r="A80" s="4" t="s">
        <v>912</v>
      </c>
      <c r="B80" s="4" t="s">
        <v>913</v>
      </c>
      <c r="C80" s="4" t="s">
        <v>104</v>
      </c>
      <c r="D80" s="5">
        <v>196130</v>
      </c>
      <c r="E80" s="6">
        <v>5620399.3499999996</v>
      </c>
      <c r="F80" s="6">
        <v>0.24809999999999999</v>
      </c>
      <c r="G80" s="4" t="s">
        <v>799</v>
      </c>
    </row>
    <row r="81" spans="1:7" ht="32.65" customHeight="1" x14ac:dyDescent="0.25">
      <c r="A81" s="4" t="s">
        <v>2195</v>
      </c>
      <c r="B81" s="4" t="s">
        <v>2196</v>
      </c>
      <c r="C81" s="4" t="s">
        <v>32</v>
      </c>
      <c r="D81" s="5">
        <v>1000000</v>
      </c>
      <c r="E81" s="6">
        <v>95192300</v>
      </c>
      <c r="F81" s="6">
        <v>4.2019000000000002</v>
      </c>
      <c r="G81" s="4" t="s">
        <v>799</v>
      </c>
    </row>
    <row r="82" spans="1:7" ht="23.45" customHeight="1" x14ac:dyDescent="0.25">
      <c r="A82" s="4" t="s">
        <v>2569</v>
      </c>
      <c r="B82" s="4" t="s">
        <v>2570</v>
      </c>
      <c r="C82" s="4" t="s">
        <v>150</v>
      </c>
      <c r="D82" s="5">
        <v>500000</v>
      </c>
      <c r="E82" s="6">
        <v>47332700</v>
      </c>
      <c r="F82" s="6">
        <v>2.0893000000000002</v>
      </c>
      <c r="G82" s="4" t="s">
        <v>778</v>
      </c>
    </row>
    <row r="83" spans="1:7" ht="23.45" customHeight="1" x14ac:dyDescent="0.25">
      <c r="A83" s="4" t="s">
        <v>2571</v>
      </c>
      <c r="B83" s="4" t="s">
        <v>2572</v>
      </c>
      <c r="C83" s="4" t="s">
        <v>189</v>
      </c>
      <c r="D83" s="5">
        <v>500000</v>
      </c>
      <c r="E83" s="6">
        <v>47197250</v>
      </c>
      <c r="F83" s="6">
        <v>2.0832999999999999</v>
      </c>
      <c r="G83" s="4" t="s">
        <v>778</v>
      </c>
    </row>
    <row r="84" spans="1:7" ht="23.45" customHeight="1" x14ac:dyDescent="0.25">
      <c r="A84" s="4" t="s">
        <v>2389</v>
      </c>
      <c r="B84" s="4" t="s">
        <v>2390</v>
      </c>
      <c r="C84" s="4" t="s">
        <v>150</v>
      </c>
      <c r="D84" s="5">
        <v>100000</v>
      </c>
      <c r="E84" s="6">
        <v>9783860</v>
      </c>
      <c r="F84" s="6">
        <v>0.43190000000000001</v>
      </c>
      <c r="G84" s="4" t="s">
        <v>885</v>
      </c>
    </row>
    <row r="85" spans="1:7" ht="23.45" customHeight="1" x14ac:dyDescent="0.25">
      <c r="A85" s="4" t="s">
        <v>1238</v>
      </c>
      <c r="B85" s="4" t="s">
        <v>1239</v>
      </c>
      <c r="C85" s="4" t="s">
        <v>150</v>
      </c>
      <c r="D85" s="5">
        <v>20000</v>
      </c>
      <c r="E85" s="6">
        <v>1978530</v>
      </c>
      <c r="F85" s="6">
        <v>8.7300000000000003E-2</v>
      </c>
      <c r="G85" s="4" t="s">
        <v>885</v>
      </c>
    </row>
    <row r="86" spans="1:7" ht="23.45" customHeight="1" x14ac:dyDescent="0.25">
      <c r="A86" s="4" t="s">
        <v>1246</v>
      </c>
      <c r="B86" s="4" t="s">
        <v>1247</v>
      </c>
      <c r="C86" s="4" t="s">
        <v>150</v>
      </c>
      <c r="D86" s="5">
        <v>30000</v>
      </c>
      <c r="E86" s="6">
        <v>2943789</v>
      </c>
      <c r="F86" s="6">
        <v>0.12989999999999999</v>
      </c>
      <c r="G86" s="4" t="s">
        <v>885</v>
      </c>
    </row>
    <row r="87" spans="1:7" ht="23.45" customHeight="1" x14ac:dyDescent="0.25">
      <c r="A87" s="4" t="s">
        <v>1250</v>
      </c>
      <c r="B87" s="4" t="s">
        <v>1251</v>
      </c>
      <c r="C87" s="4" t="s">
        <v>150</v>
      </c>
      <c r="D87" s="5">
        <v>50000</v>
      </c>
      <c r="E87" s="6">
        <v>4936530</v>
      </c>
      <c r="F87" s="6">
        <v>0.21790000000000001</v>
      </c>
      <c r="G87" s="4" t="s">
        <v>885</v>
      </c>
    </row>
    <row r="88" spans="1:7" ht="32.65" customHeight="1" x14ac:dyDescent="0.25">
      <c r="A88" s="4" t="s">
        <v>2247</v>
      </c>
      <c r="B88" s="4" t="s">
        <v>2248</v>
      </c>
      <c r="C88" s="4" t="s">
        <v>150</v>
      </c>
      <c r="D88" s="5">
        <v>60000</v>
      </c>
      <c r="E88" s="6">
        <v>5983230</v>
      </c>
      <c r="F88" s="6">
        <v>0.2641</v>
      </c>
      <c r="G88" s="4" t="s">
        <v>778</v>
      </c>
    </row>
    <row r="89" spans="1:7" ht="23.45" customHeight="1" x14ac:dyDescent="0.25">
      <c r="A89" s="4" t="s">
        <v>1264</v>
      </c>
      <c r="B89" s="4" t="s">
        <v>1265</v>
      </c>
      <c r="C89" s="4" t="s">
        <v>101</v>
      </c>
      <c r="D89" s="5">
        <v>1000000</v>
      </c>
      <c r="E89" s="6">
        <v>98414200</v>
      </c>
      <c r="F89" s="6">
        <v>4.3441000000000001</v>
      </c>
      <c r="G89" s="4" t="s">
        <v>778</v>
      </c>
    </row>
    <row r="90" spans="1:7" ht="32.65" customHeight="1" x14ac:dyDescent="0.25">
      <c r="A90" s="4" t="s">
        <v>1276</v>
      </c>
      <c r="B90" s="4" t="s">
        <v>1277</v>
      </c>
      <c r="C90" s="4" t="s">
        <v>32</v>
      </c>
      <c r="D90" s="5">
        <v>50000</v>
      </c>
      <c r="E90" s="6">
        <v>4948430</v>
      </c>
      <c r="F90" s="6">
        <v>0.21840000000000001</v>
      </c>
      <c r="G90" s="4" t="s">
        <v>799</v>
      </c>
    </row>
    <row r="91" spans="1:7" ht="23.45" customHeight="1" x14ac:dyDescent="0.25">
      <c r="A91" s="4" t="s">
        <v>1341</v>
      </c>
      <c r="B91" s="4" t="s">
        <v>1342</v>
      </c>
      <c r="C91" s="4" t="s">
        <v>101</v>
      </c>
      <c r="D91" s="5">
        <v>100000</v>
      </c>
      <c r="E91" s="6">
        <v>9925410</v>
      </c>
      <c r="F91" s="6">
        <v>0.43809999999999999</v>
      </c>
      <c r="G91" s="4" t="s">
        <v>778</v>
      </c>
    </row>
    <row r="92" spans="1:7" ht="23.45" customHeight="1" x14ac:dyDescent="0.25">
      <c r="A92" s="4" t="s">
        <v>1343</v>
      </c>
      <c r="B92" s="4" t="s">
        <v>1344</v>
      </c>
      <c r="C92" s="4" t="s">
        <v>150</v>
      </c>
      <c r="D92" s="5">
        <v>500000</v>
      </c>
      <c r="E92" s="6">
        <v>49757650</v>
      </c>
      <c r="F92" s="6">
        <v>2.1962999999999999</v>
      </c>
      <c r="G92" s="4" t="s">
        <v>799</v>
      </c>
    </row>
    <row r="93" spans="1:7" ht="23.45" customHeight="1" x14ac:dyDescent="0.25">
      <c r="A93" s="4" t="s">
        <v>1347</v>
      </c>
      <c r="B93" s="4" t="s">
        <v>1348</v>
      </c>
      <c r="C93" s="4" t="s">
        <v>150</v>
      </c>
      <c r="D93" s="5">
        <v>500000</v>
      </c>
      <c r="E93" s="6">
        <v>49691950</v>
      </c>
      <c r="F93" s="6">
        <v>2.1934</v>
      </c>
      <c r="G93" s="4" t="s">
        <v>799</v>
      </c>
    </row>
    <row r="94" spans="1:7" ht="23.45" customHeight="1" x14ac:dyDescent="0.25">
      <c r="A94" s="4" t="s">
        <v>1361</v>
      </c>
      <c r="B94" s="4" t="s">
        <v>1362</v>
      </c>
      <c r="C94" s="4" t="s">
        <v>43</v>
      </c>
      <c r="D94" s="5">
        <v>500000</v>
      </c>
      <c r="E94" s="6">
        <v>49713200</v>
      </c>
      <c r="F94" s="6">
        <v>2.1943999999999999</v>
      </c>
      <c r="G94" s="4" t="s">
        <v>799</v>
      </c>
    </row>
    <row r="95" spans="1:7" ht="32.65" customHeight="1" x14ac:dyDescent="0.25">
      <c r="A95" s="4" t="s">
        <v>1367</v>
      </c>
      <c r="B95" s="4" t="s">
        <v>1368</v>
      </c>
      <c r="C95" s="4" t="s">
        <v>150</v>
      </c>
      <c r="D95" s="5">
        <v>40000</v>
      </c>
      <c r="E95" s="6">
        <v>3970860</v>
      </c>
      <c r="F95" s="6">
        <v>0.17530000000000001</v>
      </c>
      <c r="G95" s="4" t="s">
        <v>885</v>
      </c>
    </row>
    <row r="96" spans="1:7" ht="41.85" customHeight="1" x14ac:dyDescent="0.25">
      <c r="A96" s="4" t="s">
        <v>2289</v>
      </c>
      <c r="B96" s="4" t="s">
        <v>2290</v>
      </c>
      <c r="C96" s="4" t="s">
        <v>896</v>
      </c>
      <c r="D96" s="5">
        <v>500000</v>
      </c>
      <c r="E96" s="6">
        <v>49447900</v>
      </c>
      <c r="F96" s="6">
        <v>2.1827000000000001</v>
      </c>
      <c r="G96" s="4" t="s">
        <v>799</v>
      </c>
    </row>
    <row r="97" spans="1:7" ht="32.65" customHeight="1" x14ac:dyDescent="0.25">
      <c r="A97" s="4" t="s">
        <v>1487</v>
      </c>
      <c r="B97" s="4" t="s">
        <v>1488</v>
      </c>
      <c r="C97" s="4" t="s">
        <v>189</v>
      </c>
      <c r="D97" s="5">
        <v>500000</v>
      </c>
      <c r="E97" s="6">
        <v>50272050</v>
      </c>
      <c r="F97" s="6">
        <v>2.2191000000000001</v>
      </c>
      <c r="G97" s="4" t="s">
        <v>778</v>
      </c>
    </row>
    <row r="98" spans="1:7" ht="23.45" customHeight="1" x14ac:dyDescent="0.25">
      <c r="A98" s="4" t="s">
        <v>2397</v>
      </c>
      <c r="B98" s="4" t="s">
        <v>2398</v>
      </c>
      <c r="C98" s="4" t="s">
        <v>101</v>
      </c>
      <c r="D98" s="5">
        <v>500000</v>
      </c>
      <c r="E98" s="6">
        <v>50129950</v>
      </c>
      <c r="F98" s="6">
        <v>2.2128000000000001</v>
      </c>
      <c r="G98" s="4" t="s">
        <v>778</v>
      </c>
    </row>
    <row r="99" spans="1:7" ht="23.45" customHeight="1" x14ac:dyDescent="0.25">
      <c r="A99" s="4" t="s">
        <v>1495</v>
      </c>
      <c r="B99" s="4" t="s">
        <v>1496</v>
      </c>
      <c r="C99" s="4" t="s">
        <v>101</v>
      </c>
      <c r="D99" s="5">
        <v>500000</v>
      </c>
      <c r="E99" s="6">
        <v>50509900</v>
      </c>
      <c r="F99" s="6">
        <v>2.2294999999999998</v>
      </c>
      <c r="G99" s="4" t="s">
        <v>778</v>
      </c>
    </row>
    <row r="100" spans="1:7" ht="23.45" customHeight="1" x14ac:dyDescent="0.25">
      <c r="A100" s="4" t="s">
        <v>2573</v>
      </c>
      <c r="B100" s="4" t="s">
        <v>2574</v>
      </c>
      <c r="C100" s="4" t="s">
        <v>101</v>
      </c>
      <c r="D100" s="5">
        <v>500000</v>
      </c>
      <c r="E100" s="6">
        <v>50186850</v>
      </c>
      <c r="F100" s="6">
        <v>2.2153</v>
      </c>
      <c r="G100" s="4" t="s">
        <v>778</v>
      </c>
    </row>
    <row r="101" spans="1:7" ht="32.65" customHeight="1" x14ac:dyDescent="0.25">
      <c r="A101" s="4" t="s">
        <v>1515</v>
      </c>
      <c r="B101" s="4" t="s">
        <v>1516</v>
      </c>
      <c r="C101" s="4" t="s">
        <v>1049</v>
      </c>
      <c r="D101" s="5">
        <v>50000</v>
      </c>
      <c r="E101" s="6">
        <v>4974180</v>
      </c>
      <c r="F101" s="6">
        <v>0.21959999999999999</v>
      </c>
      <c r="G101" s="4" t="s">
        <v>885</v>
      </c>
    </row>
    <row r="102" spans="1:7" ht="23.45" customHeight="1" x14ac:dyDescent="0.25">
      <c r="A102" s="4" t="s">
        <v>1517</v>
      </c>
      <c r="B102" s="4" t="s">
        <v>1518</v>
      </c>
      <c r="C102" s="4" t="s">
        <v>32</v>
      </c>
      <c r="D102" s="5">
        <v>100000</v>
      </c>
      <c r="E102" s="6">
        <v>10007450</v>
      </c>
      <c r="F102" s="6">
        <v>0.44169999999999998</v>
      </c>
      <c r="G102" s="4" t="s">
        <v>885</v>
      </c>
    </row>
    <row r="103" spans="1:7" ht="23.45" customHeight="1" x14ac:dyDescent="0.25">
      <c r="A103" s="4" t="s">
        <v>917</v>
      </c>
      <c r="B103" s="4" t="s">
        <v>918</v>
      </c>
      <c r="C103" s="4" t="s">
        <v>150</v>
      </c>
      <c r="D103" s="5">
        <v>120000</v>
      </c>
      <c r="E103" s="6">
        <v>12195972</v>
      </c>
      <c r="F103" s="6">
        <v>0.5383</v>
      </c>
      <c r="G103" s="4" t="s">
        <v>885</v>
      </c>
    </row>
    <row r="104" spans="1:7" ht="23.45" customHeight="1" x14ac:dyDescent="0.25">
      <c r="A104" s="4" t="s">
        <v>921</v>
      </c>
      <c r="B104" s="4" t="s">
        <v>922</v>
      </c>
      <c r="C104" s="4" t="s">
        <v>150</v>
      </c>
      <c r="D104" s="5">
        <v>10000</v>
      </c>
      <c r="E104" s="6">
        <v>1024329</v>
      </c>
      <c r="F104" s="6">
        <v>4.5199999999999997E-2</v>
      </c>
      <c r="G104" s="4" t="s">
        <v>885</v>
      </c>
    </row>
    <row r="105" spans="1:7" ht="23.45" customHeight="1" x14ac:dyDescent="0.25">
      <c r="A105" s="4" t="s">
        <v>933</v>
      </c>
      <c r="B105" s="4" t="s">
        <v>934</v>
      </c>
      <c r="C105" s="4" t="s">
        <v>150</v>
      </c>
      <c r="D105" s="5">
        <v>20000</v>
      </c>
      <c r="E105" s="6">
        <v>2045836</v>
      </c>
      <c r="F105" s="6">
        <v>9.0300000000000005E-2</v>
      </c>
      <c r="G105" s="4" t="s">
        <v>885</v>
      </c>
    </row>
    <row r="106" spans="1:7" ht="23.45" customHeight="1" x14ac:dyDescent="0.25">
      <c r="A106" s="4" t="s">
        <v>937</v>
      </c>
      <c r="B106" s="4" t="s">
        <v>938</v>
      </c>
      <c r="C106" s="4" t="s">
        <v>150</v>
      </c>
      <c r="D106" s="5">
        <v>20000</v>
      </c>
      <c r="E106" s="6">
        <v>2056812</v>
      </c>
      <c r="F106" s="6">
        <v>9.0800000000000006E-2</v>
      </c>
      <c r="G106" s="4" t="s">
        <v>885</v>
      </c>
    </row>
    <row r="107" spans="1:7" ht="32.65" customHeight="1" x14ac:dyDescent="0.25">
      <c r="A107" s="4" t="s">
        <v>943</v>
      </c>
      <c r="B107" s="4" t="s">
        <v>944</v>
      </c>
      <c r="C107" s="4" t="s">
        <v>150</v>
      </c>
      <c r="D107" s="5">
        <v>10000</v>
      </c>
      <c r="E107" s="6">
        <v>1024842</v>
      </c>
      <c r="F107" s="6">
        <v>4.5199999999999997E-2</v>
      </c>
      <c r="G107" s="4" t="s">
        <v>885</v>
      </c>
    </row>
    <row r="108" spans="1:7" ht="32.65" customHeight="1" x14ac:dyDescent="0.25">
      <c r="A108" s="4" t="s">
        <v>945</v>
      </c>
      <c r="B108" s="4" t="s">
        <v>946</v>
      </c>
      <c r="C108" s="4" t="s">
        <v>150</v>
      </c>
      <c r="D108" s="5">
        <v>20000</v>
      </c>
      <c r="E108" s="6">
        <v>2009174</v>
      </c>
      <c r="F108" s="6">
        <v>8.8700000000000001E-2</v>
      </c>
      <c r="G108" s="4" t="s">
        <v>885</v>
      </c>
    </row>
    <row r="109" spans="1:7" ht="23.45" customHeight="1" x14ac:dyDescent="0.25">
      <c r="A109" s="4" t="s">
        <v>953</v>
      </c>
      <c r="B109" s="4" t="s">
        <v>954</v>
      </c>
      <c r="C109" s="4" t="s">
        <v>150</v>
      </c>
      <c r="D109" s="5">
        <v>500000</v>
      </c>
      <c r="E109" s="6">
        <v>51399850</v>
      </c>
      <c r="F109" s="6">
        <v>2.2688000000000001</v>
      </c>
      <c r="G109" s="4" t="s">
        <v>799</v>
      </c>
    </row>
    <row r="110" spans="1:7" ht="23.45" customHeight="1" x14ac:dyDescent="0.25">
      <c r="A110" s="4" t="s">
        <v>955</v>
      </c>
      <c r="B110" s="4" t="s">
        <v>956</v>
      </c>
      <c r="C110" s="4" t="s">
        <v>150</v>
      </c>
      <c r="D110" s="5">
        <v>30000</v>
      </c>
      <c r="E110" s="6">
        <v>3034257</v>
      </c>
      <c r="F110" s="6">
        <v>0.13389999999999999</v>
      </c>
      <c r="G110" s="4" t="s">
        <v>885</v>
      </c>
    </row>
    <row r="111" spans="1:7" ht="32.65" customHeight="1" x14ac:dyDescent="0.25">
      <c r="A111" s="4" t="s">
        <v>961</v>
      </c>
      <c r="B111" s="4" t="s">
        <v>962</v>
      </c>
      <c r="C111" s="4" t="s">
        <v>189</v>
      </c>
      <c r="D111" s="5">
        <v>100000</v>
      </c>
      <c r="E111" s="6">
        <v>10335720</v>
      </c>
      <c r="F111" s="6">
        <v>0.45619999999999999</v>
      </c>
      <c r="G111" s="4" t="s">
        <v>916</v>
      </c>
    </row>
    <row r="112" spans="1:7" ht="23.45" customHeight="1" x14ac:dyDescent="0.25">
      <c r="A112" s="4" t="s">
        <v>1146</v>
      </c>
      <c r="B112" s="4" t="s">
        <v>1147</v>
      </c>
      <c r="C112" s="4" t="s">
        <v>150</v>
      </c>
      <c r="D112" s="5">
        <v>20000</v>
      </c>
      <c r="E112" s="6">
        <v>2057128</v>
      </c>
      <c r="F112" s="6">
        <v>9.0800000000000006E-2</v>
      </c>
      <c r="G112" s="4" t="s">
        <v>885</v>
      </c>
    </row>
    <row r="113" spans="1:7" ht="23.45" customHeight="1" x14ac:dyDescent="0.25">
      <c r="A113" s="4" t="s">
        <v>1150</v>
      </c>
      <c r="B113" s="4" t="s">
        <v>1151</v>
      </c>
      <c r="C113" s="4" t="s">
        <v>150</v>
      </c>
      <c r="D113" s="5">
        <v>20000</v>
      </c>
      <c r="E113" s="6">
        <v>2079324</v>
      </c>
      <c r="F113" s="6">
        <v>9.1800000000000007E-2</v>
      </c>
      <c r="G113" s="4" t="s">
        <v>885</v>
      </c>
    </row>
    <row r="114" spans="1:7" ht="23.45" customHeight="1" x14ac:dyDescent="0.25">
      <c r="A114" s="4" t="s">
        <v>1154</v>
      </c>
      <c r="B114" s="4" t="s">
        <v>1155</v>
      </c>
      <c r="C114" s="4" t="s">
        <v>150</v>
      </c>
      <c r="D114" s="5">
        <v>40000</v>
      </c>
      <c r="E114" s="6">
        <v>4079752</v>
      </c>
      <c r="F114" s="6">
        <v>0.18010000000000001</v>
      </c>
      <c r="G114" s="4" t="s">
        <v>885</v>
      </c>
    </row>
    <row r="115" spans="1:7" ht="23.45" customHeight="1" x14ac:dyDescent="0.25">
      <c r="A115" s="4" t="s">
        <v>1168</v>
      </c>
      <c r="B115" s="4" t="s">
        <v>1169</v>
      </c>
      <c r="C115" s="4" t="s">
        <v>150</v>
      </c>
      <c r="D115" s="5">
        <v>74670.25</v>
      </c>
      <c r="E115" s="6">
        <v>6005422.0599999996</v>
      </c>
      <c r="F115" s="6">
        <v>0.2651</v>
      </c>
      <c r="G115" s="4" t="s">
        <v>799</v>
      </c>
    </row>
    <row r="116" spans="1:7" ht="23.45" customHeight="1" x14ac:dyDescent="0.25">
      <c r="A116" s="4" t="s">
        <v>1170</v>
      </c>
      <c r="B116" s="4" t="s">
        <v>1171</v>
      </c>
      <c r="C116" s="4" t="s">
        <v>150</v>
      </c>
      <c r="D116" s="5">
        <v>1000</v>
      </c>
      <c r="E116" s="6">
        <v>100377.4</v>
      </c>
      <c r="F116" s="6">
        <v>4.4000000000000003E-3</v>
      </c>
      <c r="G116" s="4" t="s">
        <v>916</v>
      </c>
    </row>
    <row r="117" spans="1:7" ht="23.45" customHeight="1" x14ac:dyDescent="0.25">
      <c r="A117" s="4" t="s">
        <v>1172</v>
      </c>
      <c r="B117" s="4" t="s">
        <v>1173</v>
      </c>
      <c r="C117" s="4" t="s">
        <v>150</v>
      </c>
      <c r="D117" s="5">
        <v>1000</v>
      </c>
      <c r="E117" s="6">
        <v>100996.1</v>
      </c>
      <c r="F117" s="6">
        <v>4.4999999999999997E-3</v>
      </c>
      <c r="G117" s="4" t="s">
        <v>916</v>
      </c>
    </row>
    <row r="118" spans="1:7" ht="23.45" customHeight="1" x14ac:dyDescent="0.25">
      <c r="A118" s="4" t="s">
        <v>1174</v>
      </c>
      <c r="B118" s="4" t="s">
        <v>1175</v>
      </c>
      <c r="C118" s="4" t="s">
        <v>150</v>
      </c>
      <c r="D118" s="5">
        <v>1000</v>
      </c>
      <c r="E118" s="6">
        <v>101759.2</v>
      </c>
      <c r="F118" s="6">
        <v>4.4999999999999997E-3</v>
      </c>
      <c r="G118" s="4" t="s">
        <v>916</v>
      </c>
    </row>
    <row r="119" spans="1:7" ht="14.45" customHeight="1" x14ac:dyDescent="0.25">
      <c r="A119" s="4" t="s">
        <v>0</v>
      </c>
      <c r="B119" s="4" t="s">
        <v>0</v>
      </c>
      <c r="C119" s="7" t="s">
        <v>185</v>
      </c>
      <c r="D119" s="5">
        <v>21256800.25</v>
      </c>
      <c r="E119" s="6">
        <v>2100128774.3099999</v>
      </c>
      <c r="F119" s="6">
        <v>92.700900000000004</v>
      </c>
      <c r="G119" s="8" t="s">
        <v>0</v>
      </c>
    </row>
    <row r="120" spans="1:7" ht="18.399999999999999" customHeight="1" x14ac:dyDescent="0.25">
      <c r="A120" s="25" t="s">
        <v>0</v>
      </c>
      <c r="B120" s="25"/>
      <c r="C120" s="25"/>
      <c r="D120" s="25"/>
      <c r="E120" s="25"/>
      <c r="F120" s="25"/>
      <c r="G120" s="25"/>
    </row>
    <row r="121" spans="1:7" ht="14.45" customHeight="1" x14ac:dyDescent="0.25">
      <c r="A121" s="26" t="s">
        <v>1661</v>
      </c>
      <c r="B121" s="26"/>
      <c r="C121" s="26"/>
      <c r="D121" s="1"/>
      <c r="E121" s="1"/>
      <c r="F121" s="1"/>
      <c r="G121" s="1"/>
    </row>
    <row r="122" spans="1:7" ht="14.45" customHeight="1" x14ac:dyDescent="0.25">
      <c r="A122" s="3" t="s">
        <v>1662</v>
      </c>
      <c r="B122" s="3" t="s">
        <v>9</v>
      </c>
      <c r="C122" s="3" t="s">
        <v>10</v>
      </c>
      <c r="D122" s="1"/>
      <c r="E122" s="1"/>
      <c r="F122" s="1"/>
      <c r="G122" s="1"/>
    </row>
    <row r="123" spans="1:7" ht="14.45" customHeight="1" x14ac:dyDescent="0.25">
      <c r="A123" s="4" t="s">
        <v>1664</v>
      </c>
      <c r="B123" s="6">
        <v>91095444.900000006</v>
      </c>
      <c r="C123" s="6">
        <v>4.0199999999999996</v>
      </c>
      <c r="D123" s="1"/>
      <c r="E123" s="1"/>
      <c r="F123" s="1"/>
      <c r="G123" s="1"/>
    </row>
    <row r="124" spans="1:7" ht="14.45" customHeight="1" x14ac:dyDescent="0.25">
      <c r="A124" s="4" t="s">
        <v>1665</v>
      </c>
      <c r="B124" s="6">
        <v>96299.17</v>
      </c>
      <c r="C124" s="6">
        <v>0</v>
      </c>
      <c r="D124" s="1"/>
      <c r="E124" s="1"/>
      <c r="F124" s="1"/>
      <c r="G124" s="1"/>
    </row>
    <row r="125" spans="1:7" ht="23.45" customHeight="1" x14ac:dyDescent="0.25">
      <c r="A125" s="4" t="s">
        <v>1663</v>
      </c>
      <c r="B125" s="6">
        <v>74155005.430000007</v>
      </c>
      <c r="C125" s="6">
        <v>3.27</v>
      </c>
      <c r="D125" s="1"/>
      <c r="E125" s="1"/>
      <c r="F125" s="1"/>
      <c r="G125" s="1"/>
    </row>
    <row r="126" spans="1:7" ht="14.45" customHeight="1" x14ac:dyDescent="0.25">
      <c r="A126" s="9" t="s">
        <v>1667</v>
      </c>
      <c r="B126" s="6">
        <v>165346749.5</v>
      </c>
      <c r="C126" s="6">
        <v>7.29</v>
      </c>
      <c r="D126" s="1"/>
      <c r="E126" s="1"/>
      <c r="F126" s="1"/>
      <c r="G126" s="1"/>
    </row>
    <row r="127" spans="1:7" ht="18.399999999999999" customHeight="1" x14ac:dyDescent="0.25">
      <c r="A127" s="25" t="s">
        <v>0</v>
      </c>
      <c r="B127" s="25"/>
      <c r="C127" s="25"/>
      <c r="D127" s="25"/>
      <c r="E127" s="25"/>
      <c r="F127" s="25"/>
      <c r="G127" s="25"/>
    </row>
    <row r="128" spans="1:7" ht="23.65" customHeight="1" x14ac:dyDescent="0.25">
      <c r="A128" s="4" t="s">
        <v>1668</v>
      </c>
      <c r="B128" s="6">
        <v>6.61</v>
      </c>
      <c r="C128" s="1"/>
      <c r="D128" s="1"/>
      <c r="E128" s="1"/>
      <c r="F128" s="1"/>
      <c r="G128" s="1"/>
    </row>
    <row r="129" spans="1:7" ht="14.45" customHeight="1" x14ac:dyDescent="0.25">
      <c r="A129" s="4" t="s">
        <v>1669</v>
      </c>
      <c r="B129" s="6">
        <v>4.5599999999999996</v>
      </c>
      <c r="C129" s="1"/>
      <c r="D129" s="1"/>
      <c r="E129" s="1"/>
      <c r="F129" s="1"/>
      <c r="G129" s="1"/>
    </row>
    <row r="130" spans="1:7" ht="32.65" customHeight="1" x14ac:dyDescent="0.25">
      <c r="A130" s="4" t="s">
        <v>1670</v>
      </c>
      <c r="B130" s="6">
        <v>7.88</v>
      </c>
      <c r="C130" s="1"/>
      <c r="D130" s="1"/>
      <c r="E130" s="1"/>
      <c r="F130" s="1"/>
      <c r="G130" s="1"/>
    </row>
    <row r="131" spans="1:7" ht="1.35" customHeight="1" x14ac:dyDescent="0.25">
      <c r="A131" s="1"/>
      <c r="B131" s="1"/>
      <c r="C131" s="1"/>
      <c r="D131" s="1"/>
      <c r="E131" s="1"/>
      <c r="F131" s="1"/>
      <c r="G131" s="1"/>
    </row>
    <row r="132" spans="1:7" ht="18.399999999999999" customHeight="1" x14ac:dyDescent="0.25">
      <c r="A132" s="25" t="s">
        <v>0</v>
      </c>
      <c r="B132" s="25"/>
      <c r="C132" s="25"/>
      <c r="D132" s="25"/>
      <c r="E132" s="25"/>
      <c r="F132" s="25"/>
      <c r="G132" s="25"/>
    </row>
    <row r="133" spans="1:7" ht="14.45" customHeight="1" x14ac:dyDescent="0.25">
      <c r="A133" s="26" t="s">
        <v>1671</v>
      </c>
      <c r="B133" s="26"/>
      <c r="C133" s="26"/>
      <c r="D133" s="1"/>
      <c r="E133" s="1"/>
      <c r="F133" s="1"/>
      <c r="G133" s="1"/>
    </row>
    <row r="134" spans="1:7" ht="14.45" customHeight="1" x14ac:dyDescent="0.25">
      <c r="A134" s="3" t="s">
        <v>1672</v>
      </c>
      <c r="B134" s="3" t="s">
        <v>9</v>
      </c>
      <c r="C134" s="3" t="s">
        <v>10</v>
      </c>
      <c r="D134" s="1"/>
      <c r="E134" s="1"/>
      <c r="F134" s="1"/>
      <c r="G134" s="1"/>
    </row>
    <row r="135" spans="1:7" ht="14.45" customHeight="1" x14ac:dyDescent="0.25">
      <c r="A135" s="4" t="s">
        <v>1677</v>
      </c>
      <c r="B135" s="6">
        <v>1907003083.3099999</v>
      </c>
      <c r="C135" s="6">
        <v>84.18</v>
      </c>
      <c r="D135" s="1"/>
      <c r="E135" s="1"/>
      <c r="F135" s="1"/>
      <c r="G135" s="1"/>
    </row>
    <row r="136" spans="1:7" ht="14.45" customHeight="1" x14ac:dyDescent="0.25">
      <c r="A136" s="4" t="s">
        <v>1678</v>
      </c>
      <c r="B136" s="6">
        <v>172949491</v>
      </c>
      <c r="C136" s="6">
        <v>7.63</v>
      </c>
      <c r="D136" s="1"/>
      <c r="E136" s="1"/>
      <c r="F136" s="1"/>
      <c r="G136" s="1"/>
    </row>
    <row r="137" spans="1:7" ht="14.45" customHeight="1" x14ac:dyDescent="0.25">
      <c r="A137" s="4" t="s">
        <v>1679</v>
      </c>
      <c r="B137" s="6">
        <v>20176200</v>
      </c>
      <c r="C137" s="6">
        <v>0.89</v>
      </c>
      <c r="D137" s="1"/>
      <c r="E137" s="1"/>
      <c r="F137" s="1"/>
      <c r="G137" s="1"/>
    </row>
    <row r="138" spans="1:7" ht="14.45" customHeight="1" x14ac:dyDescent="0.25">
      <c r="A138" s="7" t="s">
        <v>185</v>
      </c>
      <c r="B138" s="6">
        <v>2100128774.3099999</v>
      </c>
      <c r="C138" s="6">
        <v>92.7</v>
      </c>
      <c r="D138" s="1"/>
      <c r="E138" s="1"/>
      <c r="F138" s="1"/>
      <c r="G138" s="1"/>
    </row>
    <row r="139" spans="1:7" ht="14.45" customHeight="1" x14ac:dyDescent="0.25">
      <c r="A139" s="26" t="s">
        <v>0</v>
      </c>
      <c r="B139" s="26"/>
      <c r="C139" s="26"/>
      <c r="D139" s="1"/>
      <c r="E139" s="1"/>
      <c r="F139" s="1"/>
      <c r="G139" s="1"/>
    </row>
    <row r="140" spans="1:7" ht="14.65" customHeight="1" x14ac:dyDescent="0.25">
      <c r="A140" s="4" t="s">
        <v>1664</v>
      </c>
      <c r="B140" s="6">
        <v>91095444.900000006</v>
      </c>
      <c r="C140" s="6">
        <v>4.0199999999999996</v>
      </c>
      <c r="D140" s="1"/>
      <c r="E140" s="1"/>
      <c r="F140" s="1"/>
      <c r="G140" s="1"/>
    </row>
    <row r="141" spans="1:7" ht="14.45" customHeight="1" x14ac:dyDescent="0.25">
      <c r="A141" s="4" t="s">
        <v>1665</v>
      </c>
      <c r="B141" s="6">
        <v>96299.17</v>
      </c>
      <c r="C141" s="6">
        <v>0</v>
      </c>
      <c r="D141" s="1"/>
      <c r="E141" s="1"/>
      <c r="F141" s="1"/>
      <c r="G141" s="1"/>
    </row>
    <row r="142" spans="1:7" ht="23.45" customHeight="1" x14ac:dyDescent="0.25">
      <c r="A142" s="4" t="s">
        <v>1663</v>
      </c>
      <c r="B142" s="6">
        <v>74155005.430000007</v>
      </c>
      <c r="C142" s="6">
        <v>3.27</v>
      </c>
      <c r="D142" s="1"/>
      <c r="E142" s="1"/>
      <c r="F142" s="1"/>
      <c r="G142" s="1"/>
    </row>
    <row r="143" spans="1:7" ht="14.45" customHeight="1" x14ac:dyDescent="0.25">
      <c r="A143" s="9" t="s">
        <v>1667</v>
      </c>
      <c r="B143" s="6">
        <f>+B138+B140+B141+B142</f>
        <v>2265475523.8099999</v>
      </c>
      <c r="C143" s="6">
        <v>7.29</v>
      </c>
      <c r="D143" s="1"/>
      <c r="E143" s="1"/>
      <c r="F143" s="1"/>
      <c r="G143" s="1"/>
    </row>
    <row r="144" spans="1:7" ht="18.399999999999999" customHeight="1" x14ac:dyDescent="0.25">
      <c r="A144" s="25" t="s">
        <v>0</v>
      </c>
      <c r="B144" s="25"/>
      <c r="C144" s="25"/>
      <c r="D144" s="25"/>
      <c r="E144" s="25"/>
      <c r="F144" s="25"/>
      <c r="G144" s="25"/>
    </row>
    <row r="145" spans="1:7" ht="14.45" customHeight="1" x14ac:dyDescent="0.25">
      <c r="A145" s="26" t="s">
        <v>1682</v>
      </c>
      <c r="B145" s="26"/>
      <c r="C145" s="1"/>
      <c r="D145" s="1"/>
      <c r="E145" s="1"/>
      <c r="F145" s="1"/>
      <c r="G145" s="1"/>
    </row>
    <row r="146" spans="1:7" ht="14.65" customHeight="1" x14ac:dyDescent="0.25">
      <c r="A146" s="4" t="s">
        <v>1683</v>
      </c>
      <c r="B146" s="6">
        <v>967629817.96000004</v>
      </c>
      <c r="C146" s="1"/>
      <c r="D146" s="1"/>
      <c r="E146" s="1"/>
      <c r="F146" s="1"/>
      <c r="G146" s="1"/>
    </row>
    <row r="147" spans="1:7" ht="14.45" customHeight="1" x14ac:dyDescent="0.25">
      <c r="A147" s="4" t="s">
        <v>10</v>
      </c>
      <c r="B147" s="6">
        <v>42.712000000000003</v>
      </c>
      <c r="C147" s="1"/>
      <c r="D147" s="1"/>
      <c r="E147" s="1"/>
      <c r="F147" s="1"/>
      <c r="G147" s="1"/>
    </row>
    <row r="148" spans="1:7" ht="14.45" customHeight="1" x14ac:dyDescent="0.25">
      <c r="A148" s="26" t="s">
        <v>0</v>
      </c>
      <c r="B148" s="26"/>
      <c r="C148" s="1"/>
      <c r="D148" s="1"/>
      <c r="E148" s="1"/>
      <c r="F148" s="1"/>
      <c r="G148" s="1"/>
    </row>
    <row r="149" spans="1:7" ht="23.65" customHeight="1" x14ac:dyDescent="0.25">
      <c r="A149" s="4" t="s">
        <v>1684</v>
      </c>
      <c r="B149" s="12">
        <v>33.635599999999997</v>
      </c>
      <c r="C149" s="1"/>
      <c r="D149" s="1"/>
      <c r="E149" s="1"/>
      <c r="F149" s="1"/>
      <c r="G149" s="1"/>
    </row>
    <row r="150" spans="1:7" ht="23.45" customHeight="1" x14ac:dyDescent="0.25">
      <c r="A150" s="4" t="s">
        <v>1685</v>
      </c>
      <c r="B150" s="12">
        <v>33.854599999999998</v>
      </c>
      <c r="C150" s="1"/>
      <c r="D150" s="1"/>
      <c r="E150" s="1"/>
      <c r="F150" s="1"/>
      <c r="G150" s="1"/>
    </row>
    <row r="151" spans="1:7" ht="14.1" customHeight="1" x14ac:dyDescent="0.25">
      <c r="A151" s="10" t="s">
        <v>0</v>
      </c>
      <c r="B151" s="11" t="s">
        <v>0</v>
      </c>
      <c r="C151" s="1"/>
      <c r="D151" s="1"/>
      <c r="E151" s="1"/>
      <c r="F151" s="1"/>
      <c r="G151" s="1"/>
    </row>
    <row r="152" spans="1:7" ht="23.65" customHeight="1" x14ac:dyDescent="0.25">
      <c r="A152" s="4" t="s">
        <v>1686</v>
      </c>
      <c r="B152" s="8" t="s">
        <v>1687</v>
      </c>
      <c r="C152" s="1"/>
      <c r="D152" s="1"/>
      <c r="E152" s="1"/>
      <c r="F152" s="1"/>
      <c r="G152" s="1"/>
    </row>
    <row r="155" spans="1:7" ht="15" customHeight="1" x14ac:dyDescent="0.25">
      <c r="C155" s="18" t="s">
        <v>2804</v>
      </c>
    </row>
    <row r="157" spans="1:7" ht="15" customHeight="1" x14ac:dyDescent="0.25">
      <c r="A157" s="15" t="s">
        <v>5</v>
      </c>
      <c r="B157" s="19" t="s">
        <v>6</v>
      </c>
      <c r="C157" s="19" t="s">
        <v>2808</v>
      </c>
      <c r="D157" s="19" t="s">
        <v>2805</v>
      </c>
      <c r="E157" s="19" t="s">
        <v>2809</v>
      </c>
      <c r="F157" s="19" t="s">
        <v>2805</v>
      </c>
    </row>
    <row r="158" spans="1:7" ht="15" customHeight="1" x14ac:dyDescent="0.25">
      <c r="A158" s="16" t="s">
        <v>2794</v>
      </c>
      <c r="B158" s="16" t="s">
        <v>2795</v>
      </c>
      <c r="C158" s="17">
        <v>337648.44</v>
      </c>
      <c r="D158" s="17">
        <f>+C158/$B$143*100</f>
        <v>1.4904086866149597E-2</v>
      </c>
      <c r="E158" s="17">
        <v>337648.44</v>
      </c>
      <c r="F158" s="17">
        <f>+E158/$B$143*100</f>
        <v>1.4904086866149597E-2</v>
      </c>
    </row>
    <row r="159" spans="1:7" ht="15" customHeight="1" x14ac:dyDescent="0.25">
      <c r="A159" s="16" t="s">
        <v>2796</v>
      </c>
      <c r="B159" s="16" t="s">
        <v>2797</v>
      </c>
      <c r="C159" s="17">
        <v>337648.44</v>
      </c>
      <c r="D159" s="17">
        <f t="shared" ref="D159:F161" si="0">+C159/$B$143*100</f>
        <v>1.4904086866149597E-2</v>
      </c>
      <c r="E159" s="17">
        <v>337648.44</v>
      </c>
      <c r="F159" s="17">
        <f t="shared" si="0"/>
        <v>1.4904086866149597E-2</v>
      </c>
    </row>
    <row r="160" spans="1:7" ht="15" customHeight="1" x14ac:dyDescent="0.25">
      <c r="A160" s="16" t="s">
        <v>2798</v>
      </c>
      <c r="B160" s="16" t="s">
        <v>2799</v>
      </c>
      <c r="C160" s="17">
        <v>450197.92</v>
      </c>
      <c r="D160" s="17">
        <f t="shared" si="0"/>
        <v>1.9872115821532796E-2</v>
      </c>
      <c r="E160" s="17">
        <v>450197.92</v>
      </c>
      <c r="F160" s="17">
        <f t="shared" si="0"/>
        <v>1.9872115821532796E-2</v>
      </c>
    </row>
    <row r="161" spans="1:6" ht="15" customHeight="1" x14ac:dyDescent="0.25">
      <c r="A161" s="16" t="s">
        <v>2810</v>
      </c>
      <c r="B161" s="16" t="s">
        <v>2801</v>
      </c>
      <c r="C161" s="17">
        <v>2094851.506849315</v>
      </c>
      <c r="D161" s="17">
        <f t="shared" si="0"/>
        <v>9.2468512011388435E-2</v>
      </c>
      <c r="E161" s="17">
        <v>2094851.506849315</v>
      </c>
      <c r="F161" s="17">
        <f t="shared" si="0"/>
        <v>9.2468512011388435E-2</v>
      </c>
    </row>
    <row r="162" spans="1:6" ht="15" customHeight="1" x14ac:dyDescent="0.25">
      <c r="B162" s="22" t="s">
        <v>185</v>
      </c>
      <c r="C162" s="21">
        <f>SUM(C158:C161)</f>
        <v>3220346.3068493148</v>
      </c>
      <c r="D162" s="21">
        <f t="shared" ref="D162:F162" si="1">SUM(D158:D161)</f>
        <v>0.14214880156522042</v>
      </c>
      <c r="E162" s="21">
        <f t="shared" si="1"/>
        <v>3220346.3068493148</v>
      </c>
      <c r="F162" s="21">
        <f t="shared" si="1"/>
        <v>0.14214880156522042</v>
      </c>
    </row>
  </sheetData>
  <mergeCells count="18">
    <mergeCell ref="A1:B1"/>
    <mergeCell ref="C1:D1"/>
    <mergeCell ref="E1:G1"/>
    <mergeCell ref="A5:G5"/>
    <mergeCell ref="A4:G4"/>
    <mergeCell ref="A3:G3"/>
    <mergeCell ref="A2:G2"/>
    <mergeCell ref="A120:G120"/>
    <mergeCell ref="A7:F7"/>
    <mergeCell ref="A6:G6"/>
    <mergeCell ref="A133:C133"/>
    <mergeCell ref="A132:G132"/>
    <mergeCell ref="A127:G127"/>
    <mergeCell ref="A148:B148"/>
    <mergeCell ref="A145:B145"/>
    <mergeCell ref="A144:G144"/>
    <mergeCell ref="A139:C139"/>
    <mergeCell ref="A121:C121"/>
  </mergeCells>
  <pageMargins left="0.25" right="0.25" top="0.25" bottom="0.2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8"/>
  <sheetViews>
    <sheetView showGridLines="0" topLeftCell="A103" workbookViewId="0">
      <selection activeCell="A124" sqref="A124:B12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2575</v>
      </c>
      <c r="B4" s="27"/>
      <c r="C4" s="27"/>
      <c r="D4" s="27"/>
      <c r="E4" s="27"/>
      <c r="F4" s="27"/>
      <c r="G4" s="27"/>
    </row>
    <row r="5" spans="1:7" ht="14.8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25" t="s">
        <v>0</v>
      </c>
      <c r="B6" s="25"/>
      <c r="C6" s="25"/>
      <c r="D6" s="25"/>
      <c r="E6" s="25"/>
      <c r="F6" s="25"/>
      <c r="G6" s="25"/>
    </row>
    <row r="7" spans="1:7" ht="14.45" customHeight="1" x14ac:dyDescent="0.25">
      <c r="A7" s="26" t="s">
        <v>194</v>
      </c>
      <c r="B7" s="26"/>
      <c r="C7" s="26"/>
      <c r="D7" s="26"/>
      <c r="E7" s="26"/>
      <c r="F7" s="26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23.45" customHeight="1" x14ac:dyDescent="0.25">
      <c r="A9" s="4" t="s">
        <v>361</v>
      </c>
      <c r="B9" s="4" t="s">
        <v>362</v>
      </c>
      <c r="C9" s="4" t="s">
        <v>168</v>
      </c>
      <c r="D9" s="5">
        <v>1500000</v>
      </c>
      <c r="E9" s="6">
        <v>144808350</v>
      </c>
      <c r="F9" s="6">
        <v>3.3170999999999999</v>
      </c>
      <c r="G9" s="1"/>
    </row>
    <row r="10" spans="1:7" ht="32.65" customHeight="1" x14ac:dyDescent="0.25">
      <c r="A10" s="4" t="s">
        <v>371</v>
      </c>
      <c r="B10" s="4" t="s">
        <v>372</v>
      </c>
      <c r="C10" s="4" t="s">
        <v>197</v>
      </c>
      <c r="D10" s="5">
        <v>300</v>
      </c>
      <c r="E10" s="6">
        <v>32081.19</v>
      </c>
      <c r="F10" s="6">
        <v>6.9999999999999999E-4</v>
      </c>
      <c r="G10" s="1"/>
    </row>
    <row r="11" spans="1:7" ht="32.65" customHeight="1" x14ac:dyDescent="0.25">
      <c r="A11" s="4" t="s">
        <v>1737</v>
      </c>
      <c r="B11" s="4" t="s">
        <v>1738</v>
      </c>
      <c r="C11" s="4" t="s">
        <v>197</v>
      </c>
      <c r="D11" s="5">
        <v>110700</v>
      </c>
      <c r="E11" s="6">
        <v>10233451.17</v>
      </c>
      <c r="F11" s="6">
        <v>0.2344</v>
      </c>
      <c r="G11" s="1"/>
    </row>
    <row r="12" spans="1:7" ht="32.65" customHeight="1" x14ac:dyDescent="0.25">
      <c r="A12" s="4" t="s">
        <v>1739</v>
      </c>
      <c r="B12" s="4" t="s">
        <v>1740</v>
      </c>
      <c r="C12" s="4" t="s">
        <v>197</v>
      </c>
      <c r="D12" s="5">
        <v>700000</v>
      </c>
      <c r="E12" s="6">
        <v>64588860</v>
      </c>
      <c r="F12" s="6">
        <v>1.4795</v>
      </c>
      <c r="G12" s="1"/>
    </row>
    <row r="13" spans="1:7" ht="32.65" customHeight="1" x14ac:dyDescent="0.25">
      <c r="A13" s="4" t="s">
        <v>373</v>
      </c>
      <c r="B13" s="4" t="s">
        <v>374</v>
      </c>
      <c r="C13" s="4" t="s">
        <v>197</v>
      </c>
      <c r="D13" s="5">
        <v>500000</v>
      </c>
      <c r="E13" s="6">
        <v>46467200</v>
      </c>
      <c r="F13" s="6">
        <v>1.0644</v>
      </c>
      <c r="G13" s="1"/>
    </row>
    <row r="14" spans="1:7" ht="32.65" customHeight="1" x14ac:dyDescent="0.25">
      <c r="A14" s="4" t="s">
        <v>375</v>
      </c>
      <c r="B14" s="4" t="s">
        <v>376</v>
      </c>
      <c r="C14" s="4" t="s">
        <v>197</v>
      </c>
      <c r="D14" s="5">
        <v>1000000</v>
      </c>
      <c r="E14" s="6">
        <v>91121600</v>
      </c>
      <c r="F14" s="6">
        <v>2.0872999999999999</v>
      </c>
      <c r="G14" s="1"/>
    </row>
    <row r="15" spans="1:7" ht="32.65" customHeight="1" x14ac:dyDescent="0.25">
      <c r="A15" s="4" t="s">
        <v>377</v>
      </c>
      <c r="B15" s="4" t="s">
        <v>378</v>
      </c>
      <c r="C15" s="4" t="s">
        <v>197</v>
      </c>
      <c r="D15" s="5">
        <v>575000</v>
      </c>
      <c r="E15" s="6">
        <v>52382442.5</v>
      </c>
      <c r="F15" s="6">
        <v>1.1999</v>
      </c>
      <c r="G15" s="1"/>
    </row>
    <row r="16" spans="1:7" ht="32.65" customHeight="1" x14ac:dyDescent="0.25">
      <c r="A16" s="4" t="s">
        <v>447</v>
      </c>
      <c r="B16" s="4" t="s">
        <v>448</v>
      </c>
      <c r="C16" s="4" t="s">
        <v>197</v>
      </c>
      <c r="D16" s="5">
        <v>2760000</v>
      </c>
      <c r="E16" s="6">
        <v>262587228</v>
      </c>
      <c r="F16" s="6">
        <v>6.0149999999999997</v>
      </c>
      <c r="G16" s="1"/>
    </row>
    <row r="17" spans="1:7" ht="32.65" customHeight="1" x14ac:dyDescent="0.25">
      <c r="A17" s="4" t="s">
        <v>449</v>
      </c>
      <c r="B17" s="4" t="s">
        <v>450</v>
      </c>
      <c r="C17" s="4" t="s">
        <v>197</v>
      </c>
      <c r="D17" s="5">
        <v>230000</v>
      </c>
      <c r="E17" s="6">
        <v>21794570</v>
      </c>
      <c r="F17" s="6">
        <v>0.49919999999999998</v>
      </c>
      <c r="G17" s="1"/>
    </row>
    <row r="18" spans="1:7" ht="32.65" customHeight="1" x14ac:dyDescent="0.25">
      <c r="A18" s="4" t="s">
        <v>453</v>
      </c>
      <c r="B18" s="4" t="s">
        <v>454</v>
      </c>
      <c r="C18" s="4" t="s">
        <v>197</v>
      </c>
      <c r="D18" s="5">
        <v>3000000</v>
      </c>
      <c r="E18" s="6">
        <v>282523200</v>
      </c>
      <c r="F18" s="6">
        <v>6.4717000000000002</v>
      </c>
      <c r="G18" s="1"/>
    </row>
    <row r="19" spans="1:7" ht="32.65" customHeight="1" x14ac:dyDescent="0.25">
      <c r="A19" s="4" t="s">
        <v>459</v>
      </c>
      <c r="B19" s="4" t="s">
        <v>460</v>
      </c>
      <c r="C19" s="4" t="s">
        <v>197</v>
      </c>
      <c r="D19" s="5">
        <v>264000</v>
      </c>
      <c r="E19" s="6">
        <v>25389804</v>
      </c>
      <c r="F19" s="6">
        <v>0.58160000000000001</v>
      </c>
      <c r="G19" s="1"/>
    </row>
    <row r="20" spans="1:7" ht="32.65" customHeight="1" x14ac:dyDescent="0.25">
      <c r="A20" s="4" t="s">
        <v>465</v>
      </c>
      <c r="B20" s="4" t="s">
        <v>466</v>
      </c>
      <c r="C20" s="4" t="s">
        <v>197</v>
      </c>
      <c r="D20" s="5">
        <v>1500000</v>
      </c>
      <c r="E20" s="6">
        <v>137052450</v>
      </c>
      <c r="F20" s="6">
        <v>3.1394000000000002</v>
      </c>
      <c r="G20" s="1"/>
    </row>
    <row r="21" spans="1:7" ht="32.65" customHeight="1" x14ac:dyDescent="0.25">
      <c r="A21" s="4" t="s">
        <v>1743</v>
      </c>
      <c r="B21" s="4" t="s">
        <v>1744</v>
      </c>
      <c r="C21" s="4" t="s">
        <v>197</v>
      </c>
      <c r="D21" s="5">
        <v>503300</v>
      </c>
      <c r="E21" s="6">
        <v>49654470.740000002</v>
      </c>
      <c r="F21" s="6">
        <v>1.1374</v>
      </c>
      <c r="G21" s="1"/>
    </row>
    <row r="22" spans="1:7" ht="32.65" customHeight="1" x14ac:dyDescent="0.25">
      <c r="A22" s="4" t="s">
        <v>469</v>
      </c>
      <c r="B22" s="4" t="s">
        <v>470</v>
      </c>
      <c r="C22" s="4" t="s">
        <v>197</v>
      </c>
      <c r="D22" s="5">
        <v>500000</v>
      </c>
      <c r="E22" s="6">
        <v>46671600</v>
      </c>
      <c r="F22" s="6">
        <v>1.0690999999999999</v>
      </c>
      <c r="G22" s="1"/>
    </row>
    <row r="23" spans="1:7" ht="32.65" customHeight="1" x14ac:dyDescent="0.25">
      <c r="A23" s="4" t="s">
        <v>477</v>
      </c>
      <c r="B23" s="4" t="s">
        <v>478</v>
      </c>
      <c r="C23" s="4" t="s">
        <v>197</v>
      </c>
      <c r="D23" s="5">
        <v>2000000</v>
      </c>
      <c r="E23" s="6">
        <v>191574400</v>
      </c>
      <c r="F23" s="6">
        <v>4.3883000000000001</v>
      </c>
      <c r="G23" s="1"/>
    </row>
    <row r="24" spans="1:7" ht="32.65" customHeight="1" x14ac:dyDescent="0.25">
      <c r="A24" s="4" t="s">
        <v>481</v>
      </c>
      <c r="B24" s="4" t="s">
        <v>482</v>
      </c>
      <c r="C24" s="4" t="s">
        <v>197</v>
      </c>
      <c r="D24" s="5">
        <v>500000</v>
      </c>
      <c r="E24" s="6">
        <v>48109550</v>
      </c>
      <c r="F24" s="6">
        <v>1.1020000000000001</v>
      </c>
      <c r="G24" s="1"/>
    </row>
    <row r="25" spans="1:7" ht="32.65" customHeight="1" x14ac:dyDescent="0.25">
      <c r="A25" s="4" t="s">
        <v>483</v>
      </c>
      <c r="B25" s="4" t="s">
        <v>484</v>
      </c>
      <c r="C25" s="4" t="s">
        <v>197</v>
      </c>
      <c r="D25" s="5">
        <v>150000</v>
      </c>
      <c r="E25" s="6">
        <v>14947080</v>
      </c>
      <c r="F25" s="6">
        <v>0.34239999999999998</v>
      </c>
      <c r="G25" s="1"/>
    </row>
    <row r="26" spans="1:7" ht="32.65" customHeight="1" x14ac:dyDescent="0.25">
      <c r="A26" s="4" t="s">
        <v>487</v>
      </c>
      <c r="B26" s="4" t="s">
        <v>488</v>
      </c>
      <c r="C26" s="4" t="s">
        <v>197</v>
      </c>
      <c r="D26" s="5">
        <v>3725000</v>
      </c>
      <c r="E26" s="6">
        <v>365436282.5</v>
      </c>
      <c r="F26" s="6">
        <v>8.3709000000000007</v>
      </c>
      <c r="G26" s="1"/>
    </row>
    <row r="27" spans="1:7" ht="32.65" customHeight="1" x14ac:dyDescent="0.25">
      <c r="A27" s="4" t="s">
        <v>489</v>
      </c>
      <c r="B27" s="4" t="s">
        <v>490</v>
      </c>
      <c r="C27" s="4" t="s">
        <v>197</v>
      </c>
      <c r="D27" s="5">
        <v>350000</v>
      </c>
      <c r="E27" s="6">
        <v>33640705</v>
      </c>
      <c r="F27" s="6">
        <v>0.77059999999999995</v>
      </c>
      <c r="G27" s="1"/>
    </row>
    <row r="28" spans="1:7" ht="32.65" customHeight="1" x14ac:dyDescent="0.25">
      <c r="A28" s="4" t="s">
        <v>491</v>
      </c>
      <c r="B28" s="4" t="s">
        <v>492</v>
      </c>
      <c r="C28" s="4" t="s">
        <v>197</v>
      </c>
      <c r="D28" s="5">
        <v>5000000</v>
      </c>
      <c r="E28" s="6">
        <v>484307500</v>
      </c>
      <c r="F28" s="6">
        <v>11.0938</v>
      </c>
      <c r="G28" s="1"/>
    </row>
    <row r="29" spans="1:7" ht="32.65" customHeight="1" x14ac:dyDescent="0.25">
      <c r="A29" s="4" t="s">
        <v>499</v>
      </c>
      <c r="B29" s="4" t="s">
        <v>500</v>
      </c>
      <c r="C29" s="4" t="s">
        <v>197</v>
      </c>
      <c r="D29" s="5">
        <v>500000</v>
      </c>
      <c r="E29" s="6">
        <v>48810950</v>
      </c>
      <c r="F29" s="6">
        <v>1.1181000000000001</v>
      </c>
      <c r="G29" s="1"/>
    </row>
    <row r="30" spans="1:7" ht="32.65" customHeight="1" x14ac:dyDescent="0.25">
      <c r="A30" s="4" t="s">
        <v>501</v>
      </c>
      <c r="B30" s="4" t="s">
        <v>502</v>
      </c>
      <c r="C30" s="4" t="s">
        <v>197</v>
      </c>
      <c r="D30" s="5">
        <v>500000</v>
      </c>
      <c r="E30" s="6">
        <v>49150200</v>
      </c>
      <c r="F30" s="6">
        <v>1.1258999999999999</v>
      </c>
      <c r="G30" s="1"/>
    </row>
    <row r="31" spans="1:7" ht="32.65" customHeight="1" x14ac:dyDescent="0.25">
      <c r="A31" s="4" t="s">
        <v>505</v>
      </c>
      <c r="B31" s="4" t="s">
        <v>506</v>
      </c>
      <c r="C31" s="4" t="s">
        <v>197</v>
      </c>
      <c r="D31" s="5">
        <v>230000</v>
      </c>
      <c r="E31" s="6">
        <v>23027646</v>
      </c>
      <c r="F31" s="6">
        <v>0.52749999999999997</v>
      </c>
      <c r="G31" s="1"/>
    </row>
    <row r="32" spans="1:7" ht="32.65" customHeight="1" x14ac:dyDescent="0.25">
      <c r="A32" s="4" t="s">
        <v>195</v>
      </c>
      <c r="B32" s="4" t="s">
        <v>196</v>
      </c>
      <c r="C32" s="4" t="s">
        <v>197</v>
      </c>
      <c r="D32" s="5">
        <v>500000</v>
      </c>
      <c r="E32" s="6">
        <v>50366450</v>
      </c>
      <c r="F32" s="6">
        <v>1.1536999999999999</v>
      </c>
      <c r="G32" s="1"/>
    </row>
    <row r="33" spans="1:7" ht="32.65" customHeight="1" x14ac:dyDescent="0.25">
      <c r="A33" s="4" t="s">
        <v>202</v>
      </c>
      <c r="B33" s="4" t="s">
        <v>203</v>
      </c>
      <c r="C33" s="4" t="s">
        <v>197</v>
      </c>
      <c r="D33" s="5">
        <v>320000</v>
      </c>
      <c r="E33" s="6">
        <v>32411008</v>
      </c>
      <c r="F33" s="6">
        <v>0.74239999999999995</v>
      </c>
      <c r="G33" s="1"/>
    </row>
    <row r="34" spans="1:7" ht="32.65" customHeight="1" x14ac:dyDescent="0.25">
      <c r="A34" s="4" t="s">
        <v>208</v>
      </c>
      <c r="B34" s="4" t="s">
        <v>209</v>
      </c>
      <c r="C34" s="4" t="s">
        <v>197</v>
      </c>
      <c r="D34" s="5">
        <v>500000</v>
      </c>
      <c r="E34" s="6">
        <v>50890900</v>
      </c>
      <c r="F34" s="6">
        <v>1.1657</v>
      </c>
      <c r="G34" s="1"/>
    </row>
    <row r="35" spans="1:7" ht="32.65" customHeight="1" x14ac:dyDescent="0.25">
      <c r="A35" s="4" t="s">
        <v>220</v>
      </c>
      <c r="B35" s="4" t="s">
        <v>221</v>
      </c>
      <c r="C35" s="4" t="s">
        <v>197</v>
      </c>
      <c r="D35" s="5">
        <v>7400</v>
      </c>
      <c r="E35" s="6">
        <v>743410.66</v>
      </c>
      <c r="F35" s="6">
        <v>1.7000000000000001E-2</v>
      </c>
      <c r="G35" s="1"/>
    </row>
    <row r="36" spans="1:7" ht="32.65" customHeight="1" x14ac:dyDescent="0.25">
      <c r="A36" s="4" t="s">
        <v>226</v>
      </c>
      <c r="B36" s="4" t="s">
        <v>227</v>
      </c>
      <c r="C36" s="4" t="s">
        <v>197</v>
      </c>
      <c r="D36" s="5">
        <v>56800</v>
      </c>
      <c r="E36" s="6">
        <v>6013728.4000000004</v>
      </c>
      <c r="F36" s="6">
        <v>0.13780000000000001</v>
      </c>
      <c r="G36" s="1"/>
    </row>
    <row r="37" spans="1:7" ht="32.65" customHeight="1" x14ac:dyDescent="0.25">
      <c r="A37" s="4" t="s">
        <v>232</v>
      </c>
      <c r="B37" s="4" t="s">
        <v>233</v>
      </c>
      <c r="C37" s="4" t="s">
        <v>197</v>
      </c>
      <c r="D37" s="5">
        <v>79900</v>
      </c>
      <c r="E37" s="6">
        <v>8589561.6099999994</v>
      </c>
      <c r="F37" s="6">
        <v>0.1968</v>
      </c>
      <c r="G37" s="1"/>
    </row>
    <row r="38" spans="1:7" ht="32.65" customHeight="1" x14ac:dyDescent="0.25">
      <c r="A38" s="4" t="s">
        <v>236</v>
      </c>
      <c r="B38" s="4" t="s">
        <v>237</v>
      </c>
      <c r="C38" s="4" t="s">
        <v>197</v>
      </c>
      <c r="D38" s="5">
        <v>150000</v>
      </c>
      <c r="E38" s="6">
        <v>16100940</v>
      </c>
      <c r="F38" s="6">
        <v>0.36880000000000002</v>
      </c>
      <c r="G38" s="1"/>
    </row>
    <row r="39" spans="1:7" ht="32.65" customHeight="1" x14ac:dyDescent="0.25">
      <c r="A39" s="4" t="s">
        <v>240</v>
      </c>
      <c r="B39" s="4" t="s">
        <v>241</v>
      </c>
      <c r="C39" s="4" t="s">
        <v>197</v>
      </c>
      <c r="D39" s="5">
        <v>970000</v>
      </c>
      <c r="E39" s="6">
        <v>104395765</v>
      </c>
      <c r="F39" s="6">
        <v>2.3914</v>
      </c>
      <c r="G39" s="1"/>
    </row>
    <row r="40" spans="1:7" ht="32.65" customHeight="1" x14ac:dyDescent="0.25">
      <c r="A40" s="4" t="s">
        <v>246</v>
      </c>
      <c r="B40" s="4" t="s">
        <v>247</v>
      </c>
      <c r="C40" s="4" t="s">
        <v>197</v>
      </c>
      <c r="D40" s="5">
        <v>280700</v>
      </c>
      <c r="E40" s="6">
        <v>28790949.879999999</v>
      </c>
      <c r="F40" s="6">
        <v>0.65949999999999998</v>
      </c>
      <c r="G40" s="1"/>
    </row>
    <row r="41" spans="1:7" ht="32.65" customHeight="1" x14ac:dyDescent="0.25">
      <c r="A41" s="4" t="s">
        <v>252</v>
      </c>
      <c r="B41" s="4" t="s">
        <v>253</v>
      </c>
      <c r="C41" s="4" t="s">
        <v>197</v>
      </c>
      <c r="D41" s="5">
        <v>96000</v>
      </c>
      <c r="E41" s="6">
        <v>9892377.5999999996</v>
      </c>
      <c r="F41" s="6">
        <v>0.2266</v>
      </c>
      <c r="G41" s="1"/>
    </row>
    <row r="42" spans="1:7" ht="32.65" customHeight="1" x14ac:dyDescent="0.25">
      <c r="A42" s="4" t="s">
        <v>254</v>
      </c>
      <c r="B42" s="4" t="s">
        <v>255</v>
      </c>
      <c r="C42" s="4" t="s">
        <v>197</v>
      </c>
      <c r="D42" s="5">
        <v>20000</v>
      </c>
      <c r="E42" s="6">
        <v>2063804</v>
      </c>
      <c r="F42" s="6">
        <v>4.7300000000000002E-2</v>
      </c>
      <c r="G42" s="1"/>
    </row>
    <row r="43" spans="1:7" ht="32.65" customHeight="1" x14ac:dyDescent="0.25">
      <c r="A43" s="4" t="s">
        <v>273</v>
      </c>
      <c r="B43" s="4" t="s">
        <v>274</v>
      </c>
      <c r="C43" s="4" t="s">
        <v>197</v>
      </c>
      <c r="D43" s="5">
        <v>111000</v>
      </c>
      <c r="E43" s="6">
        <v>12087456</v>
      </c>
      <c r="F43" s="6">
        <v>0.27689999999999998</v>
      </c>
      <c r="G43" s="1"/>
    </row>
    <row r="44" spans="1:7" ht="32.65" customHeight="1" x14ac:dyDescent="0.25">
      <c r="A44" s="4" t="s">
        <v>279</v>
      </c>
      <c r="B44" s="4" t="s">
        <v>280</v>
      </c>
      <c r="C44" s="4" t="s">
        <v>197</v>
      </c>
      <c r="D44" s="5">
        <v>675000</v>
      </c>
      <c r="E44" s="6">
        <v>76870957.5</v>
      </c>
      <c r="F44" s="6">
        <v>1.7608999999999999</v>
      </c>
      <c r="G44" s="1"/>
    </row>
    <row r="45" spans="1:7" ht="32.65" customHeight="1" x14ac:dyDescent="0.25">
      <c r="A45" s="4" t="s">
        <v>283</v>
      </c>
      <c r="B45" s="4" t="s">
        <v>284</v>
      </c>
      <c r="C45" s="4" t="s">
        <v>197</v>
      </c>
      <c r="D45" s="5">
        <v>2188000</v>
      </c>
      <c r="E45" s="6">
        <v>240612390.80000001</v>
      </c>
      <c r="F45" s="6">
        <v>5.5115999999999996</v>
      </c>
      <c r="G45" s="1"/>
    </row>
    <row r="46" spans="1:7" ht="14.45" customHeight="1" x14ac:dyDescent="0.25">
      <c r="A46" s="4" t="s">
        <v>259</v>
      </c>
      <c r="B46" s="4" t="s">
        <v>260</v>
      </c>
      <c r="C46" s="4" t="s">
        <v>258</v>
      </c>
      <c r="D46" s="5">
        <v>100000</v>
      </c>
      <c r="E46" s="6">
        <v>10478330</v>
      </c>
      <c r="F46" s="6">
        <v>0.24</v>
      </c>
      <c r="G46" s="1"/>
    </row>
    <row r="47" spans="1:7" ht="32.65" customHeight="1" x14ac:dyDescent="0.25">
      <c r="A47" s="4" t="s">
        <v>2576</v>
      </c>
      <c r="B47" s="4" t="s">
        <v>2577</v>
      </c>
      <c r="C47" s="4" t="s">
        <v>197</v>
      </c>
      <c r="D47" s="5">
        <v>144600</v>
      </c>
      <c r="E47" s="6">
        <v>13608132.48</v>
      </c>
      <c r="F47" s="6">
        <v>0.31169999999999998</v>
      </c>
      <c r="G47" s="1"/>
    </row>
    <row r="48" spans="1:7" ht="32.65" customHeight="1" x14ac:dyDescent="0.25">
      <c r="A48" s="4" t="s">
        <v>2441</v>
      </c>
      <c r="B48" s="4" t="s">
        <v>2442</v>
      </c>
      <c r="C48" s="4" t="s">
        <v>197</v>
      </c>
      <c r="D48" s="5">
        <v>338000</v>
      </c>
      <c r="E48" s="6">
        <v>32087286.399999999</v>
      </c>
      <c r="F48" s="6">
        <v>0.73499999999999999</v>
      </c>
      <c r="G48" s="1"/>
    </row>
    <row r="49" spans="1:7" ht="32.65" customHeight="1" x14ac:dyDescent="0.25">
      <c r="A49" s="4" t="s">
        <v>2015</v>
      </c>
      <c r="B49" s="4" t="s">
        <v>2016</v>
      </c>
      <c r="C49" s="4" t="s">
        <v>197</v>
      </c>
      <c r="D49" s="5">
        <v>874600</v>
      </c>
      <c r="E49" s="6">
        <v>82924411.859999999</v>
      </c>
      <c r="F49" s="6">
        <v>1.8995</v>
      </c>
      <c r="G49" s="1"/>
    </row>
    <row r="50" spans="1:7" ht="32.65" customHeight="1" x14ac:dyDescent="0.25">
      <c r="A50" s="4" t="s">
        <v>2578</v>
      </c>
      <c r="B50" s="4" t="s">
        <v>2579</v>
      </c>
      <c r="C50" s="4" t="s">
        <v>197</v>
      </c>
      <c r="D50" s="5">
        <v>343600</v>
      </c>
      <c r="E50" s="6">
        <v>32805210</v>
      </c>
      <c r="F50" s="6">
        <v>0.75149999999999995</v>
      </c>
      <c r="G50" s="1"/>
    </row>
    <row r="51" spans="1:7" ht="32.65" customHeight="1" x14ac:dyDescent="0.25">
      <c r="A51" s="4" t="s">
        <v>2580</v>
      </c>
      <c r="B51" s="4" t="s">
        <v>2581</v>
      </c>
      <c r="C51" s="4" t="s">
        <v>197</v>
      </c>
      <c r="D51" s="5">
        <v>700</v>
      </c>
      <c r="E51" s="6">
        <v>68726.42</v>
      </c>
      <c r="F51" s="6">
        <v>1.6000000000000001E-3</v>
      </c>
      <c r="G51" s="1"/>
    </row>
    <row r="52" spans="1:7" ht="32.65" customHeight="1" x14ac:dyDescent="0.25">
      <c r="A52" s="4" t="s">
        <v>2582</v>
      </c>
      <c r="B52" s="4" t="s">
        <v>2583</v>
      </c>
      <c r="C52" s="4" t="s">
        <v>197</v>
      </c>
      <c r="D52" s="5">
        <v>619900</v>
      </c>
      <c r="E52" s="6">
        <v>59363359.719999999</v>
      </c>
      <c r="F52" s="6">
        <v>1.3597999999999999</v>
      </c>
      <c r="G52" s="1"/>
    </row>
    <row r="53" spans="1:7" ht="32.65" customHeight="1" x14ac:dyDescent="0.25">
      <c r="A53" s="4" t="s">
        <v>2039</v>
      </c>
      <c r="B53" s="4" t="s">
        <v>2040</v>
      </c>
      <c r="C53" s="4" t="s">
        <v>197</v>
      </c>
      <c r="D53" s="5">
        <v>125000</v>
      </c>
      <c r="E53" s="6">
        <v>12016275</v>
      </c>
      <c r="F53" s="6">
        <v>0.27529999999999999</v>
      </c>
      <c r="G53" s="1"/>
    </row>
    <row r="54" spans="1:7" ht="32.65" customHeight="1" x14ac:dyDescent="0.25">
      <c r="A54" s="4" t="s">
        <v>2443</v>
      </c>
      <c r="B54" s="4" t="s">
        <v>2444</v>
      </c>
      <c r="C54" s="4" t="s">
        <v>197</v>
      </c>
      <c r="D54" s="5">
        <v>1400000</v>
      </c>
      <c r="E54" s="6">
        <v>136261020</v>
      </c>
      <c r="F54" s="6">
        <v>3.1213000000000002</v>
      </c>
      <c r="G54" s="1"/>
    </row>
    <row r="55" spans="1:7" ht="32.65" customHeight="1" x14ac:dyDescent="0.25">
      <c r="A55" s="4" t="s">
        <v>347</v>
      </c>
      <c r="B55" s="4" t="s">
        <v>348</v>
      </c>
      <c r="C55" s="4" t="s">
        <v>197</v>
      </c>
      <c r="D55" s="5">
        <v>785000</v>
      </c>
      <c r="E55" s="6">
        <v>75671959</v>
      </c>
      <c r="F55" s="6">
        <v>1.7334000000000001</v>
      </c>
      <c r="G55" s="1"/>
    </row>
    <row r="56" spans="1:7" ht="32.65" customHeight="1" x14ac:dyDescent="0.25">
      <c r="A56" s="4" t="s">
        <v>403</v>
      </c>
      <c r="B56" s="4" t="s">
        <v>404</v>
      </c>
      <c r="C56" s="4" t="s">
        <v>197</v>
      </c>
      <c r="D56" s="5">
        <v>251200</v>
      </c>
      <c r="E56" s="6">
        <v>24310759.199999999</v>
      </c>
      <c r="F56" s="6">
        <v>0.55689999999999995</v>
      </c>
      <c r="G56" s="1"/>
    </row>
    <row r="57" spans="1:7" ht="32.65" customHeight="1" x14ac:dyDescent="0.25">
      <c r="A57" s="4" t="s">
        <v>2584</v>
      </c>
      <c r="B57" s="4" t="s">
        <v>2585</v>
      </c>
      <c r="C57" s="4" t="s">
        <v>197</v>
      </c>
      <c r="D57" s="5">
        <v>50000</v>
      </c>
      <c r="E57" s="6">
        <v>4931505</v>
      </c>
      <c r="F57" s="6">
        <v>0.113</v>
      </c>
      <c r="G57" s="1"/>
    </row>
    <row r="58" spans="1:7" ht="32.65" customHeight="1" x14ac:dyDescent="0.25">
      <c r="A58" s="4" t="s">
        <v>429</v>
      </c>
      <c r="B58" s="4" t="s">
        <v>430</v>
      </c>
      <c r="C58" s="4" t="s">
        <v>197</v>
      </c>
      <c r="D58" s="5">
        <v>500000</v>
      </c>
      <c r="E58" s="6">
        <v>48739450</v>
      </c>
      <c r="F58" s="6">
        <v>1.1165</v>
      </c>
      <c r="G58" s="1"/>
    </row>
    <row r="59" spans="1:7" ht="32.65" customHeight="1" x14ac:dyDescent="0.25">
      <c r="A59" s="4" t="s">
        <v>2586</v>
      </c>
      <c r="B59" s="4" t="s">
        <v>2587</v>
      </c>
      <c r="C59" s="4" t="s">
        <v>197</v>
      </c>
      <c r="D59" s="5">
        <v>89100</v>
      </c>
      <c r="E59" s="6">
        <v>8807918.1300000008</v>
      </c>
      <c r="F59" s="6">
        <v>0.20180000000000001</v>
      </c>
      <c r="G59" s="1"/>
    </row>
    <row r="60" spans="1:7" ht="32.65" customHeight="1" x14ac:dyDescent="0.25">
      <c r="A60" s="4" t="s">
        <v>443</v>
      </c>
      <c r="B60" s="4" t="s">
        <v>444</v>
      </c>
      <c r="C60" s="4" t="s">
        <v>197</v>
      </c>
      <c r="D60" s="5">
        <v>40000</v>
      </c>
      <c r="E60" s="6">
        <v>3955748</v>
      </c>
      <c r="F60" s="6">
        <v>9.06E-2</v>
      </c>
      <c r="G60" s="1"/>
    </row>
    <row r="61" spans="1:7" ht="32.65" customHeight="1" x14ac:dyDescent="0.25">
      <c r="A61" s="4" t="s">
        <v>1749</v>
      </c>
      <c r="B61" s="4" t="s">
        <v>1750</v>
      </c>
      <c r="C61" s="4" t="s">
        <v>197</v>
      </c>
      <c r="D61" s="5">
        <v>30000</v>
      </c>
      <c r="E61" s="6">
        <v>2993703</v>
      </c>
      <c r="F61" s="6">
        <v>6.8599999999999994E-2</v>
      </c>
      <c r="G61" s="1"/>
    </row>
    <row r="62" spans="1:7" ht="32.65" customHeight="1" x14ac:dyDescent="0.25">
      <c r="A62" s="4" t="s">
        <v>543</v>
      </c>
      <c r="B62" s="4" t="s">
        <v>544</v>
      </c>
      <c r="C62" s="4" t="s">
        <v>197</v>
      </c>
      <c r="D62" s="5">
        <v>80000</v>
      </c>
      <c r="E62" s="6">
        <v>7994104</v>
      </c>
      <c r="F62" s="6">
        <v>0.18310000000000001</v>
      </c>
      <c r="G62" s="1"/>
    </row>
    <row r="63" spans="1:7" ht="32.65" customHeight="1" x14ac:dyDescent="0.25">
      <c r="A63" s="4" t="s">
        <v>2453</v>
      </c>
      <c r="B63" s="4" t="s">
        <v>2454</v>
      </c>
      <c r="C63" s="4" t="s">
        <v>197</v>
      </c>
      <c r="D63" s="5">
        <v>40600</v>
      </c>
      <c r="E63" s="6">
        <v>4066686.82</v>
      </c>
      <c r="F63" s="6">
        <v>9.3200000000000005E-2</v>
      </c>
      <c r="G63" s="1"/>
    </row>
    <row r="64" spans="1:7" ht="32.65" customHeight="1" x14ac:dyDescent="0.25">
      <c r="A64" s="4" t="s">
        <v>1773</v>
      </c>
      <c r="B64" s="4" t="s">
        <v>1774</v>
      </c>
      <c r="C64" s="4" t="s">
        <v>197</v>
      </c>
      <c r="D64" s="5">
        <v>1000000</v>
      </c>
      <c r="E64" s="6">
        <v>100270300</v>
      </c>
      <c r="F64" s="6">
        <v>2.2968999999999999</v>
      </c>
      <c r="G64" s="1"/>
    </row>
    <row r="65" spans="1:7" ht="32.65" customHeight="1" x14ac:dyDescent="0.25">
      <c r="A65" s="4" t="s">
        <v>2588</v>
      </c>
      <c r="B65" s="4" t="s">
        <v>2589</v>
      </c>
      <c r="C65" s="4" t="s">
        <v>197</v>
      </c>
      <c r="D65" s="5">
        <v>28700</v>
      </c>
      <c r="E65" s="6">
        <v>2885449.21</v>
      </c>
      <c r="F65" s="6">
        <v>6.6100000000000006E-2</v>
      </c>
      <c r="G65" s="1"/>
    </row>
    <row r="66" spans="1:7" ht="32.65" customHeight="1" x14ac:dyDescent="0.25">
      <c r="A66" s="4" t="s">
        <v>1787</v>
      </c>
      <c r="B66" s="4" t="s">
        <v>1788</v>
      </c>
      <c r="C66" s="4" t="s">
        <v>197</v>
      </c>
      <c r="D66" s="5">
        <v>115400</v>
      </c>
      <c r="E66" s="6">
        <v>11599119.42</v>
      </c>
      <c r="F66" s="6">
        <v>0.26569999999999999</v>
      </c>
      <c r="G66" s="1"/>
    </row>
    <row r="67" spans="1:7" ht="32.65" customHeight="1" x14ac:dyDescent="0.25">
      <c r="A67" s="4" t="s">
        <v>599</v>
      </c>
      <c r="B67" s="4" t="s">
        <v>600</v>
      </c>
      <c r="C67" s="4" t="s">
        <v>197</v>
      </c>
      <c r="D67" s="5">
        <v>10000</v>
      </c>
      <c r="E67" s="6">
        <v>1005270</v>
      </c>
      <c r="F67" s="6">
        <v>2.3E-2</v>
      </c>
      <c r="G67" s="1"/>
    </row>
    <row r="68" spans="1:7" ht="32.65" customHeight="1" x14ac:dyDescent="0.25">
      <c r="A68" s="4" t="s">
        <v>617</v>
      </c>
      <c r="B68" s="4" t="s">
        <v>618</v>
      </c>
      <c r="C68" s="4" t="s">
        <v>197</v>
      </c>
      <c r="D68" s="5">
        <v>180000</v>
      </c>
      <c r="E68" s="6">
        <v>18129636</v>
      </c>
      <c r="F68" s="6">
        <v>0.4153</v>
      </c>
      <c r="G68" s="1"/>
    </row>
    <row r="69" spans="1:7" ht="32.65" customHeight="1" x14ac:dyDescent="0.25">
      <c r="A69" s="4" t="s">
        <v>2590</v>
      </c>
      <c r="B69" s="4" t="s">
        <v>2591</v>
      </c>
      <c r="C69" s="4" t="s">
        <v>197</v>
      </c>
      <c r="D69" s="5">
        <v>5000</v>
      </c>
      <c r="E69" s="6">
        <v>503498.5</v>
      </c>
      <c r="F69" s="6">
        <v>1.15E-2</v>
      </c>
      <c r="G69" s="1"/>
    </row>
    <row r="70" spans="1:7" ht="32.65" customHeight="1" x14ac:dyDescent="0.25">
      <c r="A70" s="4" t="s">
        <v>631</v>
      </c>
      <c r="B70" s="4" t="s">
        <v>632</v>
      </c>
      <c r="C70" s="4" t="s">
        <v>197</v>
      </c>
      <c r="D70" s="5">
        <v>14600</v>
      </c>
      <c r="E70" s="6">
        <v>1482815.42</v>
      </c>
      <c r="F70" s="6">
        <v>3.4000000000000002E-2</v>
      </c>
      <c r="G70" s="1"/>
    </row>
    <row r="71" spans="1:7" ht="32.65" customHeight="1" x14ac:dyDescent="0.25">
      <c r="A71" s="4" t="s">
        <v>2469</v>
      </c>
      <c r="B71" s="4" t="s">
        <v>2470</v>
      </c>
      <c r="C71" s="4" t="s">
        <v>197</v>
      </c>
      <c r="D71" s="5">
        <v>100000</v>
      </c>
      <c r="E71" s="6">
        <v>10180290</v>
      </c>
      <c r="F71" s="6">
        <v>0.23319999999999999</v>
      </c>
      <c r="G71" s="1"/>
    </row>
    <row r="72" spans="1:7" ht="32.65" customHeight="1" x14ac:dyDescent="0.25">
      <c r="A72" s="4" t="s">
        <v>1817</v>
      </c>
      <c r="B72" s="4" t="s">
        <v>1818</v>
      </c>
      <c r="C72" s="4" t="s">
        <v>197</v>
      </c>
      <c r="D72" s="5">
        <v>4000</v>
      </c>
      <c r="E72" s="6">
        <v>403872</v>
      </c>
      <c r="F72" s="6">
        <v>9.2999999999999992E-3</v>
      </c>
      <c r="G72" s="1"/>
    </row>
    <row r="73" spans="1:7" ht="32.65" customHeight="1" x14ac:dyDescent="0.25">
      <c r="A73" s="4" t="s">
        <v>647</v>
      </c>
      <c r="B73" s="4" t="s">
        <v>648</v>
      </c>
      <c r="C73" s="4" t="s">
        <v>197</v>
      </c>
      <c r="D73" s="5">
        <v>27000</v>
      </c>
      <c r="E73" s="6">
        <v>2731700.7</v>
      </c>
      <c r="F73" s="6">
        <v>6.2600000000000003E-2</v>
      </c>
      <c r="G73" s="1"/>
    </row>
    <row r="74" spans="1:7" ht="32.65" customHeight="1" x14ac:dyDescent="0.25">
      <c r="A74" s="4" t="s">
        <v>1827</v>
      </c>
      <c r="B74" s="4" t="s">
        <v>1828</v>
      </c>
      <c r="C74" s="4" t="s">
        <v>197</v>
      </c>
      <c r="D74" s="5">
        <v>102000</v>
      </c>
      <c r="E74" s="6">
        <v>10403357.4</v>
      </c>
      <c r="F74" s="6">
        <v>0.23830000000000001</v>
      </c>
      <c r="G74" s="1"/>
    </row>
    <row r="75" spans="1:7" ht="32.65" customHeight="1" x14ac:dyDescent="0.25">
      <c r="A75" s="4" t="s">
        <v>2592</v>
      </c>
      <c r="B75" s="4" t="s">
        <v>2593</v>
      </c>
      <c r="C75" s="4" t="s">
        <v>197</v>
      </c>
      <c r="D75" s="5">
        <v>4000</v>
      </c>
      <c r="E75" s="6">
        <v>404466.8</v>
      </c>
      <c r="F75" s="6">
        <v>9.2999999999999992E-3</v>
      </c>
      <c r="G75" s="1"/>
    </row>
    <row r="76" spans="1:7" ht="32.65" customHeight="1" x14ac:dyDescent="0.25">
      <c r="A76" s="4" t="s">
        <v>655</v>
      </c>
      <c r="B76" s="4" t="s">
        <v>656</v>
      </c>
      <c r="C76" s="4" t="s">
        <v>197</v>
      </c>
      <c r="D76" s="5">
        <v>27000</v>
      </c>
      <c r="E76" s="6">
        <v>2731571.1</v>
      </c>
      <c r="F76" s="6">
        <v>6.2600000000000003E-2</v>
      </c>
      <c r="G76" s="1"/>
    </row>
    <row r="77" spans="1:7" ht="32.65" customHeight="1" x14ac:dyDescent="0.25">
      <c r="A77" s="4" t="s">
        <v>657</v>
      </c>
      <c r="B77" s="4" t="s">
        <v>658</v>
      </c>
      <c r="C77" s="4" t="s">
        <v>197</v>
      </c>
      <c r="D77" s="5">
        <v>6000</v>
      </c>
      <c r="E77" s="6">
        <v>606864.6</v>
      </c>
      <c r="F77" s="6">
        <v>1.3899999999999999E-2</v>
      </c>
      <c r="G77" s="1"/>
    </row>
    <row r="78" spans="1:7" ht="32.65" customHeight="1" x14ac:dyDescent="0.25">
      <c r="A78" s="4" t="s">
        <v>663</v>
      </c>
      <c r="B78" s="4" t="s">
        <v>664</v>
      </c>
      <c r="C78" s="4" t="s">
        <v>197</v>
      </c>
      <c r="D78" s="5">
        <v>175000</v>
      </c>
      <c r="E78" s="6">
        <v>17921960</v>
      </c>
      <c r="F78" s="6">
        <v>0.41049999999999998</v>
      </c>
      <c r="G78" s="1"/>
    </row>
    <row r="79" spans="1:7" ht="32.65" customHeight="1" x14ac:dyDescent="0.25">
      <c r="A79" s="4" t="s">
        <v>665</v>
      </c>
      <c r="B79" s="4" t="s">
        <v>666</v>
      </c>
      <c r="C79" s="4" t="s">
        <v>197</v>
      </c>
      <c r="D79" s="5">
        <v>3100</v>
      </c>
      <c r="E79" s="6">
        <v>313507.03000000003</v>
      </c>
      <c r="F79" s="6">
        <v>7.1999999999999998E-3</v>
      </c>
      <c r="G79" s="1"/>
    </row>
    <row r="80" spans="1:7" ht="32.65" customHeight="1" x14ac:dyDescent="0.25">
      <c r="A80" s="4" t="s">
        <v>667</v>
      </c>
      <c r="B80" s="4" t="s">
        <v>668</v>
      </c>
      <c r="C80" s="4" t="s">
        <v>197</v>
      </c>
      <c r="D80" s="5">
        <v>75000</v>
      </c>
      <c r="E80" s="6">
        <v>7536247.5</v>
      </c>
      <c r="F80" s="6">
        <v>0.1726</v>
      </c>
      <c r="G80" s="1"/>
    </row>
    <row r="81" spans="1:7" ht="32.65" customHeight="1" x14ac:dyDescent="0.25">
      <c r="A81" s="4" t="s">
        <v>1853</v>
      </c>
      <c r="B81" s="4" t="s">
        <v>1854</v>
      </c>
      <c r="C81" s="4" t="s">
        <v>197</v>
      </c>
      <c r="D81" s="5">
        <v>20000</v>
      </c>
      <c r="E81" s="6">
        <v>2023958</v>
      </c>
      <c r="F81" s="6">
        <v>4.6399999999999997E-2</v>
      </c>
      <c r="G81" s="1"/>
    </row>
    <row r="82" spans="1:7" ht="32.65" customHeight="1" x14ac:dyDescent="0.25">
      <c r="A82" s="4" t="s">
        <v>2594</v>
      </c>
      <c r="B82" s="4" t="s">
        <v>2595</v>
      </c>
      <c r="C82" s="4" t="s">
        <v>197</v>
      </c>
      <c r="D82" s="5">
        <v>10000</v>
      </c>
      <c r="E82" s="6">
        <v>1014742</v>
      </c>
      <c r="F82" s="6">
        <v>2.3199999999999998E-2</v>
      </c>
      <c r="G82" s="1"/>
    </row>
    <row r="83" spans="1:7" ht="32.65" customHeight="1" x14ac:dyDescent="0.25">
      <c r="A83" s="4" t="s">
        <v>1861</v>
      </c>
      <c r="B83" s="4" t="s">
        <v>1862</v>
      </c>
      <c r="C83" s="4" t="s">
        <v>197</v>
      </c>
      <c r="D83" s="5">
        <v>40000</v>
      </c>
      <c r="E83" s="6">
        <v>4121112</v>
      </c>
      <c r="F83" s="6">
        <v>9.4399999999999998E-2</v>
      </c>
      <c r="G83" s="1"/>
    </row>
    <row r="84" spans="1:7" ht="32.65" customHeight="1" x14ac:dyDescent="0.25">
      <c r="A84" s="4" t="s">
        <v>2596</v>
      </c>
      <c r="B84" s="4" t="s">
        <v>2597</v>
      </c>
      <c r="C84" s="4" t="s">
        <v>197</v>
      </c>
      <c r="D84" s="5">
        <v>25000</v>
      </c>
      <c r="E84" s="6">
        <v>2541490</v>
      </c>
      <c r="F84" s="6">
        <v>5.8200000000000002E-2</v>
      </c>
      <c r="G84" s="1"/>
    </row>
    <row r="85" spans="1:7" ht="32.65" customHeight="1" x14ac:dyDescent="0.25">
      <c r="A85" s="4" t="s">
        <v>1865</v>
      </c>
      <c r="B85" s="4" t="s">
        <v>1866</v>
      </c>
      <c r="C85" s="4" t="s">
        <v>197</v>
      </c>
      <c r="D85" s="5">
        <v>75000</v>
      </c>
      <c r="E85" s="6">
        <v>7716577.5</v>
      </c>
      <c r="F85" s="6">
        <v>0.17680000000000001</v>
      </c>
      <c r="G85" s="1"/>
    </row>
    <row r="86" spans="1:7" ht="32.65" customHeight="1" x14ac:dyDescent="0.25">
      <c r="A86" s="4" t="s">
        <v>1871</v>
      </c>
      <c r="B86" s="4" t="s">
        <v>1872</v>
      </c>
      <c r="C86" s="4" t="s">
        <v>197</v>
      </c>
      <c r="D86" s="5">
        <v>20000</v>
      </c>
      <c r="E86" s="6">
        <v>2035752</v>
      </c>
      <c r="F86" s="6">
        <v>4.6600000000000003E-2</v>
      </c>
      <c r="G86" s="1"/>
    </row>
    <row r="87" spans="1:7" ht="32.65" customHeight="1" x14ac:dyDescent="0.25">
      <c r="A87" s="4" t="s">
        <v>1897</v>
      </c>
      <c r="B87" s="4" t="s">
        <v>1898</v>
      </c>
      <c r="C87" s="4" t="s">
        <v>197</v>
      </c>
      <c r="D87" s="5">
        <v>12000</v>
      </c>
      <c r="E87" s="6">
        <v>1230603.6000000001</v>
      </c>
      <c r="F87" s="6">
        <v>2.8199999999999999E-2</v>
      </c>
      <c r="G87" s="1"/>
    </row>
    <row r="88" spans="1:7" ht="32.65" customHeight="1" x14ac:dyDescent="0.25">
      <c r="A88" s="4" t="s">
        <v>2483</v>
      </c>
      <c r="B88" s="4" t="s">
        <v>2484</v>
      </c>
      <c r="C88" s="4" t="s">
        <v>197</v>
      </c>
      <c r="D88" s="5">
        <v>6000</v>
      </c>
      <c r="E88" s="6">
        <v>604782</v>
      </c>
      <c r="F88" s="6">
        <v>1.3899999999999999E-2</v>
      </c>
      <c r="G88" s="1"/>
    </row>
    <row r="89" spans="1:7" ht="32.65" customHeight="1" x14ac:dyDescent="0.25">
      <c r="A89" s="4" t="s">
        <v>2485</v>
      </c>
      <c r="B89" s="4" t="s">
        <v>2486</v>
      </c>
      <c r="C89" s="4" t="s">
        <v>197</v>
      </c>
      <c r="D89" s="5">
        <v>4000</v>
      </c>
      <c r="E89" s="6">
        <v>403760</v>
      </c>
      <c r="F89" s="6">
        <v>9.1999999999999998E-3</v>
      </c>
      <c r="G89" s="1"/>
    </row>
    <row r="90" spans="1:7" ht="32.65" customHeight="1" x14ac:dyDescent="0.25">
      <c r="A90" s="4" t="s">
        <v>2598</v>
      </c>
      <c r="B90" s="4" t="s">
        <v>2599</v>
      </c>
      <c r="C90" s="4" t="s">
        <v>197</v>
      </c>
      <c r="D90" s="5">
        <v>100</v>
      </c>
      <c r="E90" s="6">
        <v>10078.129999999999</v>
      </c>
      <c r="F90" s="6">
        <v>2.0000000000000001E-4</v>
      </c>
      <c r="G90" s="1"/>
    </row>
    <row r="91" spans="1:7" ht="32.65" customHeight="1" x14ac:dyDescent="0.25">
      <c r="A91" s="4" t="s">
        <v>1905</v>
      </c>
      <c r="B91" s="4" t="s">
        <v>1906</v>
      </c>
      <c r="C91" s="4" t="s">
        <v>197</v>
      </c>
      <c r="D91" s="5">
        <v>500</v>
      </c>
      <c r="E91" s="6">
        <v>50008.7</v>
      </c>
      <c r="F91" s="6">
        <v>1.1000000000000001E-3</v>
      </c>
      <c r="G91" s="1"/>
    </row>
    <row r="92" spans="1:7" ht="32.65" customHeight="1" x14ac:dyDescent="0.25">
      <c r="A92" s="4" t="s">
        <v>751</v>
      </c>
      <c r="B92" s="4" t="s">
        <v>752</v>
      </c>
      <c r="C92" s="4" t="s">
        <v>197</v>
      </c>
      <c r="D92" s="5">
        <v>5000</v>
      </c>
      <c r="E92" s="6">
        <v>502150</v>
      </c>
      <c r="F92" s="6">
        <v>1.15E-2</v>
      </c>
      <c r="G92" s="1"/>
    </row>
    <row r="93" spans="1:7" ht="32.65" customHeight="1" x14ac:dyDescent="0.25">
      <c r="A93" s="4" t="s">
        <v>755</v>
      </c>
      <c r="B93" s="4" t="s">
        <v>756</v>
      </c>
      <c r="C93" s="4" t="s">
        <v>197</v>
      </c>
      <c r="D93" s="5">
        <v>2000</v>
      </c>
      <c r="E93" s="6">
        <v>200872.6</v>
      </c>
      <c r="F93" s="6">
        <v>4.5999999999999999E-3</v>
      </c>
      <c r="G93" s="1"/>
    </row>
    <row r="94" spans="1:7" ht="32.65" customHeight="1" x14ac:dyDescent="0.25">
      <c r="A94" s="4" t="s">
        <v>1911</v>
      </c>
      <c r="B94" s="4" t="s">
        <v>1912</v>
      </c>
      <c r="C94" s="4" t="s">
        <v>197</v>
      </c>
      <c r="D94" s="5">
        <v>12400</v>
      </c>
      <c r="E94" s="6">
        <v>1248373.72</v>
      </c>
      <c r="F94" s="6">
        <v>2.86E-2</v>
      </c>
      <c r="G94" s="1"/>
    </row>
    <row r="95" spans="1:7" ht="32.65" customHeight="1" x14ac:dyDescent="0.25">
      <c r="A95" s="4" t="s">
        <v>759</v>
      </c>
      <c r="B95" s="4" t="s">
        <v>760</v>
      </c>
      <c r="C95" s="4" t="s">
        <v>197</v>
      </c>
      <c r="D95" s="5">
        <v>10200</v>
      </c>
      <c r="E95" s="6">
        <v>1025851.74</v>
      </c>
      <c r="F95" s="6">
        <v>2.35E-2</v>
      </c>
      <c r="G95" s="1"/>
    </row>
    <row r="96" spans="1:7" ht="32.65" customHeight="1" x14ac:dyDescent="0.25">
      <c r="A96" s="4" t="s">
        <v>2531</v>
      </c>
      <c r="B96" s="4" t="s">
        <v>2532</v>
      </c>
      <c r="C96" s="4" t="s">
        <v>197</v>
      </c>
      <c r="D96" s="5">
        <v>5075000</v>
      </c>
      <c r="E96" s="6">
        <v>329520765</v>
      </c>
      <c r="F96" s="6">
        <v>7.5481999999999996</v>
      </c>
      <c r="G96" s="1"/>
    </row>
    <row r="97" spans="1:7" ht="14.45" customHeight="1" x14ac:dyDescent="0.25">
      <c r="A97" s="4" t="s">
        <v>0</v>
      </c>
      <c r="B97" s="4" t="s">
        <v>0</v>
      </c>
      <c r="C97" s="7" t="s">
        <v>185</v>
      </c>
      <c r="D97" s="5">
        <v>45059400</v>
      </c>
      <c r="E97" s="6">
        <v>4238586708.25</v>
      </c>
      <c r="F97" s="6">
        <v>97.091999999999999</v>
      </c>
      <c r="G97" s="1"/>
    </row>
    <row r="98" spans="1:7" ht="18.600000000000001" customHeight="1" x14ac:dyDescent="0.25">
      <c r="A98" s="25" t="s">
        <v>0</v>
      </c>
      <c r="B98" s="25"/>
      <c r="C98" s="25"/>
      <c r="D98" s="25"/>
      <c r="E98" s="25"/>
      <c r="F98" s="25"/>
      <c r="G98" s="25"/>
    </row>
    <row r="99" spans="1:7" ht="18.399999999999999" customHeight="1" x14ac:dyDescent="0.25">
      <c r="A99" s="25" t="s">
        <v>0</v>
      </c>
      <c r="B99" s="25"/>
      <c r="C99" s="25"/>
      <c r="D99" s="25"/>
      <c r="E99" s="25"/>
      <c r="F99" s="25"/>
      <c r="G99" s="25"/>
    </row>
    <row r="100" spans="1:7" ht="14.45" customHeight="1" x14ac:dyDescent="0.25">
      <c r="A100" s="26" t="s">
        <v>1661</v>
      </c>
      <c r="B100" s="26"/>
      <c r="C100" s="26"/>
      <c r="D100" s="1"/>
      <c r="E100" s="1"/>
      <c r="F100" s="1"/>
      <c r="G100" s="1"/>
    </row>
    <row r="101" spans="1:7" ht="14.45" customHeight="1" x14ac:dyDescent="0.25">
      <c r="A101" s="3" t="s">
        <v>1662</v>
      </c>
      <c r="B101" s="3" t="s">
        <v>9</v>
      </c>
      <c r="C101" s="3" t="s">
        <v>10</v>
      </c>
      <c r="D101" s="1"/>
      <c r="E101" s="1"/>
      <c r="F101" s="1"/>
      <c r="G101" s="1"/>
    </row>
    <row r="102" spans="1:7" ht="23.45" customHeight="1" x14ac:dyDescent="0.25">
      <c r="A102" s="4" t="s">
        <v>1663</v>
      </c>
      <c r="B102" s="6">
        <v>91390728.049999997</v>
      </c>
      <c r="C102" s="6">
        <v>2.09</v>
      </c>
      <c r="D102" s="1"/>
      <c r="E102" s="1"/>
      <c r="F102" s="1"/>
      <c r="G102" s="1"/>
    </row>
    <row r="103" spans="1:7" ht="14.45" customHeight="1" x14ac:dyDescent="0.25">
      <c r="A103" s="4" t="s">
        <v>1664</v>
      </c>
      <c r="B103" s="6">
        <v>35498225.829999998</v>
      </c>
      <c r="C103" s="6">
        <v>0.81</v>
      </c>
      <c r="D103" s="1"/>
      <c r="E103" s="1"/>
      <c r="F103" s="1"/>
      <c r="G103" s="1"/>
    </row>
    <row r="104" spans="1:7" ht="14.45" customHeight="1" x14ac:dyDescent="0.25">
      <c r="A104" s="4" t="s">
        <v>1665</v>
      </c>
      <c r="B104" s="6">
        <v>75199.44</v>
      </c>
      <c r="C104" s="6">
        <v>0</v>
      </c>
      <c r="D104" s="1"/>
      <c r="E104" s="1"/>
      <c r="F104" s="1"/>
      <c r="G104" s="1"/>
    </row>
    <row r="105" spans="1:7" ht="14.45" customHeight="1" x14ac:dyDescent="0.25">
      <c r="A105" s="9" t="s">
        <v>1667</v>
      </c>
      <c r="B105" s="6">
        <v>126964153.31999999</v>
      </c>
      <c r="C105" s="6">
        <v>2.9</v>
      </c>
      <c r="D105" s="1"/>
      <c r="E105" s="1"/>
      <c r="F105" s="1"/>
      <c r="G105" s="1"/>
    </row>
    <row r="106" spans="1:7" ht="14.45" customHeight="1" x14ac:dyDescent="0.25">
      <c r="A106" s="26" t="s">
        <v>0</v>
      </c>
      <c r="B106" s="26"/>
      <c r="C106" s="1"/>
      <c r="D106" s="1"/>
      <c r="E106" s="1"/>
      <c r="F106" s="1"/>
      <c r="G106" s="1"/>
    </row>
    <row r="107" spans="1:7" ht="23.65" customHeight="1" x14ac:dyDescent="0.25">
      <c r="A107" s="4" t="s">
        <v>1668</v>
      </c>
      <c r="B107" s="6">
        <v>15.59</v>
      </c>
      <c r="C107" s="1"/>
      <c r="D107" s="1"/>
      <c r="E107" s="1"/>
      <c r="F107" s="1"/>
      <c r="G107" s="1"/>
    </row>
    <row r="108" spans="1:7" ht="14.45" customHeight="1" x14ac:dyDescent="0.25">
      <c r="A108" s="4" t="s">
        <v>1669</v>
      </c>
      <c r="B108" s="6">
        <v>7.9</v>
      </c>
      <c r="C108" s="1"/>
      <c r="D108" s="1"/>
      <c r="E108" s="1"/>
      <c r="F108" s="1"/>
      <c r="G108" s="1"/>
    </row>
    <row r="109" spans="1:7" ht="32.65" customHeight="1" x14ac:dyDescent="0.25">
      <c r="A109" s="4" t="s">
        <v>1670</v>
      </c>
      <c r="B109" s="6">
        <v>7.62</v>
      </c>
      <c r="C109" s="1"/>
      <c r="D109" s="1"/>
      <c r="E109" s="1"/>
      <c r="F109" s="1"/>
      <c r="G109" s="1"/>
    </row>
    <row r="110" spans="1:7" ht="1.35" customHeight="1" x14ac:dyDescent="0.25">
      <c r="A110" s="1"/>
      <c r="B110" s="1"/>
      <c r="C110" s="1"/>
      <c r="D110" s="1"/>
      <c r="E110" s="1"/>
      <c r="F110" s="1"/>
      <c r="G110" s="1"/>
    </row>
    <row r="111" spans="1:7" ht="18.399999999999999" customHeight="1" x14ac:dyDescent="0.25">
      <c r="A111" s="25" t="s">
        <v>0</v>
      </c>
      <c r="B111" s="25"/>
      <c r="C111" s="25"/>
      <c r="D111" s="25"/>
      <c r="E111" s="25"/>
      <c r="F111" s="25"/>
      <c r="G111" s="25"/>
    </row>
    <row r="112" spans="1:7" ht="14.45" customHeight="1" x14ac:dyDescent="0.25">
      <c r="A112" s="26" t="s">
        <v>1671</v>
      </c>
      <c r="B112" s="26"/>
      <c r="C112" s="26"/>
      <c r="D112" s="1"/>
      <c r="E112" s="1"/>
      <c r="F112" s="1"/>
      <c r="G112" s="1"/>
    </row>
    <row r="113" spans="1:7" ht="14.45" customHeight="1" x14ac:dyDescent="0.25">
      <c r="A113" s="3" t="s">
        <v>1672</v>
      </c>
      <c r="B113" s="3" t="s">
        <v>9</v>
      </c>
      <c r="C113" s="3" t="s">
        <v>10</v>
      </c>
      <c r="D113" s="1"/>
      <c r="E113" s="1"/>
      <c r="F113" s="1"/>
      <c r="G113" s="1"/>
    </row>
    <row r="114" spans="1:7" ht="14.45" customHeight="1" x14ac:dyDescent="0.25">
      <c r="A114" s="4" t="s">
        <v>1673</v>
      </c>
      <c r="B114" s="6">
        <v>2989332970.5500002</v>
      </c>
      <c r="C114" s="6">
        <v>68.48</v>
      </c>
      <c r="D114" s="1"/>
      <c r="E114" s="1"/>
      <c r="F114" s="1"/>
      <c r="G114" s="1"/>
    </row>
    <row r="115" spans="1:7" ht="23.45" customHeight="1" x14ac:dyDescent="0.25">
      <c r="A115" s="4" t="s">
        <v>1674</v>
      </c>
      <c r="B115" s="6">
        <v>155286680</v>
      </c>
      <c r="C115" s="6">
        <v>3.56</v>
      </c>
      <c r="D115" s="1"/>
      <c r="E115" s="1"/>
      <c r="F115" s="1"/>
      <c r="G115" s="1"/>
    </row>
    <row r="116" spans="1:7" ht="14.45" customHeight="1" x14ac:dyDescent="0.25">
      <c r="A116" s="4" t="s">
        <v>1675</v>
      </c>
      <c r="B116" s="6">
        <v>329520765</v>
      </c>
      <c r="C116" s="6">
        <v>7.55</v>
      </c>
      <c r="D116" s="1"/>
      <c r="E116" s="1"/>
      <c r="F116" s="1"/>
      <c r="G116" s="1"/>
    </row>
    <row r="117" spans="1:7" ht="23.45" customHeight="1" x14ac:dyDescent="0.25">
      <c r="A117" s="4" t="s">
        <v>1676</v>
      </c>
      <c r="B117" s="6">
        <v>764446292.70000005</v>
      </c>
      <c r="C117" s="6">
        <v>17.510000000000002</v>
      </c>
      <c r="D117" s="1"/>
      <c r="E117" s="1"/>
      <c r="F117" s="1"/>
      <c r="G117" s="1"/>
    </row>
    <row r="118" spans="1:7" ht="14.45" customHeight="1" x14ac:dyDescent="0.25">
      <c r="A118" s="7" t="s">
        <v>185</v>
      </c>
      <c r="B118" s="6">
        <v>4238586708.25</v>
      </c>
      <c r="C118" s="6">
        <v>97.1</v>
      </c>
      <c r="D118" s="1"/>
      <c r="E118" s="1"/>
      <c r="F118" s="1"/>
      <c r="G118" s="1"/>
    </row>
    <row r="119" spans="1:7" ht="18.399999999999999" customHeight="1" x14ac:dyDescent="0.25">
      <c r="A119" s="25" t="s">
        <v>0</v>
      </c>
      <c r="B119" s="25"/>
      <c r="C119" s="25"/>
      <c r="D119" s="25"/>
      <c r="E119" s="25"/>
      <c r="F119" s="25"/>
      <c r="G119" s="25"/>
    </row>
    <row r="120" spans="1:7" ht="23.65" customHeight="1" x14ac:dyDescent="0.25">
      <c r="A120" s="4" t="s">
        <v>1663</v>
      </c>
      <c r="B120" s="6">
        <v>91390728.049999997</v>
      </c>
      <c r="C120" s="6">
        <v>2.09</v>
      </c>
      <c r="D120" s="1"/>
      <c r="E120" s="1"/>
      <c r="F120" s="1"/>
      <c r="G120" s="1"/>
    </row>
    <row r="121" spans="1:7" ht="14.45" customHeight="1" x14ac:dyDescent="0.25">
      <c r="A121" s="4" t="s">
        <v>1664</v>
      </c>
      <c r="B121" s="6">
        <v>35498225.829999998</v>
      </c>
      <c r="C121" s="6">
        <v>0.81</v>
      </c>
      <c r="D121" s="1"/>
      <c r="E121" s="1"/>
      <c r="F121" s="1"/>
      <c r="G121" s="1"/>
    </row>
    <row r="122" spans="1:7" ht="14.45" customHeight="1" x14ac:dyDescent="0.25">
      <c r="A122" s="4" t="s">
        <v>1665</v>
      </c>
      <c r="B122" s="6">
        <v>75199.44</v>
      </c>
      <c r="C122" s="6">
        <v>0</v>
      </c>
      <c r="D122" s="1"/>
      <c r="E122" s="1"/>
      <c r="F122" s="1"/>
      <c r="G122" s="1"/>
    </row>
    <row r="123" spans="1:7" ht="14.45" customHeight="1" x14ac:dyDescent="0.25">
      <c r="A123" s="9" t="s">
        <v>1667</v>
      </c>
      <c r="B123" s="6">
        <f>+B118+B120+B121+B122</f>
        <v>4365550861.5699997</v>
      </c>
      <c r="C123" s="6">
        <v>2.9</v>
      </c>
      <c r="D123" s="1"/>
      <c r="E123" s="1"/>
      <c r="F123" s="1"/>
      <c r="G123" s="1"/>
    </row>
    <row r="124" spans="1:7" ht="14.45" customHeight="1" x14ac:dyDescent="0.25">
      <c r="A124" s="26" t="s">
        <v>0</v>
      </c>
      <c r="B124" s="26"/>
      <c r="C124" s="1"/>
      <c r="D124" s="1"/>
      <c r="E124" s="1"/>
      <c r="F124" s="1"/>
      <c r="G124" s="1"/>
    </row>
    <row r="125" spans="1:7" ht="23.65" customHeight="1" x14ac:dyDescent="0.25">
      <c r="A125" s="4" t="s">
        <v>1684</v>
      </c>
      <c r="B125" s="12">
        <v>32.6875</v>
      </c>
      <c r="C125" s="1"/>
      <c r="D125" s="1"/>
      <c r="E125" s="1"/>
      <c r="F125" s="1"/>
      <c r="G125" s="1"/>
    </row>
    <row r="126" spans="1:7" ht="23.45" customHeight="1" x14ac:dyDescent="0.25">
      <c r="A126" s="4" t="s">
        <v>1685</v>
      </c>
      <c r="B126" s="12">
        <v>32.994100000000003</v>
      </c>
      <c r="C126" s="1"/>
      <c r="D126" s="1"/>
      <c r="E126" s="1"/>
      <c r="F126" s="1"/>
      <c r="G126" s="1"/>
    </row>
    <row r="127" spans="1:7" ht="14.1" customHeight="1" x14ac:dyDescent="0.25">
      <c r="A127" s="10" t="s">
        <v>0</v>
      </c>
      <c r="B127" s="11" t="s">
        <v>0</v>
      </c>
      <c r="C127" s="1"/>
      <c r="D127" s="1"/>
      <c r="E127" s="1"/>
      <c r="F127" s="1"/>
      <c r="G127" s="1"/>
    </row>
    <row r="128" spans="1:7" ht="23.65" customHeight="1" x14ac:dyDescent="0.25">
      <c r="A128" s="4" t="s">
        <v>1686</v>
      </c>
      <c r="B128" s="8" t="s">
        <v>1687</v>
      </c>
      <c r="C128" s="1"/>
      <c r="D128" s="1"/>
      <c r="E128" s="1"/>
      <c r="F128" s="1"/>
      <c r="G128" s="1"/>
    </row>
  </sheetData>
  <mergeCells count="17">
    <mergeCell ref="A5:G5"/>
    <mergeCell ref="A4:G4"/>
    <mergeCell ref="A3:G3"/>
    <mergeCell ref="A2:G2"/>
    <mergeCell ref="A1:B1"/>
    <mergeCell ref="C1:D1"/>
    <mergeCell ref="E1:G1"/>
    <mergeCell ref="A6:G6"/>
    <mergeCell ref="A112:C112"/>
    <mergeCell ref="A111:G111"/>
    <mergeCell ref="A106:B106"/>
    <mergeCell ref="A100:C100"/>
    <mergeCell ref="A124:B124"/>
    <mergeCell ref="A119:G119"/>
    <mergeCell ref="A99:G99"/>
    <mergeCell ref="A98:G98"/>
    <mergeCell ref="A7:F7"/>
  </mergeCells>
  <pageMargins left="0.25" right="0.25" top="0.25" bottom="0.2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4"/>
  <sheetViews>
    <sheetView showGridLines="0" topLeftCell="A297" workbookViewId="0">
      <selection activeCell="D324" sqref="D324:F32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5" t="s">
        <v>0</v>
      </c>
      <c r="B1" s="25"/>
      <c r="C1" s="28"/>
      <c r="D1" s="28"/>
      <c r="E1" s="25" t="s">
        <v>0</v>
      </c>
      <c r="F1" s="25"/>
      <c r="G1" s="25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2600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26" t="s">
        <v>4</v>
      </c>
      <c r="B6" s="26"/>
      <c r="C6" s="26"/>
      <c r="D6" s="26"/>
      <c r="E6" s="26"/>
      <c r="F6" s="26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28662</v>
      </c>
      <c r="E8" s="6">
        <v>14779560.300000001</v>
      </c>
      <c r="F8" s="6">
        <v>6.9599999999999995E-2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73771</v>
      </c>
      <c r="E9" s="6">
        <v>13511158.65</v>
      </c>
      <c r="F9" s="6">
        <v>6.3600000000000004E-2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6868</v>
      </c>
      <c r="E10" s="6">
        <v>26763909.199999999</v>
      </c>
      <c r="F10" s="6">
        <v>0.126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38886</v>
      </c>
      <c r="E11" s="6">
        <v>27469070.399999999</v>
      </c>
      <c r="F11" s="6">
        <v>0.1293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4762</v>
      </c>
      <c r="E12" s="6">
        <v>50518629.399999999</v>
      </c>
      <c r="F12" s="6">
        <v>0.23780000000000001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3835</v>
      </c>
      <c r="E13" s="6">
        <v>23357259.25</v>
      </c>
      <c r="F13" s="6">
        <v>0.1099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33648</v>
      </c>
      <c r="E14" s="6">
        <v>55443492</v>
      </c>
      <c r="F14" s="6">
        <v>0.26090000000000002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109468</v>
      </c>
      <c r="E15" s="6">
        <v>117595999</v>
      </c>
      <c r="F15" s="6">
        <v>0.55349999999999999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160096</v>
      </c>
      <c r="E16" s="6">
        <v>249557644.80000001</v>
      </c>
      <c r="F16" s="6">
        <v>1.1745000000000001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254558</v>
      </c>
      <c r="E17" s="6">
        <v>237999002.09999999</v>
      </c>
      <c r="F17" s="6">
        <v>1.1201000000000001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27492</v>
      </c>
      <c r="E18" s="6">
        <v>40306021.200000003</v>
      </c>
      <c r="F18" s="6">
        <v>0.18970000000000001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57766</v>
      </c>
      <c r="E19" s="6">
        <v>101405324.7</v>
      </c>
      <c r="F19" s="6">
        <v>0.4773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133165</v>
      </c>
      <c r="E20" s="6">
        <v>26246821.5</v>
      </c>
      <c r="F20" s="6">
        <v>0.1235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212018</v>
      </c>
      <c r="E21" s="6">
        <v>119737165.5</v>
      </c>
      <c r="F21" s="6">
        <v>0.5635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7150</v>
      </c>
      <c r="E22" s="6">
        <v>13410182.5</v>
      </c>
      <c r="F22" s="6">
        <v>6.3100000000000003E-2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31945</v>
      </c>
      <c r="E23" s="6">
        <v>14031841.25</v>
      </c>
      <c r="F23" s="6">
        <v>6.6000000000000003E-2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6394</v>
      </c>
      <c r="E24" s="6">
        <v>57569338.100000001</v>
      </c>
      <c r="F24" s="6">
        <v>0.27089999999999997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231201</v>
      </c>
      <c r="E25" s="6">
        <v>100757395.8</v>
      </c>
      <c r="F25" s="6">
        <v>0.47420000000000001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31499</v>
      </c>
      <c r="E26" s="6">
        <v>42237009.100000001</v>
      </c>
      <c r="F26" s="6">
        <v>0.1988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116164</v>
      </c>
      <c r="E27" s="6">
        <v>169036044.59999999</v>
      </c>
      <c r="F27" s="6">
        <v>0.79549999999999998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1404</v>
      </c>
      <c r="E28" s="6">
        <v>7773526.7999999998</v>
      </c>
      <c r="F28" s="6">
        <v>3.6600000000000001E-2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29137</v>
      </c>
      <c r="E29" s="6">
        <v>101618201.2</v>
      </c>
      <c r="F29" s="6">
        <v>0.4783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19577</v>
      </c>
      <c r="E30" s="6">
        <v>23902538.149999999</v>
      </c>
      <c r="F30" s="6">
        <v>0.1125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15111</v>
      </c>
      <c r="E31" s="6">
        <v>15849172.35</v>
      </c>
      <c r="F31" s="6">
        <v>7.46E-2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3227</v>
      </c>
      <c r="E32" s="6">
        <v>11803075.199999999</v>
      </c>
      <c r="F32" s="6">
        <v>5.5500000000000001E-2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19020</v>
      </c>
      <c r="E33" s="6">
        <v>24776403</v>
      </c>
      <c r="F33" s="6">
        <v>0.1166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1083</v>
      </c>
      <c r="E34" s="6">
        <v>5705135.7000000002</v>
      </c>
      <c r="F34" s="6">
        <v>2.69E-2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186862</v>
      </c>
      <c r="E35" s="6">
        <v>27263165.800000001</v>
      </c>
      <c r="F35" s="6">
        <v>0.1283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42752</v>
      </c>
      <c r="E36" s="6">
        <v>132924518.40000001</v>
      </c>
      <c r="F36" s="6">
        <v>0.62560000000000004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1448</v>
      </c>
      <c r="E37" s="6">
        <v>2764376.8</v>
      </c>
      <c r="F37" s="6">
        <v>1.2999999999999999E-2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22730</v>
      </c>
      <c r="E38" s="6">
        <v>38038655</v>
      </c>
      <c r="F38" s="6">
        <v>0.17899999999999999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15322</v>
      </c>
      <c r="E39" s="6">
        <v>17121568.899999999</v>
      </c>
      <c r="F39" s="6">
        <v>8.0600000000000005E-2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4994</v>
      </c>
      <c r="E40" s="6">
        <v>7400608.5999999996</v>
      </c>
      <c r="F40" s="6">
        <v>3.4799999999999998E-2</v>
      </c>
      <c r="G40" s="1"/>
    </row>
    <row r="41" spans="1:7" ht="14.45" customHeight="1" x14ac:dyDescent="0.25">
      <c r="A41" s="4" t="s">
        <v>96</v>
      </c>
      <c r="B41" s="4" t="s">
        <v>97</v>
      </c>
      <c r="C41" s="4" t="s">
        <v>98</v>
      </c>
      <c r="D41" s="5">
        <v>8287</v>
      </c>
      <c r="E41" s="6">
        <v>59019185.299999997</v>
      </c>
      <c r="F41" s="6">
        <v>0.27779999999999999</v>
      </c>
      <c r="G41" s="1"/>
    </row>
    <row r="42" spans="1:7" ht="23.45" customHeight="1" x14ac:dyDescent="0.25">
      <c r="A42" s="4" t="s">
        <v>102</v>
      </c>
      <c r="B42" s="4" t="s">
        <v>103</v>
      </c>
      <c r="C42" s="4" t="s">
        <v>104</v>
      </c>
      <c r="D42" s="5">
        <v>3380</v>
      </c>
      <c r="E42" s="6">
        <v>16401957</v>
      </c>
      <c r="F42" s="6">
        <v>7.7200000000000005E-2</v>
      </c>
      <c r="G42" s="1"/>
    </row>
    <row r="43" spans="1:7" ht="23.45" customHeight="1" x14ac:dyDescent="0.25">
      <c r="A43" s="4" t="s">
        <v>105</v>
      </c>
      <c r="B43" s="4" t="s">
        <v>106</v>
      </c>
      <c r="C43" s="4" t="s">
        <v>104</v>
      </c>
      <c r="D43" s="5">
        <v>677</v>
      </c>
      <c r="E43" s="6">
        <v>16407873.550000001</v>
      </c>
      <c r="F43" s="6">
        <v>7.7200000000000005E-2</v>
      </c>
      <c r="G43" s="1"/>
    </row>
    <row r="44" spans="1:7" ht="23.45" customHeight="1" x14ac:dyDescent="0.25">
      <c r="A44" s="4" t="s">
        <v>107</v>
      </c>
      <c r="B44" s="4" t="s">
        <v>108</v>
      </c>
      <c r="C44" s="4" t="s">
        <v>104</v>
      </c>
      <c r="D44" s="5">
        <v>11215</v>
      </c>
      <c r="E44" s="6">
        <v>10550511.25</v>
      </c>
      <c r="F44" s="6">
        <v>4.9700000000000001E-2</v>
      </c>
      <c r="G44" s="1"/>
    </row>
    <row r="45" spans="1:7" ht="14.45" customHeight="1" x14ac:dyDescent="0.25">
      <c r="A45" s="4" t="s">
        <v>109</v>
      </c>
      <c r="B45" s="4" t="s">
        <v>110</v>
      </c>
      <c r="C45" s="4" t="s">
        <v>111</v>
      </c>
      <c r="D45" s="5">
        <v>23359</v>
      </c>
      <c r="E45" s="6">
        <v>26167919.75</v>
      </c>
      <c r="F45" s="6">
        <v>0.1232</v>
      </c>
      <c r="G45" s="1"/>
    </row>
    <row r="46" spans="1:7" ht="23.45" customHeight="1" x14ac:dyDescent="0.25">
      <c r="A46" s="4" t="s">
        <v>112</v>
      </c>
      <c r="B46" s="4" t="s">
        <v>113</v>
      </c>
      <c r="C46" s="4" t="s">
        <v>114</v>
      </c>
      <c r="D46" s="5">
        <v>96781</v>
      </c>
      <c r="E46" s="6">
        <v>12765413.9</v>
      </c>
      <c r="F46" s="6">
        <v>6.0100000000000001E-2</v>
      </c>
      <c r="G46" s="1"/>
    </row>
    <row r="47" spans="1:7" ht="23.45" customHeight="1" x14ac:dyDescent="0.25">
      <c r="A47" s="4" t="s">
        <v>115</v>
      </c>
      <c r="B47" s="4" t="s">
        <v>116</v>
      </c>
      <c r="C47" s="4" t="s">
        <v>117</v>
      </c>
      <c r="D47" s="5">
        <v>35365</v>
      </c>
      <c r="E47" s="6">
        <v>24428373.75</v>
      </c>
      <c r="F47" s="6">
        <v>0.115</v>
      </c>
      <c r="G47" s="1"/>
    </row>
    <row r="48" spans="1:7" ht="23.45" customHeight="1" x14ac:dyDescent="0.25">
      <c r="A48" s="4" t="s">
        <v>118</v>
      </c>
      <c r="B48" s="4" t="s">
        <v>119</v>
      </c>
      <c r="C48" s="4" t="s">
        <v>117</v>
      </c>
      <c r="D48" s="5">
        <v>6367</v>
      </c>
      <c r="E48" s="6">
        <v>9138236.75</v>
      </c>
      <c r="F48" s="6">
        <v>4.2999999999999997E-2</v>
      </c>
      <c r="G48" s="1"/>
    </row>
    <row r="49" spans="1:7" ht="23.45" customHeight="1" x14ac:dyDescent="0.25">
      <c r="A49" s="4" t="s">
        <v>120</v>
      </c>
      <c r="B49" s="4" t="s">
        <v>121</v>
      </c>
      <c r="C49" s="4" t="s">
        <v>122</v>
      </c>
      <c r="D49" s="5">
        <v>111271</v>
      </c>
      <c r="E49" s="6">
        <v>21692281.449999999</v>
      </c>
      <c r="F49" s="6">
        <v>0.1021</v>
      </c>
      <c r="G49" s="1"/>
    </row>
    <row r="50" spans="1:7" ht="14.45" customHeight="1" x14ac:dyDescent="0.25">
      <c r="A50" s="4" t="s">
        <v>123</v>
      </c>
      <c r="B50" s="4" t="s">
        <v>124</v>
      </c>
      <c r="C50" s="4" t="s">
        <v>125</v>
      </c>
      <c r="D50" s="5">
        <v>12411</v>
      </c>
      <c r="E50" s="6">
        <v>38721078.899999999</v>
      </c>
      <c r="F50" s="6">
        <v>0.1822</v>
      </c>
      <c r="G50" s="1"/>
    </row>
    <row r="51" spans="1:7" ht="23.45" customHeight="1" x14ac:dyDescent="0.25">
      <c r="A51" s="4" t="s">
        <v>126</v>
      </c>
      <c r="B51" s="4" t="s">
        <v>127</v>
      </c>
      <c r="C51" s="4" t="s">
        <v>128</v>
      </c>
      <c r="D51" s="5">
        <v>45136</v>
      </c>
      <c r="E51" s="6">
        <v>24285424.800000001</v>
      </c>
      <c r="F51" s="6">
        <v>0.1143</v>
      </c>
      <c r="G51" s="1"/>
    </row>
    <row r="52" spans="1:7" ht="23.45" customHeight="1" x14ac:dyDescent="0.25">
      <c r="A52" s="4" t="s">
        <v>129</v>
      </c>
      <c r="B52" s="4" t="s">
        <v>130</v>
      </c>
      <c r="C52" s="4" t="s">
        <v>128</v>
      </c>
      <c r="D52" s="5">
        <v>12168</v>
      </c>
      <c r="E52" s="6">
        <v>12267777.6</v>
      </c>
      <c r="F52" s="6">
        <v>5.7700000000000001E-2</v>
      </c>
      <c r="G52" s="1"/>
    </row>
    <row r="53" spans="1:7" ht="23.45" customHeight="1" x14ac:dyDescent="0.25">
      <c r="A53" s="4" t="s">
        <v>131</v>
      </c>
      <c r="B53" s="4" t="s">
        <v>132</v>
      </c>
      <c r="C53" s="4" t="s">
        <v>133</v>
      </c>
      <c r="D53" s="5">
        <v>30800</v>
      </c>
      <c r="E53" s="6">
        <v>78402940</v>
      </c>
      <c r="F53" s="6">
        <v>0.36899999999999999</v>
      </c>
      <c r="G53" s="1"/>
    </row>
    <row r="54" spans="1:7" ht="23.45" customHeight="1" x14ac:dyDescent="0.25">
      <c r="A54" s="4" t="s">
        <v>137</v>
      </c>
      <c r="B54" s="4" t="s">
        <v>138</v>
      </c>
      <c r="C54" s="4" t="s">
        <v>139</v>
      </c>
      <c r="D54" s="5">
        <v>4203</v>
      </c>
      <c r="E54" s="6">
        <v>23238176.850000001</v>
      </c>
      <c r="F54" s="6">
        <v>0.1094</v>
      </c>
      <c r="G54" s="1"/>
    </row>
    <row r="55" spans="1:7" ht="23.45" customHeight="1" x14ac:dyDescent="0.25">
      <c r="A55" s="4" t="s">
        <v>140</v>
      </c>
      <c r="B55" s="4" t="s">
        <v>141</v>
      </c>
      <c r="C55" s="4" t="s">
        <v>139</v>
      </c>
      <c r="D55" s="5">
        <v>21120</v>
      </c>
      <c r="E55" s="6">
        <v>25603776</v>
      </c>
      <c r="F55" s="6">
        <v>0.1205</v>
      </c>
      <c r="G55" s="1"/>
    </row>
    <row r="56" spans="1:7" ht="23.45" customHeight="1" x14ac:dyDescent="0.25">
      <c r="A56" s="4" t="s">
        <v>142</v>
      </c>
      <c r="B56" s="4" t="s">
        <v>143</v>
      </c>
      <c r="C56" s="4" t="s">
        <v>139</v>
      </c>
      <c r="D56" s="5">
        <v>5002</v>
      </c>
      <c r="E56" s="6">
        <v>28952326.300000001</v>
      </c>
      <c r="F56" s="6">
        <v>0.1363</v>
      </c>
      <c r="G56" s="1"/>
    </row>
    <row r="57" spans="1:7" ht="23.45" customHeight="1" x14ac:dyDescent="0.25">
      <c r="A57" s="4" t="s">
        <v>144</v>
      </c>
      <c r="B57" s="4" t="s">
        <v>145</v>
      </c>
      <c r="C57" s="4" t="s">
        <v>139</v>
      </c>
      <c r="D57" s="5">
        <v>50903</v>
      </c>
      <c r="E57" s="6">
        <v>62399442.549999997</v>
      </c>
      <c r="F57" s="6">
        <v>0.29370000000000002</v>
      </c>
      <c r="G57" s="1"/>
    </row>
    <row r="58" spans="1:7" ht="23.45" customHeight="1" x14ac:dyDescent="0.25">
      <c r="A58" s="4" t="s">
        <v>146</v>
      </c>
      <c r="B58" s="4" t="s">
        <v>147</v>
      </c>
      <c r="C58" s="4" t="s">
        <v>139</v>
      </c>
      <c r="D58" s="5">
        <v>9751</v>
      </c>
      <c r="E58" s="6">
        <v>20735989.050000001</v>
      </c>
      <c r="F58" s="6">
        <v>9.7600000000000006E-2</v>
      </c>
      <c r="G58" s="1"/>
    </row>
    <row r="59" spans="1:7" ht="23.45" customHeight="1" x14ac:dyDescent="0.25">
      <c r="A59" s="4" t="s">
        <v>148</v>
      </c>
      <c r="B59" s="4" t="s">
        <v>149</v>
      </c>
      <c r="C59" s="4" t="s">
        <v>150</v>
      </c>
      <c r="D59" s="5">
        <v>253529</v>
      </c>
      <c r="E59" s="6">
        <v>13791977.6</v>
      </c>
      <c r="F59" s="6">
        <v>6.4899999999999999E-2</v>
      </c>
      <c r="G59" s="1"/>
    </row>
    <row r="60" spans="1:7" ht="23.45" customHeight="1" x14ac:dyDescent="0.25">
      <c r="A60" s="4" t="s">
        <v>151</v>
      </c>
      <c r="B60" s="4" t="s">
        <v>152</v>
      </c>
      <c r="C60" s="4" t="s">
        <v>150</v>
      </c>
      <c r="D60" s="5">
        <v>197776</v>
      </c>
      <c r="E60" s="6">
        <v>51678868.799999997</v>
      </c>
      <c r="F60" s="6">
        <v>0.2432</v>
      </c>
      <c r="G60" s="1"/>
    </row>
    <row r="61" spans="1:7" ht="23.45" customHeight="1" x14ac:dyDescent="0.25">
      <c r="A61" s="4" t="s">
        <v>153</v>
      </c>
      <c r="B61" s="4" t="s">
        <v>154</v>
      </c>
      <c r="C61" s="4" t="s">
        <v>150</v>
      </c>
      <c r="D61" s="5">
        <v>143193</v>
      </c>
      <c r="E61" s="6">
        <v>29920177.350000001</v>
      </c>
      <c r="F61" s="6">
        <v>0.14080000000000001</v>
      </c>
      <c r="G61" s="1"/>
    </row>
    <row r="62" spans="1:7" ht="23.45" customHeight="1" x14ac:dyDescent="0.25">
      <c r="A62" s="4" t="s">
        <v>155</v>
      </c>
      <c r="B62" s="4" t="s">
        <v>156</v>
      </c>
      <c r="C62" s="4" t="s">
        <v>157</v>
      </c>
      <c r="D62" s="5">
        <v>52466</v>
      </c>
      <c r="E62" s="6">
        <v>22859436.199999999</v>
      </c>
      <c r="F62" s="6">
        <v>0.1076</v>
      </c>
      <c r="G62" s="1"/>
    </row>
    <row r="63" spans="1:7" ht="23.45" customHeight="1" x14ac:dyDescent="0.25">
      <c r="A63" s="4" t="s">
        <v>158</v>
      </c>
      <c r="B63" s="4" t="s">
        <v>159</v>
      </c>
      <c r="C63" s="4" t="s">
        <v>157</v>
      </c>
      <c r="D63" s="5">
        <v>96165</v>
      </c>
      <c r="E63" s="6">
        <v>228627479.25</v>
      </c>
      <c r="F63" s="6">
        <v>1.0760000000000001</v>
      </c>
      <c r="G63" s="1"/>
    </row>
    <row r="64" spans="1:7" ht="14.45" customHeight="1" x14ac:dyDescent="0.25">
      <c r="A64" s="4" t="s">
        <v>160</v>
      </c>
      <c r="B64" s="4" t="s">
        <v>161</v>
      </c>
      <c r="C64" s="4" t="s">
        <v>162</v>
      </c>
      <c r="D64" s="5">
        <v>236740</v>
      </c>
      <c r="E64" s="6">
        <v>30279046</v>
      </c>
      <c r="F64" s="6">
        <v>0.14249999999999999</v>
      </c>
      <c r="G64" s="1"/>
    </row>
    <row r="65" spans="1:7" ht="23.45" customHeight="1" x14ac:dyDescent="0.25">
      <c r="A65" s="4" t="s">
        <v>163</v>
      </c>
      <c r="B65" s="4" t="s">
        <v>164</v>
      </c>
      <c r="C65" s="4" t="s">
        <v>165</v>
      </c>
      <c r="D65" s="5">
        <v>7368</v>
      </c>
      <c r="E65" s="6">
        <v>4942454.4000000004</v>
      </c>
      <c r="F65" s="6">
        <v>2.3300000000000001E-2</v>
      </c>
      <c r="G65" s="1"/>
    </row>
    <row r="66" spans="1:7" ht="23.45" customHeight="1" x14ac:dyDescent="0.25">
      <c r="A66" s="4" t="s">
        <v>166</v>
      </c>
      <c r="B66" s="4" t="s">
        <v>167</v>
      </c>
      <c r="C66" s="4" t="s">
        <v>168</v>
      </c>
      <c r="D66" s="5">
        <v>95224</v>
      </c>
      <c r="E66" s="6">
        <v>96623792.799999997</v>
      </c>
      <c r="F66" s="6">
        <v>0.45469999999999999</v>
      </c>
      <c r="G66" s="1"/>
    </row>
    <row r="67" spans="1:7" ht="23.45" customHeight="1" x14ac:dyDescent="0.25">
      <c r="A67" s="4" t="s">
        <v>169</v>
      </c>
      <c r="B67" s="4" t="s">
        <v>170</v>
      </c>
      <c r="C67" s="4" t="s">
        <v>171</v>
      </c>
      <c r="D67" s="5">
        <v>11450</v>
      </c>
      <c r="E67" s="6">
        <v>39967370</v>
      </c>
      <c r="F67" s="6">
        <v>0.18809999999999999</v>
      </c>
      <c r="G67" s="1"/>
    </row>
    <row r="68" spans="1:7" ht="14.45" customHeight="1" x14ac:dyDescent="0.25">
      <c r="A68" s="4" t="s">
        <v>172</v>
      </c>
      <c r="B68" s="4" t="s">
        <v>173</v>
      </c>
      <c r="C68" s="4" t="s">
        <v>174</v>
      </c>
      <c r="D68" s="5">
        <v>4521</v>
      </c>
      <c r="E68" s="6">
        <v>8814593.6999999993</v>
      </c>
      <c r="F68" s="6">
        <v>4.1500000000000002E-2</v>
      </c>
      <c r="G68" s="1"/>
    </row>
    <row r="69" spans="1:7" ht="32.65" customHeight="1" x14ac:dyDescent="0.25">
      <c r="A69" s="4" t="s">
        <v>175</v>
      </c>
      <c r="B69" s="4" t="s">
        <v>176</v>
      </c>
      <c r="C69" s="4"/>
      <c r="D69" s="5">
        <v>8336</v>
      </c>
      <c r="E69" s="6">
        <v>6468736</v>
      </c>
      <c r="F69" s="6">
        <v>3.04E-2</v>
      </c>
      <c r="G69" s="1"/>
    </row>
    <row r="70" spans="1:7" ht="14.45" customHeight="1" x14ac:dyDescent="0.25">
      <c r="A70" s="4" t="s">
        <v>177</v>
      </c>
      <c r="B70" s="4" t="s">
        <v>178</v>
      </c>
      <c r="C70" s="4"/>
      <c r="D70" s="5">
        <v>34426</v>
      </c>
      <c r="E70" s="6">
        <v>18543564.899999999</v>
      </c>
      <c r="F70" s="6">
        <v>8.7300000000000003E-2</v>
      </c>
      <c r="G70" s="1"/>
    </row>
    <row r="71" spans="1:7" ht="14.45" customHeight="1" x14ac:dyDescent="0.25">
      <c r="A71" s="4" t="s">
        <v>181</v>
      </c>
      <c r="B71" s="4" t="s">
        <v>182</v>
      </c>
      <c r="C71" s="4"/>
      <c r="D71" s="5">
        <v>9951</v>
      </c>
      <c r="E71" s="6">
        <v>23557997.399999999</v>
      </c>
      <c r="F71" s="6">
        <v>0.1109</v>
      </c>
      <c r="G71" s="1"/>
    </row>
    <row r="72" spans="1:7" ht="14.45" customHeight="1" x14ac:dyDescent="0.25">
      <c r="A72" s="4" t="s">
        <v>183</v>
      </c>
      <c r="B72" s="4" t="s">
        <v>184</v>
      </c>
      <c r="C72" s="4"/>
      <c r="D72" s="5">
        <v>9973</v>
      </c>
      <c r="E72" s="6">
        <v>8257145.3499999996</v>
      </c>
      <c r="F72" s="6">
        <v>3.8899999999999997E-2</v>
      </c>
      <c r="G72" s="1"/>
    </row>
    <row r="73" spans="1:7" ht="14.45" customHeight="1" x14ac:dyDescent="0.25">
      <c r="A73" s="4" t="s">
        <v>0</v>
      </c>
      <c r="B73" s="4" t="s">
        <v>0</v>
      </c>
      <c r="C73" s="7" t="s">
        <v>185</v>
      </c>
      <c r="D73" s="5">
        <v>3581329</v>
      </c>
      <c r="E73" s="6">
        <v>3014185139.75</v>
      </c>
      <c r="F73" s="6">
        <v>14.1861</v>
      </c>
      <c r="G73" s="1"/>
    </row>
    <row r="74" spans="1:7" ht="18.600000000000001" customHeight="1" x14ac:dyDescent="0.25">
      <c r="A74" s="25" t="s">
        <v>0</v>
      </c>
      <c r="B74" s="25"/>
      <c r="C74" s="25"/>
      <c r="D74" s="25"/>
      <c r="E74" s="25"/>
      <c r="F74" s="25"/>
      <c r="G74" s="25"/>
    </row>
    <row r="75" spans="1:7" ht="14.45" customHeight="1" x14ac:dyDescent="0.25">
      <c r="A75" s="25" t="s">
        <v>0</v>
      </c>
      <c r="B75" s="25"/>
      <c r="C75" s="25"/>
      <c r="D75" s="25"/>
      <c r="E75" s="25"/>
      <c r="F75" s="25"/>
      <c r="G75" s="25"/>
    </row>
    <row r="76" spans="1:7" ht="14.45" customHeight="1" x14ac:dyDescent="0.25">
      <c r="A76" s="26" t="s">
        <v>194</v>
      </c>
      <c r="B76" s="26"/>
      <c r="C76" s="26"/>
      <c r="D76" s="26"/>
      <c r="E76" s="26"/>
      <c r="F76" s="26"/>
      <c r="G76" s="1"/>
    </row>
    <row r="77" spans="1:7" ht="23.45" customHeight="1" x14ac:dyDescent="0.25">
      <c r="A77" s="3" t="s">
        <v>5</v>
      </c>
      <c r="B77" s="3" t="s">
        <v>6</v>
      </c>
      <c r="C77" s="3" t="s">
        <v>7</v>
      </c>
      <c r="D77" s="3" t="s">
        <v>8</v>
      </c>
      <c r="E77" s="3" t="s">
        <v>9</v>
      </c>
      <c r="F77" s="3" t="s">
        <v>10</v>
      </c>
      <c r="G77" s="1"/>
    </row>
    <row r="78" spans="1:7" ht="32.65" customHeight="1" x14ac:dyDescent="0.25">
      <c r="A78" s="4" t="s">
        <v>2045</v>
      </c>
      <c r="B78" s="4" t="s">
        <v>2046</v>
      </c>
      <c r="C78" s="4" t="s">
        <v>197</v>
      </c>
      <c r="D78" s="5">
        <v>1793600</v>
      </c>
      <c r="E78" s="6">
        <v>172317250.24000001</v>
      </c>
      <c r="F78" s="6">
        <v>0.81100000000000005</v>
      </c>
      <c r="G78" s="1"/>
    </row>
    <row r="79" spans="1:7" ht="32.65" customHeight="1" x14ac:dyDescent="0.25">
      <c r="A79" s="4" t="s">
        <v>2047</v>
      </c>
      <c r="B79" s="4" t="s">
        <v>2048</v>
      </c>
      <c r="C79" s="4" t="s">
        <v>197</v>
      </c>
      <c r="D79" s="5">
        <v>230500</v>
      </c>
      <c r="E79" s="6">
        <v>22095199.850000001</v>
      </c>
      <c r="F79" s="6">
        <v>0.104</v>
      </c>
      <c r="G79" s="1"/>
    </row>
    <row r="80" spans="1:7" ht="32.65" customHeight="1" x14ac:dyDescent="0.25">
      <c r="A80" s="4" t="s">
        <v>2601</v>
      </c>
      <c r="B80" s="4" t="s">
        <v>2602</v>
      </c>
      <c r="C80" s="4" t="s">
        <v>197</v>
      </c>
      <c r="D80" s="5">
        <v>41200</v>
      </c>
      <c r="E80" s="6">
        <v>3952975.2</v>
      </c>
      <c r="F80" s="6">
        <v>1.8599999999999998E-2</v>
      </c>
      <c r="G80" s="1"/>
    </row>
    <row r="81" spans="1:7" ht="32.65" customHeight="1" x14ac:dyDescent="0.25">
      <c r="A81" s="4" t="s">
        <v>389</v>
      </c>
      <c r="B81" s="4" t="s">
        <v>390</v>
      </c>
      <c r="C81" s="4" t="s">
        <v>197</v>
      </c>
      <c r="D81" s="5">
        <v>179100</v>
      </c>
      <c r="E81" s="6">
        <v>17170872.210000001</v>
      </c>
      <c r="F81" s="6">
        <v>8.0799999999999997E-2</v>
      </c>
      <c r="G81" s="1"/>
    </row>
    <row r="82" spans="1:7" ht="32.65" customHeight="1" x14ac:dyDescent="0.25">
      <c r="A82" s="4" t="s">
        <v>2065</v>
      </c>
      <c r="B82" s="4" t="s">
        <v>2066</v>
      </c>
      <c r="C82" s="4" t="s">
        <v>197</v>
      </c>
      <c r="D82" s="5">
        <v>258200</v>
      </c>
      <c r="E82" s="6">
        <v>24472841.5</v>
      </c>
      <c r="F82" s="6">
        <v>0.1152</v>
      </c>
      <c r="G82" s="1"/>
    </row>
    <row r="83" spans="1:7" ht="32.65" customHeight="1" x14ac:dyDescent="0.25">
      <c r="A83" s="4" t="s">
        <v>409</v>
      </c>
      <c r="B83" s="4" t="s">
        <v>410</v>
      </c>
      <c r="C83" s="4" t="s">
        <v>197</v>
      </c>
      <c r="D83" s="5">
        <v>1000000</v>
      </c>
      <c r="E83" s="6">
        <v>97029200</v>
      </c>
      <c r="F83" s="6">
        <v>0.45669999999999999</v>
      </c>
      <c r="G83" s="1"/>
    </row>
    <row r="84" spans="1:7" ht="32.65" customHeight="1" x14ac:dyDescent="0.25">
      <c r="A84" s="4" t="s">
        <v>2603</v>
      </c>
      <c r="B84" s="4" t="s">
        <v>2604</v>
      </c>
      <c r="C84" s="4" t="s">
        <v>197</v>
      </c>
      <c r="D84" s="5">
        <v>307000</v>
      </c>
      <c r="E84" s="6">
        <v>30094227.600000001</v>
      </c>
      <c r="F84" s="6">
        <v>0.1416</v>
      </c>
      <c r="G84" s="1"/>
    </row>
    <row r="85" spans="1:7" ht="32.65" customHeight="1" x14ac:dyDescent="0.25">
      <c r="A85" s="4" t="s">
        <v>523</v>
      </c>
      <c r="B85" s="4" t="s">
        <v>524</v>
      </c>
      <c r="C85" s="4" t="s">
        <v>197</v>
      </c>
      <c r="D85" s="5">
        <v>1500000</v>
      </c>
      <c r="E85" s="6">
        <v>145284750</v>
      </c>
      <c r="F85" s="6">
        <v>0.68379999999999996</v>
      </c>
      <c r="G85" s="1"/>
    </row>
    <row r="86" spans="1:7" ht="32.65" customHeight="1" x14ac:dyDescent="0.25">
      <c r="A86" s="4" t="s">
        <v>527</v>
      </c>
      <c r="B86" s="4" t="s">
        <v>528</v>
      </c>
      <c r="C86" s="4" t="s">
        <v>197</v>
      </c>
      <c r="D86" s="5">
        <v>1000000</v>
      </c>
      <c r="E86" s="6">
        <v>97939600</v>
      </c>
      <c r="F86" s="6">
        <v>0.46089999999999998</v>
      </c>
      <c r="G86" s="1"/>
    </row>
    <row r="87" spans="1:7" ht="32.65" customHeight="1" x14ac:dyDescent="0.25">
      <c r="A87" s="4" t="s">
        <v>2605</v>
      </c>
      <c r="B87" s="4" t="s">
        <v>2606</v>
      </c>
      <c r="C87" s="4" t="s">
        <v>197</v>
      </c>
      <c r="D87" s="5">
        <v>100000</v>
      </c>
      <c r="E87" s="6">
        <v>9870370</v>
      </c>
      <c r="F87" s="6">
        <v>4.65E-2</v>
      </c>
      <c r="G87" s="1"/>
    </row>
    <row r="88" spans="1:7" ht="32.65" customHeight="1" x14ac:dyDescent="0.25">
      <c r="A88" s="4" t="s">
        <v>565</v>
      </c>
      <c r="B88" s="4" t="s">
        <v>566</v>
      </c>
      <c r="C88" s="4" t="s">
        <v>197</v>
      </c>
      <c r="D88" s="5">
        <v>1000000</v>
      </c>
      <c r="E88" s="6">
        <v>99952200</v>
      </c>
      <c r="F88" s="6">
        <v>0.47039999999999998</v>
      </c>
      <c r="G88" s="1"/>
    </row>
    <row r="89" spans="1:7" ht="32.65" customHeight="1" x14ac:dyDescent="0.25">
      <c r="A89" s="4" t="s">
        <v>1769</v>
      </c>
      <c r="B89" s="4" t="s">
        <v>1770</v>
      </c>
      <c r="C89" s="4" t="s">
        <v>197</v>
      </c>
      <c r="D89" s="5">
        <v>2500000</v>
      </c>
      <c r="E89" s="6">
        <v>249499750</v>
      </c>
      <c r="F89" s="6">
        <v>1.1741999999999999</v>
      </c>
      <c r="G89" s="1"/>
    </row>
    <row r="90" spans="1:7" ht="32.65" customHeight="1" x14ac:dyDescent="0.25">
      <c r="A90" s="4" t="s">
        <v>1771</v>
      </c>
      <c r="B90" s="4" t="s">
        <v>1772</v>
      </c>
      <c r="C90" s="4" t="s">
        <v>197</v>
      </c>
      <c r="D90" s="5">
        <v>2500000</v>
      </c>
      <c r="E90" s="6">
        <v>249494750</v>
      </c>
      <c r="F90" s="6">
        <v>1.1741999999999999</v>
      </c>
      <c r="G90" s="1"/>
    </row>
    <row r="91" spans="1:7" ht="32.65" customHeight="1" x14ac:dyDescent="0.25">
      <c r="A91" s="4" t="s">
        <v>2607</v>
      </c>
      <c r="B91" s="4" t="s">
        <v>2608</v>
      </c>
      <c r="C91" s="4" t="s">
        <v>197</v>
      </c>
      <c r="D91" s="5">
        <v>1003000</v>
      </c>
      <c r="E91" s="6">
        <v>100161686.3</v>
      </c>
      <c r="F91" s="6">
        <v>0.47139999999999999</v>
      </c>
      <c r="G91" s="1"/>
    </row>
    <row r="92" spans="1:7" ht="32.65" customHeight="1" x14ac:dyDescent="0.25">
      <c r="A92" s="4" t="s">
        <v>2465</v>
      </c>
      <c r="B92" s="4" t="s">
        <v>2466</v>
      </c>
      <c r="C92" s="4" t="s">
        <v>197</v>
      </c>
      <c r="D92" s="5">
        <v>200000</v>
      </c>
      <c r="E92" s="6">
        <v>20078280</v>
      </c>
      <c r="F92" s="6">
        <v>9.4500000000000001E-2</v>
      </c>
      <c r="G92" s="1"/>
    </row>
    <row r="93" spans="1:7" ht="32.65" customHeight="1" x14ac:dyDescent="0.25">
      <c r="A93" s="4" t="s">
        <v>603</v>
      </c>
      <c r="B93" s="4" t="s">
        <v>604</v>
      </c>
      <c r="C93" s="4" t="s">
        <v>197</v>
      </c>
      <c r="D93" s="5">
        <v>1437100</v>
      </c>
      <c r="E93" s="6">
        <v>144735083.43000001</v>
      </c>
      <c r="F93" s="6">
        <v>0.68120000000000003</v>
      </c>
      <c r="G93" s="1"/>
    </row>
    <row r="94" spans="1:7" ht="32.65" customHeight="1" x14ac:dyDescent="0.25">
      <c r="A94" s="4" t="s">
        <v>621</v>
      </c>
      <c r="B94" s="4" t="s">
        <v>622</v>
      </c>
      <c r="C94" s="4" t="s">
        <v>197</v>
      </c>
      <c r="D94" s="5">
        <v>650300</v>
      </c>
      <c r="E94" s="6">
        <v>65622098.149999999</v>
      </c>
      <c r="F94" s="6">
        <v>0.30880000000000002</v>
      </c>
      <c r="G94" s="1"/>
    </row>
    <row r="95" spans="1:7" ht="32.65" customHeight="1" x14ac:dyDescent="0.25">
      <c r="A95" s="4" t="s">
        <v>1815</v>
      </c>
      <c r="B95" s="4" t="s">
        <v>1816</v>
      </c>
      <c r="C95" s="4" t="s">
        <v>197</v>
      </c>
      <c r="D95" s="5">
        <v>298300</v>
      </c>
      <c r="E95" s="6">
        <v>30395487.309999999</v>
      </c>
      <c r="F95" s="6">
        <v>0.1431</v>
      </c>
      <c r="G95" s="1"/>
    </row>
    <row r="96" spans="1:7" ht="32.65" customHeight="1" x14ac:dyDescent="0.25">
      <c r="A96" s="4" t="s">
        <v>2609</v>
      </c>
      <c r="B96" s="4" t="s">
        <v>2610</v>
      </c>
      <c r="C96" s="4" t="s">
        <v>197</v>
      </c>
      <c r="D96" s="5">
        <v>291100</v>
      </c>
      <c r="E96" s="6">
        <v>29661838.27</v>
      </c>
      <c r="F96" s="6">
        <v>0.1396</v>
      </c>
      <c r="G96" s="1"/>
    </row>
    <row r="97" spans="1:7" ht="32.65" customHeight="1" x14ac:dyDescent="0.25">
      <c r="A97" s="4" t="s">
        <v>2611</v>
      </c>
      <c r="B97" s="4" t="s">
        <v>2612</v>
      </c>
      <c r="C97" s="4" t="s">
        <v>197</v>
      </c>
      <c r="D97" s="5">
        <v>2000000</v>
      </c>
      <c r="E97" s="6">
        <v>202655600</v>
      </c>
      <c r="F97" s="6">
        <v>0.95379999999999998</v>
      </c>
      <c r="G97" s="1"/>
    </row>
    <row r="98" spans="1:7" ht="32.65" customHeight="1" x14ac:dyDescent="0.25">
      <c r="A98" s="4" t="s">
        <v>2613</v>
      </c>
      <c r="B98" s="4" t="s">
        <v>2614</v>
      </c>
      <c r="C98" s="4" t="s">
        <v>197</v>
      </c>
      <c r="D98" s="5">
        <v>200000</v>
      </c>
      <c r="E98" s="6">
        <v>20450400</v>
      </c>
      <c r="F98" s="6">
        <v>9.6199999999999994E-2</v>
      </c>
      <c r="G98" s="1"/>
    </row>
    <row r="99" spans="1:7" ht="32.65" customHeight="1" x14ac:dyDescent="0.25">
      <c r="A99" s="4" t="s">
        <v>675</v>
      </c>
      <c r="B99" s="4" t="s">
        <v>676</v>
      </c>
      <c r="C99" s="4" t="s">
        <v>197</v>
      </c>
      <c r="D99" s="5">
        <v>500000</v>
      </c>
      <c r="E99" s="6">
        <v>50563150</v>
      </c>
      <c r="F99" s="6">
        <v>0.23799999999999999</v>
      </c>
      <c r="G99" s="1"/>
    </row>
    <row r="100" spans="1:7" ht="32.65" customHeight="1" x14ac:dyDescent="0.25">
      <c r="A100" s="4" t="s">
        <v>1865</v>
      </c>
      <c r="B100" s="4" t="s">
        <v>1866</v>
      </c>
      <c r="C100" s="4" t="s">
        <v>197</v>
      </c>
      <c r="D100" s="5">
        <v>215200</v>
      </c>
      <c r="E100" s="6">
        <v>22141433.039999999</v>
      </c>
      <c r="F100" s="6">
        <v>0.1042</v>
      </c>
      <c r="G100" s="1"/>
    </row>
    <row r="101" spans="1:7" ht="32.65" customHeight="1" x14ac:dyDescent="0.25">
      <c r="A101" s="4" t="s">
        <v>707</v>
      </c>
      <c r="B101" s="4" t="s">
        <v>708</v>
      </c>
      <c r="C101" s="4" t="s">
        <v>197</v>
      </c>
      <c r="D101" s="5">
        <v>50000</v>
      </c>
      <c r="E101" s="6">
        <v>5063030</v>
      </c>
      <c r="F101" s="6">
        <v>2.3800000000000002E-2</v>
      </c>
      <c r="G101" s="1"/>
    </row>
    <row r="102" spans="1:7" ht="32.65" customHeight="1" x14ac:dyDescent="0.25">
      <c r="A102" s="4" t="s">
        <v>721</v>
      </c>
      <c r="B102" s="4" t="s">
        <v>722</v>
      </c>
      <c r="C102" s="4" t="s">
        <v>197</v>
      </c>
      <c r="D102" s="5">
        <v>240600</v>
      </c>
      <c r="E102" s="6">
        <v>24898515.059999999</v>
      </c>
      <c r="F102" s="6">
        <v>0.1172</v>
      </c>
      <c r="G102" s="1"/>
    </row>
    <row r="103" spans="1:7" ht="32.65" customHeight="1" x14ac:dyDescent="0.25">
      <c r="A103" s="4" t="s">
        <v>2598</v>
      </c>
      <c r="B103" s="4" t="s">
        <v>2599</v>
      </c>
      <c r="C103" s="4" t="s">
        <v>197</v>
      </c>
      <c r="D103" s="5">
        <v>100000</v>
      </c>
      <c r="E103" s="6">
        <v>10078130</v>
      </c>
      <c r="F103" s="6">
        <v>4.7399999999999998E-2</v>
      </c>
      <c r="G103" s="1"/>
    </row>
    <row r="104" spans="1:7" ht="32.65" customHeight="1" x14ac:dyDescent="0.25">
      <c r="A104" s="4" t="s">
        <v>1905</v>
      </c>
      <c r="B104" s="4" t="s">
        <v>1906</v>
      </c>
      <c r="C104" s="4" t="s">
        <v>197</v>
      </c>
      <c r="D104" s="5">
        <v>80000</v>
      </c>
      <c r="E104" s="6">
        <v>8001392</v>
      </c>
      <c r="F104" s="6">
        <v>3.7699999999999997E-2</v>
      </c>
      <c r="G104" s="1"/>
    </row>
    <row r="105" spans="1:7" ht="32.65" customHeight="1" x14ac:dyDescent="0.25">
      <c r="A105" s="4" t="s">
        <v>1909</v>
      </c>
      <c r="B105" s="4" t="s">
        <v>1910</v>
      </c>
      <c r="C105" s="4" t="s">
        <v>197</v>
      </c>
      <c r="D105" s="5">
        <v>300000</v>
      </c>
      <c r="E105" s="6">
        <v>30107790</v>
      </c>
      <c r="F105" s="6">
        <v>0.14169999999999999</v>
      </c>
      <c r="G105" s="1"/>
    </row>
    <row r="106" spans="1:7" ht="32.65" customHeight="1" x14ac:dyDescent="0.25">
      <c r="A106" s="4" t="s">
        <v>751</v>
      </c>
      <c r="B106" s="4" t="s">
        <v>752</v>
      </c>
      <c r="C106" s="4" t="s">
        <v>197</v>
      </c>
      <c r="D106" s="5">
        <v>100000</v>
      </c>
      <c r="E106" s="6">
        <v>10043000</v>
      </c>
      <c r="F106" s="6">
        <v>4.7300000000000002E-2</v>
      </c>
      <c r="G106" s="1"/>
    </row>
    <row r="107" spans="1:7" ht="32.65" customHeight="1" x14ac:dyDescent="0.25">
      <c r="A107" s="4" t="s">
        <v>755</v>
      </c>
      <c r="B107" s="4" t="s">
        <v>756</v>
      </c>
      <c r="C107" s="4" t="s">
        <v>197</v>
      </c>
      <c r="D107" s="5">
        <v>28000</v>
      </c>
      <c r="E107" s="6">
        <v>2812216.4</v>
      </c>
      <c r="F107" s="6">
        <v>1.32E-2</v>
      </c>
      <c r="G107" s="1"/>
    </row>
    <row r="108" spans="1:7" ht="32.65" customHeight="1" x14ac:dyDescent="0.25">
      <c r="A108" s="4" t="s">
        <v>2615</v>
      </c>
      <c r="B108" s="4" t="s">
        <v>2616</v>
      </c>
      <c r="C108" s="4" t="s">
        <v>197</v>
      </c>
      <c r="D108" s="5">
        <v>2555000</v>
      </c>
      <c r="E108" s="6">
        <v>128816968</v>
      </c>
      <c r="F108" s="6">
        <v>0.60629999999999995</v>
      </c>
      <c r="G108" s="1"/>
    </row>
    <row r="109" spans="1:7" ht="32.65" customHeight="1" x14ac:dyDescent="0.25">
      <c r="A109" s="4" t="s">
        <v>2547</v>
      </c>
      <c r="B109" s="4" t="s">
        <v>2548</v>
      </c>
      <c r="C109" s="4" t="s">
        <v>197</v>
      </c>
      <c r="D109" s="5">
        <v>2555000</v>
      </c>
      <c r="E109" s="6">
        <v>110002459</v>
      </c>
      <c r="F109" s="6">
        <v>0.51770000000000005</v>
      </c>
      <c r="G109" s="1"/>
    </row>
    <row r="110" spans="1:7" ht="32.65" customHeight="1" x14ac:dyDescent="0.25">
      <c r="A110" s="4" t="s">
        <v>2617</v>
      </c>
      <c r="B110" s="4" t="s">
        <v>2618</v>
      </c>
      <c r="C110" s="4" t="s">
        <v>197</v>
      </c>
      <c r="D110" s="5">
        <v>2555000</v>
      </c>
      <c r="E110" s="6">
        <v>124530955.5</v>
      </c>
      <c r="F110" s="6">
        <v>0.58609999999999995</v>
      </c>
      <c r="G110" s="1"/>
    </row>
    <row r="111" spans="1:7" ht="32.65" customHeight="1" x14ac:dyDescent="0.25">
      <c r="A111" s="4" t="s">
        <v>2553</v>
      </c>
      <c r="B111" s="4" t="s">
        <v>2554</v>
      </c>
      <c r="C111" s="4" t="s">
        <v>197</v>
      </c>
      <c r="D111" s="5">
        <v>2555000</v>
      </c>
      <c r="E111" s="6">
        <v>106212116.5</v>
      </c>
      <c r="F111" s="6">
        <v>0.49990000000000001</v>
      </c>
      <c r="G111" s="1"/>
    </row>
    <row r="112" spans="1:7" ht="32.65" customHeight="1" x14ac:dyDescent="0.25">
      <c r="A112" s="4" t="s">
        <v>365</v>
      </c>
      <c r="B112" s="4" t="s">
        <v>366</v>
      </c>
      <c r="C112" s="4" t="s">
        <v>258</v>
      </c>
      <c r="D112" s="5">
        <v>1000000</v>
      </c>
      <c r="E112" s="6">
        <v>99076100</v>
      </c>
      <c r="F112" s="6">
        <v>0.46629999999999999</v>
      </c>
      <c r="G112" s="1"/>
    </row>
    <row r="113" spans="1:7" ht="23.45" customHeight="1" x14ac:dyDescent="0.25">
      <c r="A113" s="4" t="s">
        <v>369</v>
      </c>
      <c r="B113" s="4" t="s">
        <v>370</v>
      </c>
      <c r="C113" s="4" t="s">
        <v>168</v>
      </c>
      <c r="D113" s="5">
        <v>1000000</v>
      </c>
      <c r="E113" s="6">
        <v>101712300</v>
      </c>
      <c r="F113" s="6">
        <v>0.47870000000000001</v>
      </c>
      <c r="G113" s="1"/>
    </row>
    <row r="114" spans="1:7" ht="32.65" customHeight="1" x14ac:dyDescent="0.25">
      <c r="A114" s="4" t="s">
        <v>377</v>
      </c>
      <c r="B114" s="4" t="s">
        <v>378</v>
      </c>
      <c r="C114" s="4" t="s">
        <v>197</v>
      </c>
      <c r="D114" s="5">
        <v>1000000</v>
      </c>
      <c r="E114" s="6">
        <v>91099900</v>
      </c>
      <c r="F114" s="6">
        <v>0.42880000000000001</v>
      </c>
      <c r="G114" s="1"/>
    </row>
    <row r="115" spans="1:7" ht="32.65" customHeight="1" x14ac:dyDescent="0.25">
      <c r="A115" s="4" t="s">
        <v>449</v>
      </c>
      <c r="B115" s="4" t="s">
        <v>450</v>
      </c>
      <c r="C115" s="4" t="s">
        <v>197</v>
      </c>
      <c r="D115" s="5">
        <v>1500000</v>
      </c>
      <c r="E115" s="6">
        <v>142138500</v>
      </c>
      <c r="F115" s="6">
        <v>0.66900000000000004</v>
      </c>
      <c r="G115" s="1"/>
    </row>
    <row r="116" spans="1:7" ht="32.65" customHeight="1" x14ac:dyDescent="0.25">
      <c r="A116" s="4" t="s">
        <v>455</v>
      </c>
      <c r="B116" s="4" t="s">
        <v>456</v>
      </c>
      <c r="C116" s="4" t="s">
        <v>197</v>
      </c>
      <c r="D116" s="5">
        <v>4000000</v>
      </c>
      <c r="E116" s="6">
        <v>377537200</v>
      </c>
      <c r="F116" s="6">
        <v>1.7767999999999999</v>
      </c>
      <c r="G116" s="1"/>
    </row>
    <row r="117" spans="1:7" ht="32.65" customHeight="1" x14ac:dyDescent="0.25">
      <c r="A117" s="4" t="s">
        <v>459</v>
      </c>
      <c r="B117" s="4" t="s">
        <v>460</v>
      </c>
      <c r="C117" s="4" t="s">
        <v>197</v>
      </c>
      <c r="D117" s="5">
        <v>200000</v>
      </c>
      <c r="E117" s="6">
        <v>19234700</v>
      </c>
      <c r="F117" s="6">
        <v>9.0499999999999997E-2</v>
      </c>
      <c r="G117" s="1"/>
    </row>
    <row r="118" spans="1:7" ht="32.65" customHeight="1" x14ac:dyDescent="0.25">
      <c r="A118" s="4" t="s">
        <v>463</v>
      </c>
      <c r="B118" s="4" t="s">
        <v>464</v>
      </c>
      <c r="C118" s="4" t="s">
        <v>197</v>
      </c>
      <c r="D118" s="5">
        <v>100000</v>
      </c>
      <c r="E118" s="6">
        <v>9861100</v>
      </c>
      <c r="F118" s="6">
        <v>4.6399999999999997E-2</v>
      </c>
      <c r="G118" s="1"/>
    </row>
    <row r="119" spans="1:7" ht="32.65" customHeight="1" x14ac:dyDescent="0.25">
      <c r="A119" s="4" t="s">
        <v>467</v>
      </c>
      <c r="B119" s="4" t="s">
        <v>468</v>
      </c>
      <c r="C119" s="4" t="s">
        <v>197</v>
      </c>
      <c r="D119" s="5">
        <v>2500000</v>
      </c>
      <c r="E119" s="6">
        <v>236195000</v>
      </c>
      <c r="F119" s="6">
        <v>1.1115999999999999</v>
      </c>
      <c r="G119" s="1"/>
    </row>
    <row r="120" spans="1:7" ht="32.65" customHeight="1" x14ac:dyDescent="0.25">
      <c r="A120" s="4" t="s">
        <v>473</v>
      </c>
      <c r="B120" s="4" t="s">
        <v>474</v>
      </c>
      <c r="C120" s="4" t="s">
        <v>197</v>
      </c>
      <c r="D120" s="5">
        <v>1000000</v>
      </c>
      <c r="E120" s="6">
        <v>103969700</v>
      </c>
      <c r="F120" s="6">
        <v>0.48930000000000001</v>
      </c>
      <c r="G120" s="1"/>
    </row>
    <row r="121" spans="1:7" ht="32.65" customHeight="1" x14ac:dyDescent="0.25">
      <c r="A121" s="4" t="s">
        <v>485</v>
      </c>
      <c r="B121" s="4" t="s">
        <v>486</v>
      </c>
      <c r="C121" s="4" t="s">
        <v>197</v>
      </c>
      <c r="D121" s="5">
        <v>5000000</v>
      </c>
      <c r="E121" s="6">
        <v>496517000</v>
      </c>
      <c r="F121" s="6">
        <v>2.3368000000000002</v>
      </c>
      <c r="G121" s="1"/>
    </row>
    <row r="122" spans="1:7" ht="32.65" customHeight="1" x14ac:dyDescent="0.25">
      <c r="A122" s="4" t="s">
        <v>487</v>
      </c>
      <c r="B122" s="4" t="s">
        <v>488</v>
      </c>
      <c r="C122" s="4" t="s">
        <v>197</v>
      </c>
      <c r="D122" s="5">
        <v>2500000</v>
      </c>
      <c r="E122" s="6">
        <v>245259250</v>
      </c>
      <c r="F122" s="6">
        <v>1.1543000000000001</v>
      </c>
      <c r="G122" s="1"/>
    </row>
    <row r="123" spans="1:7" ht="32.65" customHeight="1" x14ac:dyDescent="0.25">
      <c r="A123" s="4" t="s">
        <v>491</v>
      </c>
      <c r="B123" s="4" t="s">
        <v>492</v>
      </c>
      <c r="C123" s="4" t="s">
        <v>197</v>
      </c>
      <c r="D123" s="5">
        <v>5500000</v>
      </c>
      <c r="E123" s="6">
        <v>532738250</v>
      </c>
      <c r="F123" s="6">
        <v>2.5072999999999999</v>
      </c>
      <c r="G123" s="1"/>
    </row>
    <row r="124" spans="1:7" ht="32.65" customHeight="1" x14ac:dyDescent="0.25">
      <c r="A124" s="4" t="s">
        <v>499</v>
      </c>
      <c r="B124" s="4" t="s">
        <v>500</v>
      </c>
      <c r="C124" s="4" t="s">
        <v>197</v>
      </c>
      <c r="D124" s="5">
        <v>17000000</v>
      </c>
      <c r="E124" s="6">
        <v>1659572300</v>
      </c>
      <c r="F124" s="6">
        <v>7.8106</v>
      </c>
      <c r="G124" s="1"/>
    </row>
    <row r="125" spans="1:7" ht="32.65" customHeight="1" x14ac:dyDescent="0.25">
      <c r="A125" s="4" t="s">
        <v>507</v>
      </c>
      <c r="B125" s="4" t="s">
        <v>508</v>
      </c>
      <c r="C125" s="4" t="s">
        <v>197</v>
      </c>
      <c r="D125" s="5">
        <v>1000000</v>
      </c>
      <c r="E125" s="6">
        <v>98824000</v>
      </c>
      <c r="F125" s="6">
        <v>0.46510000000000001</v>
      </c>
      <c r="G125" s="1"/>
    </row>
    <row r="126" spans="1:7" ht="32.65" customHeight="1" x14ac:dyDescent="0.25">
      <c r="A126" s="4" t="s">
        <v>200</v>
      </c>
      <c r="B126" s="4" t="s">
        <v>201</v>
      </c>
      <c r="C126" s="4" t="s">
        <v>197</v>
      </c>
      <c r="D126" s="5">
        <v>1500000</v>
      </c>
      <c r="E126" s="6">
        <v>152549700</v>
      </c>
      <c r="F126" s="6">
        <v>0.71799999999999997</v>
      </c>
      <c r="G126" s="1"/>
    </row>
    <row r="127" spans="1:7" ht="32.65" customHeight="1" x14ac:dyDescent="0.25">
      <c r="A127" s="4" t="s">
        <v>202</v>
      </c>
      <c r="B127" s="4" t="s">
        <v>203</v>
      </c>
      <c r="C127" s="4" t="s">
        <v>197</v>
      </c>
      <c r="D127" s="5">
        <v>5000</v>
      </c>
      <c r="E127" s="6">
        <v>506422</v>
      </c>
      <c r="F127" s="6">
        <v>2.3999999999999998E-3</v>
      </c>
      <c r="G127" s="1"/>
    </row>
    <row r="128" spans="1:7" ht="32.65" customHeight="1" x14ac:dyDescent="0.25">
      <c r="A128" s="4" t="s">
        <v>204</v>
      </c>
      <c r="B128" s="4" t="s">
        <v>205</v>
      </c>
      <c r="C128" s="4" t="s">
        <v>197</v>
      </c>
      <c r="D128" s="5">
        <v>500000</v>
      </c>
      <c r="E128" s="6">
        <v>50793750</v>
      </c>
      <c r="F128" s="6">
        <v>0.23910000000000001</v>
      </c>
      <c r="G128" s="1"/>
    </row>
    <row r="129" spans="1:7" ht="32.65" customHeight="1" x14ac:dyDescent="0.25">
      <c r="A129" s="4" t="s">
        <v>210</v>
      </c>
      <c r="B129" s="4" t="s">
        <v>211</v>
      </c>
      <c r="C129" s="4" t="s">
        <v>197</v>
      </c>
      <c r="D129" s="5">
        <v>2500000</v>
      </c>
      <c r="E129" s="6">
        <v>256280250</v>
      </c>
      <c r="F129" s="6">
        <v>1.2061999999999999</v>
      </c>
      <c r="G129" s="1"/>
    </row>
    <row r="130" spans="1:7" ht="32.65" customHeight="1" x14ac:dyDescent="0.25">
      <c r="A130" s="4" t="s">
        <v>218</v>
      </c>
      <c r="B130" s="4" t="s">
        <v>219</v>
      </c>
      <c r="C130" s="4" t="s">
        <v>197</v>
      </c>
      <c r="D130" s="5">
        <v>676100</v>
      </c>
      <c r="E130" s="6">
        <v>69554734.040000007</v>
      </c>
      <c r="F130" s="6">
        <v>0.32740000000000002</v>
      </c>
      <c r="G130" s="1"/>
    </row>
    <row r="131" spans="1:7" ht="32.65" customHeight="1" x14ac:dyDescent="0.25">
      <c r="A131" s="4" t="s">
        <v>226</v>
      </c>
      <c r="B131" s="4" t="s">
        <v>227</v>
      </c>
      <c r="C131" s="4" t="s">
        <v>197</v>
      </c>
      <c r="D131" s="5">
        <v>1944400</v>
      </c>
      <c r="E131" s="6">
        <v>205864322.19999999</v>
      </c>
      <c r="F131" s="6">
        <v>0.96889999999999998</v>
      </c>
      <c r="G131" s="1"/>
    </row>
    <row r="132" spans="1:7" ht="32.65" customHeight="1" x14ac:dyDescent="0.25">
      <c r="A132" s="4" t="s">
        <v>230</v>
      </c>
      <c r="B132" s="4" t="s">
        <v>231</v>
      </c>
      <c r="C132" s="4" t="s">
        <v>197</v>
      </c>
      <c r="D132" s="5">
        <v>694300</v>
      </c>
      <c r="E132" s="6">
        <v>75192551.140000001</v>
      </c>
      <c r="F132" s="6">
        <v>0.35389999999999999</v>
      </c>
      <c r="G132" s="1"/>
    </row>
    <row r="133" spans="1:7" ht="32.65" customHeight="1" x14ac:dyDescent="0.25">
      <c r="A133" s="4" t="s">
        <v>232</v>
      </c>
      <c r="B133" s="4" t="s">
        <v>233</v>
      </c>
      <c r="C133" s="4" t="s">
        <v>197</v>
      </c>
      <c r="D133" s="5">
        <v>2166400</v>
      </c>
      <c r="E133" s="6">
        <v>232896448.96000001</v>
      </c>
      <c r="F133" s="6">
        <v>1.0961000000000001</v>
      </c>
      <c r="G133" s="1"/>
    </row>
    <row r="134" spans="1:7" ht="32.65" customHeight="1" x14ac:dyDescent="0.25">
      <c r="A134" s="4" t="s">
        <v>236</v>
      </c>
      <c r="B134" s="4" t="s">
        <v>237</v>
      </c>
      <c r="C134" s="4" t="s">
        <v>197</v>
      </c>
      <c r="D134" s="5">
        <v>1430000</v>
      </c>
      <c r="E134" s="6">
        <v>153495628</v>
      </c>
      <c r="F134" s="6">
        <v>0.72240000000000004</v>
      </c>
      <c r="G134" s="1"/>
    </row>
    <row r="135" spans="1:7" ht="32.65" customHeight="1" x14ac:dyDescent="0.25">
      <c r="A135" s="4" t="s">
        <v>240</v>
      </c>
      <c r="B135" s="4" t="s">
        <v>241</v>
      </c>
      <c r="C135" s="4" t="s">
        <v>197</v>
      </c>
      <c r="D135" s="5">
        <v>7609000</v>
      </c>
      <c r="E135" s="6">
        <v>818914820.5</v>
      </c>
      <c r="F135" s="6">
        <v>3.8540999999999999</v>
      </c>
      <c r="G135" s="1"/>
    </row>
    <row r="136" spans="1:7" ht="32.65" customHeight="1" x14ac:dyDescent="0.25">
      <c r="A136" s="4" t="s">
        <v>248</v>
      </c>
      <c r="B136" s="4" t="s">
        <v>249</v>
      </c>
      <c r="C136" s="4" t="s">
        <v>197</v>
      </c>
      <c r="D136" s="5">
        <v>845000</v>
      </c>
      <c r="E136" s="6">
        <v>89753365</v>
      </c>
      <c r="F136" s="6">
        <v>0.4224</v>
      </c>
      <c r="G136" s="1"/>
    </row>
    <row r="137" spans="1:7" ht="32.65" customHeight="1" x14ac:dyDescent="0.25">
      <c r="A137" s="4" t="s">
        <v>252</v>
      </c>
      <c r="B137" s="4" t="s">
        <v>253</v>
      </c>
      <c r="C137" s="4" t="s">
        <v>197</v>
      </c>
      <c r="D137" s="5">
        <v>97900</v>
      </c>
      <c r="E137" s="6">
        <v>10088164.24</v>
      </c>
      <c r="F137" s="6">
        <v>4.7500000000000001E-2</v>
      </c>
      <c r="G137" s="1"/>
    </row>
    <row r="138" spans="1:7" ht="32.65" customHeight="1" x14ac:dyDescent="0.25">
      <c r="A138" s="4" t="s">
        <v>254</v>
      </c>
      <c r="B138" s="4" t="s">
        <v>255</v>
      </c>
      <c r="C138" s="4" t="s">
        <v>197</v>
      </c>
      <c r="D138" s="5">
        <v>387800</v>
      </c>
      <c r="E138" s="6">
        <v>40017159.560000002</v>
      </c>
      <c r="F138" s="6">
        <v>0.1883</v>
      </c>
      <c r="G138" s="1"/>
    </row>
    <row r="139" spans="1:7" ht="32.65" customHeight="1" x14ac:dyDescent="0.25">
      <c r="A139" s="4" t="s">
        <v>273</v>
      </c>
      <c r="B139" s="4" t="s">
        <v>274</v>
      </c>
      <c r="C139" s="4" t="s">
        <v>197</v>
      </c>
      <c r="D139" s="5">
        <v>2402000</v>
      </c>
      <c r="E139" s="6">
        <v>261568192</v>
      </c>
      <c r="F139" s="6">
        <v>1.2310000000000001</v>
      </c>
      <c r="G139" s="1"/>
    </row>
    <row r="140" spans="1:7" ht="32.65" customHeight="1" x14ac:dyDescent="0.25">
      <c r="A140" s="4" t="s">
        <v>275</v>
      </c>
      <c r="B140" s="4" t="s">
        <v>276</v>
      </c>
      <c r="C140" s="4" t="s">
        <v>197</v>
      </c>
      <c r="D140" s="5">
        <v>2100000</v>
      </c>
      <c r="E140" s="6">
        <v>223398210</v>
      </c>
      <c r="F140" s="6">
        <v>1.0513999999999999</v>
      </c>
      <c r="G140" s="1"/>
    </row>
    <row r="141" spans="1:7" ht="32.65" customHeight="1" x14ac:dyDescent="0.25">
      <c r="A141" s="4" t="s">
        <v>2619</v>
      </c>
      <c r="B141" s="4" t="s">
        <v>2620</v>
      </c>
      <c r="C141" s="4" t="s">
        <v>197</v>
      </c>
      <c r="D141" s="5">
        <v>86800</v>
      </c>
      <c r="E141" s="6">
        <v>8893050.5999999996</v>
      </c>
      <c r="F141" s="6">
        <v>4.19E-2</v>
      </c>
      <c r="G141" s="1"/>
    </row>
    <row r="142" spans="1:7" ht="32.65" customHeight="1" x14ac:dyDescent="0.25">
      <c r="A142" s="4" t="s">
        <v>277</v>
      </c>
      <c r="B142" s="4" t="s">
        <v>278</v>
      </c>
      <c r="C142" s="4" t="s">
        <v>197</v>
      </c>
      <c r="D142" s="5">
        <v>581500</v>
      </c>
      <c r="E142" s="6">
        <v>60970100.549999997</v>
      </c>
      <c r="F142" s="6">
        <v>0.28689999999999999</v>
      </c>
      <c r="G142" s="1"/>
    </row>
    <row r="143" spans="1:7" ht="32.65" customHeight="1" x14ac:dyDescent="0.25">
      <c r="A143" s="4" t="s">
        <v>279</v>
      </c>
      <c r="B143" s="4" t="s">
        <v>280</v>
      </c>
      <c r="C143" s="4" t="s">
        <v>197</v>
      </c>
      <c r="D143" s="5">
        <v>1828500</v>
      </c>
      <c r="E143" s="6">
        <v>208234882.65000001</v>
      </c>
      <c r="F143" s="6">
        <v>0.98</v>
      </c>
      <c r="G143" s="1"/>
    </row>
    <row r="144" spans="1:7" ht="32.65" customHeight="1" x14ac:dyDescent="0.25">
      <c r="A144" s="4" t="s">
        <v>281</v>
      </c>
      <c r="B144" s="4" t="s">
        <v>282</v>
      </c>
      <c r="C144" s="4" t="s">
        <v>197</v>
      </c>
      <c r="D144" s="5">
        <v>1597800</v>
      </c>
      <c r="E144" s="6">
        <v>173991791.88</v>
      </c>
      <c r="F144" s="6">
        <v>0.81889999999999996</v>
      </c>
      <c r="G144" s="1"/>
    </row>
    <row r="145" spans="1:7" ht="32.65" customHeight="1" x14ac:dyDescent="0.25">
      <c r="A145" s="4" t="s">
        <v>1825</v>
      </c>
      <c r="B145" s="4" t="s">
        <v>1826</v>
      </c>
      <c r="C145" s="4" t="s">
        <v>197</v>
      </c>
      <c r="D145" s="5">
        <v>214000</v>
      </c>
      <c r="E145" s="6">
        <v>21785970.399999999</v>
      </c>
      <c r="F145" s="6">
        <v>0.10249999999999999</v>
      </c>
      <c r="G145" s="1"/>
    </row>
    <row r="146" spans="1:7" ht="32.65" customHeight="1" x14ac:dyDescent="0.25">
      <c r="A146" s="4" t="s">
        <v>285</v>
      </c>
      <c r="B146" s="4" t="s">
        <v>286</v>
      </c>
      <c r="C146" s="4" t="s">
        <v>197</v>
      </c>
      <c r="D146" s="5">
        <v>2804800</v>
      </c>
      <c r="E146" s="6">
        <v>333634886.72000003</v>
      </c>
      <c r="F146" s="6">
        <v>1.5702</v>
      </c>
      <c r="G146" s="1"/>
    </row>
    <row r="147" spans="1:7" ht="14.45" customHeight="1" x14ac:dyDescent="0.25">
      <c r="A147" s="4" t="s">
        <v>637</v>
      </c>
      <c r="B147" s="4" t="s">
        <v>638</v>
      </c>
      <c r="C147" s="4" t="s">
        <v>258</v>
      </c>
      <c r="D147" s="5">
        <v>1000000</v>
      </c>
      <c r="E147" s="6">
        <v>99290900</v>
      </c>
      <c r="F147" s="6">
        <v>0.46729999999999999</v>
      </c>
      <c r="G147" s="1"/>
    </row>
    <row r="148" spans="1:7" ht="14.45" customHeight="1" x14ac:dyDescent="0.25">
      <c r="A148" s="4" t="s">
        <v>259</v>
      </c>
      <c r="B148" s="4" t="s">
        <v>260</v>
      </c>
      <c r="C148" s="4" t="s">
        <v>258</v>
      </c>
      <c r="D148" s="5">
        <v>500000</v>
      </c>
      <c r="E148" s="6">
        <v>52391650</v>
      </c>
      <c r="F148" s="6">
        <v>0.24660000000000001</v>
      </c>
      <c r="G148" s="1"/>
    </row>
    <row r="149" spans="1:7" ht="32.65" customHeight="1" x14ac:dyDescent="0.25">
      <c r="A149" s="4" t="s">
        <v>2621</v>
      </c>
      <c r="B149" s="4" t="s">
        <v>2622</v>
      </c>
      <c r="C149" s="4" t="s">
        <v>197</v>
      </c>
      <c r="D149" s="5">
        <v>485400</v>
      </c>
      <c r="E149" s="6">
        <v>45327574.259999998</v>
      </c>
      <c r="F149" s="6">
        <v>0.21329999999999999</v>
      </c>
      <c r="G149" s="1"/>
    </row>
    <row r="150" spans="1:7" ht="32.65" customHeight="1" x14ac:dyDescent="0.25">
      <c r="A150" s="4" t="s">
        <v>1989</v>
      </c>
      <c r="B150" s="4" t="s">
        <v>1990</v>
      </c>
      <c r="C150" s="4" t="s">
        <v>197</v>
      </c>
      <c r="D150" s="5">
        <v>538500</v>
      </c>
      <c r="E150" s="6">
        <v>50627992.950000003</v>
      </c>
      <c r="F150" s="6">
        <v>0.23830000000000001</v>
      </c>
      <c r="G150" s="1"/>
    </row>
    <row r="151" spans="1:7" ht="32.65" customHeight="1" x14ac:dyDescent="0.25">
      <c r="A151" s="4" t="s">
        <v>2623</v>
      </c>
      <c r="B151" s="4" t="s">
        <v>2624</v>
      </c>
      <c r="C151" s="4" t="s">
        <v>197</v>
      </c>
      <c r="D151" s="5">
        <v>947500</v>
      </c>
      <c r="E151" s="6">
        <v>89841476.25</v>
      </c>
      <c r="F151" s="6">
        <v>0.42280000000000001</v>
      </c>
      <c r="G151" s="1"/>
    </row>
    <row r="152" spans="1:7" ht="32.65" customHeight="1" x14ac:dyDescent="0.25">
      <c r="A152" s="4" t="s">
        <v>2017</v>
      </c>
      <c r="B152" s="4" t="s">
        <v>2018</v>
      </c>
      <c r="C152" s="4" t="s">
        <v>197</v>
      </c>
      <c r="D152" s="5">
        <v>278100</v>
      </c>
      <c r="E152" s="6">
        <v>26471087.550000001</v>
      </c>
      <c r="F152" s="6">
        <v>0.1246</v>
      </c>
      <c r="G152" s="1"/>
    </row>
    <row r="153" spans="1:7" ht="32.65" customHeight="1" x14ac:dyDescent="0.25">
      <c r="A153" s="4" t="s">
        <v>309</v>
      </c>
      <c r="B153" s="4" t="s">
        <v>310</v>
      </c>
      <c r="C153" s="4" t="s">
        <v>197</v>
      </c>
      <c r="D153" s="5">
        <v>199300</v>
      </c>
      <c r="E153" s="6">
        <v>19293734.75</v>
      </c>
      <c r="F153" s="6">
        <v>9.0800000000000006E-2</v>
      </c>
      <c r="G153" s="1"/>
    </row>
    <row r="154" spans="1:7" ht="32.65" customHeight="1" x14ac:dyDescent="0.25">
      <c r="A154" s="4" t="s">
        <v>2625</v>
      </c>
      <c r="B154" s="4" t="s">
        <v>2626</v>
      </c>
      <c r="C154" s="4" t="s">
        <v>197</v>
      </c>
      <c r="D154" s="5">
        <v>464800</v>
      </c>
      <c r="E154" s="6">
        <v>44103617.039999999</v>
      </c>
      <c r="F154" s="6">
        <v>0.20760000000000001</v>
      </c>
      <c r="G154" s="1"/>
    </row>
    <row r="155" spans="1:7" ht="32.65" customHeight="1" x14ac:dyDescent="0.25">
      <c r="A155" s="4" t="s">
        <v>2627</v>
      </c>
      <c r="B155" s="4" t="s">
        <v>2628</v>
      </c>
      <c r="C155" s="4" t="s">
        <v>197</v>
      </c>
      <c r="D155" s="5">
        <v>850700</v>
      </c>
      <c r="E155" s="6">
        <v>81491445.379999995</v>
      </c>
      <c r="F155" s="6">
        <v>0.38350000000000001</v>
      </c>
      <c r="G155" s="1"/>
    </row>
    <row r="156" spans="1:7" ht="32.65" customHeight="1" x14ac:dyDescent="0.25">
      <c r="A156" s="4" t="s">
        <v>321</v>
      </c>
      <c r="B156" s="4" t="s">
        <v>322</v>
      </c>
      <c r="C156" s="4" t="s">
        <v>197</v>
      </c>
      <c r="D156" s="5">
        <v>749900</v>
      </c>
      <c r="E156" s="6">
        <v>71359284.159999996</v>
      </c>
      <c r="F156" s="6">
        <v>0.33579999999999999</v>
      </c>
      <c r="G156" s="1"/>
    </row>
    <row r="157" spans="1:7" ht="32.65" customHeight="1" x14ac:dyDescent="0.25">
      <c r="A157" s="4" t="s">
        <v>329</v>
      </c>
      <c r="B157" s="4" t="s">
        <v>330</v>
      </c>
      <c r="C157" s="4" t="s">
        <v>197</v>
      </c>
      <c r="D157" s="5">
        <v>77400</v>
      </c>
      <c r="E157" s="6">
        <v>7414865.8200000003</v>
      </c>
      <c r="F157" s="6">
        <v>3.49E-2</v>
      </c>
      <c r="G157" s="1"/>
    </row>
    <row r="158" spans="1:7" ht="32.65" customHeight="1" x14ac:dyDescent="0.25">
      <c r="A158" s="4" t="s">
        <v>2027</v>
      </c>
      <c r="B158" s="4" t="s">
        <v>2028</v>
      </c>
      <c r="C158" s="4" t="s">
        <v>197</v>
      </c>
      <c r="D158" s="5">
        <v>46800</v>
      </c>
      <c r="E158" s="6">
        <v>4452874.92</v>
      </c>
      <c r="F158" s="6">
        <v>2.1000000000000001E-2</v>
      </c>
      <c r="G158" s="1"/>
    </row>
    <row r="159" spans="1:7" ht="14.45" customHeight="1" x14ac:dyDescent="0.25">
      <c r="A159" s="4" t="s">
        <v>0</v>
      </c>
      <c r="B159" s="4" t="s">
        <v>0</v>
      </c>
      <c r="C159" s="7" t="s">
        <v>185</v>
      </c>
      <c r="D159" s="5">
        <v>111732900</v>
      </c>
      <c r="E159" s="6">
        <v>10720391819.08</v>
      </c>
      <c r="F159" s="6">
        <v>50.454500000000003</v>
      </c>
      <c r="G159" s="1"/>
    </row>
    <row r="160" spans="1:7" ht="18.399999999999999" customHeight="1" x14ac:dyDescent="0.25">
      <c r="A160" s="25" t="s">
        <v>0</v>
      </c>
      <c r="B160" s="25"/>
      <c r="C160" s="25"/>
      <c r="D160" s="25"/>
      <c r="E160" s="25"/>
      <c r="F160" s="25"/>
      <c r="G160" s="25"/>
    </row>
    <row r="161" spans="1:7" ht="14.45" customHeight="1" x14ac:dyDescent="0.25">
      <c r="A161" s="26" t="s">
        <v>771</v>
      </c>
      <c r="B161" s="26"/>
      <c r="C161" s="26"/>
      <c r="D161" s="26"/>
      <c r="E161" s="26"/>
      <c r="F161" s="26"/>
      <c r="G161" s="2" t="s">
        <v>0</v>
      </c>
    </row>
    <row r="162" spans="1:7" ht="23.45" customHeight="1" x14ac:dyDescent="0.25">
      <c r="A162" s="3" t="s">
        <v>5</v>
      </c>
      <c r="B162" s="3" t="s">
        <v>6</v>
      </c>
      <c r="C162" s="3" t="s">
        <v>7</v>
      </c>
      <c r="D162" s="3" t="s">
        <v>8</v>
      </c>
      <c r="E162" s="3" t="s">
        <v>9</v>
      </c>
      <c r="F162" s="3" t="s">
        <v>10</v>
      </c>
      <c r="G162" s="3" t="s">
        <v>772</v>
      </c>
    </row>
    <row r="163" spans="1:7" ht="41.85" customHeight="1" x14ac:dyDescent="0.25">
      <c r="A163" s="4" t="s">
        <v>776</v>
      </c>
      <c r="B163" s="4" t="s">
        <v>777</v>
      </c>
      <c r="C163" s="4" t="s">
        <v>32</v>
      </c>
      <c r="D163" s="5">
        <v>2500000</v>
      </c>
      <c r="E163" s="6">
        <v>238793000</v>
      </c>
      <c r="F163" s="6">
        <v>1.1237999999999999</v>
      </c>
      <c r="G163" s="4" t="s">
        <v>778</v>
      </c>
    </row>
    <row r="164" spans="1:7" ht="23.45" customHeight="1" x14ac:dyDescent="0.25">
      <c r="A164" s="4" t="s">
        <v>1210</v>
      </c>
      <c r="B164" s="4" t="s">
        <v>1211</v>
      </c>
      <c r="C164" s="4" t="s">
        <v>162</v>
      </c>
      <c r="D164" s="5">
        <v>2000000</v>
      </c>
      <c r="E164" s="6">
        <v>196486200</v>
      </c>
      <c r="F164" s="6">
        <v>0.92469999999999997</v>
      </c>
      <c r="G164" s="4" t="s">
        <v>848</v>
      </c>
    </row>
    <row r="165" spans="1:7" ht="23.45" customHeight="1" x14ac:dyDescent="0.25">
      <c r="A165" s="4" t="s">
        <v>826</v>
      </c>
      <c r="B165" s="4" t="s">
        <v>827</v>
      </c>
      <c r="C165" s="4" t="s">
        <v>32</v>
      </c>
      <c r="D165" s="5">
        <v>1000000</v>
      </c>
      <c r="E165" s="6">
        <v>99418100</v>
      </c>
      <c r="F165" s="6">
        <v>0.46789999999999998</v>
      </c>
      <c r="G165" s="4" t="s">
        <v>778</v>
      </c>
    </row>
    <row r="166" spans="1:7" ht="32.65" customHeight="1" x14ac:dyDescent="0.25">
      <c r="A166" s="4" t="s">
        <v>855</v>
      </c>
      <c r="B166" s="4" t="s">
        <v>856</v>
      </c>
      <c r="C166" s="4" t="s">
        <v>157</v>
      </c>
      <c r="D166" s="5">
        <v>2000000</v>
      </c>
      <c r="E166" s="6">
        <v>101105400</v>
      </c>
      <c r="F166" s="6">
        <v>0.4758</v>
      </c>
      <c r="G166" s="4" t="s">
        <v>778</v>
      </c>
    </row>
    <row r="167" spans="1:7" ht="23.45" customHeight="1" x14ac:dyDescent="0.25">
      <c r="A167" s="4" t="s">
        <v>869</v>
      </c>
      <c r="B167" s="4" t="s">
        <v>870</v>
      </c>
      <c r="C167" s="4" t="s">
        <v>32</v>
      </c>
      <c r="D167" s="5">
        <v>1000000</v>
      </c>
      <c r="E167" s="6">
        <v>100179500</v>
      </c>
      <c r="F167" s="6">
        <v>0.47149999999999997</v>
      </c>
      <c r="G167" s="4" t="s">
        <v>799</v>
      </c>
    </row>
    <row r="168" spans="1:7" ht="23.45" customHeight="1" x14ac:dyDescent="0.25">
      <c r="A168" s="4" t="s">
        <v>873</v>
      </c>
      <c r="B168" s="4" t="s">
        <v>874</v>
      </c>
      <c r="C168" s="4" t="s">
        <v>98</v>
      </c>
      <c r="D168" s="5">
        <v>1000000</v>
      </c>
      <c r="E168" s="6">
        <v>99572500</v>
      </c>
      <c r="F168" s="6">
        <v>0.46860000000000002</v>
      </c>
      <c r="G168" s="4" t="s">
        <v>778</v>
      </c>
    </row>
    <row r="169" spans="1:7" ht="23.45" customHeight="1" x14ac:dyDescent="0.25">
      <c r="A169" s="4" t="s">
        <v>881</v>
      </c>
      <c r="B169" s="4" t="s">
        <v>882</v>
      </c>
      <c r="C169" s="4" t="s">
        <v>98</v>
      </c>
      <c r="D169" s="5">
        <v>1500000</v>
      </c>
      <c r="E169" s="6">
        <v>149443500</v>
      </c>
      <c r="F169" s="6">
        <v>0.70330000000000004</v>
      </c>
      <c r="G169" s="4" t="s">
        <v>778</v>
      </c>
    </row>
    <row r="170" spans="1:7" ht="23.45" customHeight="1" x14ac:dyDescent="0.25">
      <c r="A170" s="4" t="s">
        <v>2371</v>
      </c>
      <c r="B170" s="4" t="s">
        <v>2372</v>
      </c>
      <c r="C170" s="4" t="s">
        <v>98</v>
      </c>
      <c r="D170" s="5">
        <v>1000000</v>
      </c>
      <c r="E170" s="6">
        <v>99552200</v>
      </c>
      <c r="F170" s="6">
        <v>0.46850000000000003</v>
      </c>
      <c r="G170" s="4" t="s">
        <v>778</v>
      </c>
    </row>
    <row r="171" spans="1:7" ht="23.45" customHeight="1" x14ac:dyDescent="0.25">
      <c r="A171" s="4" t="s">
        <v>1042</v>
      </c>
      <c r="B171" s="4" t="s">
        <v>1043</v>
      </c>
      <c r="C171" s="4" t="s">
        <v>32</v>
      </c>
      <c r="D171" s="5">
        <v>330000</v>
      </c>
      <c r="E171" s="6">
        <v>31651290</v>
      </c>
      <c r="F171" s="6">
        <v>0.14899999999999999</v>
      </c>
      <c r="G171" s="4" t="s">
        <v>1044</v>
      </c>
    </row>
    <row r="172" spans="1:7" ht="23.45" customHeight="1" x14ac:dyDescent="0.25">
      <c r="A172" s="4" t="s">
        <v>1054</v>
      </c>
      <c r="B172" s="4" t="s">
        <v>1055</v>
      </c>
      <c r="C172" s="4" t="s">
        <v>32</v>
      </c>
      <c r="D172" s="5">
        <v>400000</v>
      </c>
      <c r="E172" s="6">
        <v>40215160</v>
      </c>
      <c r="F172" s="6">
        <v>0.1893</v>
      </c>
      <c r="G172" s="4" t="s">
        <v>799</v>
      </c>
    </row>
    <row r="173" spans="1:7" ht="32.65" customHeight="1" x14ac:dyDescent="0.25">
      <c r="A173" s="4" t="s">
        <v>1058</v>
      </c>
      <c r="B173" s="4" t="s">
        <v>1059</v>
      </c>
      <c r="C173" s="4" t="s">
        <v>32</v>
      </c>
      <c r="D173" s="5">
        <v>1000000</v>
      </c>
      <c r="E173" s="6">
        <v>100143300</v>
      </c>
      <c r="F173" s="6">
        <v>0.4713</v>
      </c>
      <c r="G173" s="4" t="s">
        <v>818</v>
      </c>
    </row>
    <row r="174" spans="1:7" ht="23.45" customHeight="1" x14ac:dyDescent="0.25">
      <c r="A174" s="4" t="s">
        <v>1082</v>
      </c>
      <c r="B174" s="4" t="s">
        <v>1083</v>
      </c>
      <c r="C174" s="4" t="s">
        <v>32</v>
      </c>
      <c r="D174" s="5">
        <v>1000000</v>
      </c>
      <c r="E174" s="6">
        <v>103020400</v>
      </c>
      <c r="F174" s="6">
        <v>0.4849</v>
      </c>
      <c r="G174" s="4" t="s">
        <v>778</v>
      </c>
    </row>
    <row r="175" spans="1:7" ht="23.45" customHeight="1" x14ac:dyDescent="0.25">
      <c r="A175" s="4" t="s">
        <v>1092</v>
      </c>
      <c r="B175" s="4" t="s">
        <v>1093</v>
      </c>
      <c r="C175" s="4" t="s">
        <v>32</v>
      </c>
      <c r="D175" s="5">
        <v>100000</v>
      </c>
      <c r="E175" s="6">
        <v>9992150</v>
      </c>
      <c r="F175" s="6">
        <v>4.7E-2</v>
      </c>
      <c r="G175" s="4" t="s">
        <v>901</v>
      </c>
    </row>
    <row r="176" spans="1:7" ht="23.45" customHeight="1" x14ac:dyDescent="0.25">
      <c r="A176" s="4" t="s">
        <v>1214</v>
      </c>
      <c r="B176" s="4" t="s">
        <v>1215</v>
      </c>
      <c r="C176" s="4" t="s">
        <v>32</v>
      </c>
      <c r="D176" s="5">
        <v>240000</v>
      </c>
      <c r="E176" s="6">
        <v>24223992</v>
      </c>
      <c r="F176" s="6">
        <v>0.114</v>
      </c>
      <c r="G176" s="4" t="s">
        <v>778</v>
      </c>
    </row>
    <row r="177" spans="1:7" ht="32.65" customHeight="1" x14ac:dyDescent="0.25">
      <c r="A177" s="4" t="s">
        <v>1653</v>
      </c>
      <c r="B177" s="4" t="s">
        <v>1654</v>
      </c>
      <c r="C177" s="4" t="s">
        <v>896</v>
      </c>
      <c r="D177" s="5">
        <v>100000</v>
      </c>
      <c r="E177" s="6">
        <v>10109930</v>
      </c>
      <c r="F177" s="6">
        <v>4.7600000000000003E-2</v>
      </c>
      <c r="G177" s="4" t="s">
        <v>799</v>
      </c>
    </row>
    <row r="178" spans="1:7" ht="32.65" customHeight="1" x14ac:dyDescent="0.25">
      <c r="A178" s="4" t="s">
        <v>890</v>
      </c>
      <c r="B178" s="4" t="s">
        <v>891</v>
      </c>
      <c r="C178" s="4" t="s">
        <v>157</v>
      </c>
      <c r="D178" s="5">
        <v>1000000</v>
      </c>
      <c r="E178" s="6">
        <v>105245500</v>
      </c>
      <c r="F178" s="6">
        <v>0.49530000000000002</v>
      </c>
      <c r="G178" s="4" t="s">
        <v>885</v>
      </c>
    </row>
    <row r="179" spans="1:7" ht="23.45" customHeight="1" x14ac:dyDescent="0.25">
      <c r="A179" s="4" t="s">
        <v>892</v>
      </c>
      <c r="B179" s="4" t="s">
        <v>893</v>
      </c>
      <c r="C179" s="4" t="s">
        <v>89</v>
      </c>
      <c r="D179" s="5">
        <v>400000</v>
      </c>
      <c r="E179" s="6">
        <v>40346120</v>
      </c>
      <c r="F179" s="6">
        <v>0.18990000000000001</v>
      </c>
      <c r="G179" s="4" t="s">
        <v>885</v>
      </c>
    </row>
    <row r="180" spans="1:7" ht="23.45" customHeight="1" x14ac:dyDescent="0.25">
      <c r="A180" s="4" t="s">
        <v>894</v>
      </c>
      <c r="B180" s="4" t="s">
        <v>895</v>
      </c>
      <c r="C180" s="4" t="s">
        <v>896</v>
      </c>
      <c r="D180" s="5">
        <v>220000</v>
      </c>
      <c r="E180" s="6">
        <v>22090178</v>
      </c>
      <c r="F180" s="6">
        <v>0.104</v>
      </c>
      <c r="G180" s="4" t="s">
        <v>799</v>
      </c>
    </row>
    <row r="181" spans="1:7" ht="32.65" customHeight="1" x14ac:dyDescent="0.25">
      <c r="A181" s="4" t="s">
        <v>908</v>
      </c>
      <c r="B181" s="4" t="s">
        <v>909</v>
      </c>
      <c r="C181" s="4" t="s">
        <v>896</v>
      </c>
      <c r="D181" s="5">
        <v>500000</v>
      </c>
      <c r="E181" s="6">
        <v>50279750</v>
      </c>
      <c r="F181" s="6">
        <v>0.2366</v>
      </c>
      <c r="G181" s="4" t="s">
        <v>778</v>
      </c>
    </row>
    <row r="182" spans="1:7" ht="32.65" customHeight="1" x14ac:dyDescent="0.25">
      <c r="A182" s="4" t="s">
        <v>912</v>
      </c>
      <c r="B182" s="4" t="s">
        <v>913</v>
      </c>
      <c r="C182" s="4" t="s">
        <v>104</v>
      </c>
      <c r="D182" s="5">
        <v>8640</v>
      </c>
      <c r="E182" s="6">
        <v>247592.16</v>
      </c>
      <c r="F182" s="6">
        <v>1.1999999999999999E-3</v>
      </c>
      <c r="G182" s="4" t="s">
        <v>799</v>
      </c>
    </row>
    <row r="183" spans="1:7" ht="23.45" customHeight="1" x14ac:dyDescent="0.25">
      <c r="A183" s="4" t="s">
        <v>2629</v>
      </c>
      <c r="B183" s="4" t="s">
        <v>2630</v>
      </c>
      <c r="C183" s="4" t="s">
        <v>122</v>
      </c>
      <c r="D183" s="5">
        <v>365820.5061</v>
      </c>
      <c r="E183" s="6">
        <v>38980845.409999996</v>
      </c>
      <c r="F183" s="6">
        <v>0.1835</v>
      </c>
      <c r="G183" s="4" t="s">
        <v>778</v>
      </c>
    </row>
    <row r="184" spans="1:7" ht="23.45" customHeight="1" x14ac:dyDescent="0.25">
      <c r="A184" s="4" t="s">
        <v>2631</v>
      </c>
      <c r="B184" s="4" t="s">
        <v>2632</v>
      </c>
      <c r="C184" s="4" t="s">
        <v>122</v>
      </c>
      <c r="D184" s="5">
        <v>329237.65620000003</v>
      </c>
      <c r="E184" s="6">
        <v>35130151.770000003</v>
      </c>
      <c r="F184" s="6">
        <v>0.1653</v>
      </c>
      <c r="G184" s="4" t="s">
        <v>778</v>
      </c>
    </row>
    <row r="185" spans="1:7" ht="23.45" customHeight="1" x14ac:dyDescent="0.25">
      <c r="A185" s="4" t="s">
        <v>1134</v>
      </c>
      <c r="B185" s="4" t="s">
        <v>1135</v>
      </c>
      <c r="C185" s="4" t="s">
        <v>150</v>
      </c>
      <c r="D185" s="5">
        <v>2500000</v>
      </c>
      <c r="E185" s="6">
        <v>240433500</v>
      </c>
      <c r="F185" s="6">
        <v>1.1315999999999999</v>
      </c>
      <c r="G185" s="4" t="s">
        <v>778</v>
      </c>
    </row>
    <row r="186" spans="1:7" ht="23.45" customHeight="1" x14ac:dyDescent="0.25">
      <c r="A186" s="4" t="s">
        <v>1224</v>
      </c>
      <c r="B186" s="4" t="s">
        <v>1225</v>
      </c>
      <c r="C186" s="4" t="s">
        <v>101</v>
      </c>
      <c r="D186" s="5">
        <v>1500000</v>
      </c>
      <c r="E186" s="6">
        <v>143651850</v>
      </c>
      <c r="F186" s="6">
        <v>0.67610000000000003</v>
      </c>
      <c r="G186" s="4" t="s">
        <v>778</v>
      </c>
    </row>
    <row r="187" spans="1:7" ht="23.45" customHeight="1" x14ac:dyDescent="0.25">
      <c r="A187" s="4" t="s">
        <v>1234</v>
      </c>
      <c r="B187" s="4" t="s">
        <v>1235</v>
      </c>
      <c r="C187" s="4" t="s">
        <v>150</v>
      </c>
      <c r="D187" s="5">
        <v>1000000</v>
      </c>
      <c r="E187" s="6">
        <v>98388600</v>
      </c>
      <c r="F187" s="6">
        <v>0.46310000000000001</v>
      </c>
      <c r="G187" s="4" t="s">
        <v>885</v>
      </c>
    </row>
    <row r="188" spans="1:7" ht="23.45" customHeight="1" x14ac:dyDescent="0.25">
      <c r="A188" s="4" t="s">
        <v>1242</v>
      </c>
      <c r="B188" s="4" t="s">
        <v>1243</v>
      </c>
      <c r="C188" s="4" t="s">
        <v>150</v>
      </c>
      <c r="D188" s="5">
        <v>100000</v>
      </c>
      <c r="E188" s="6">
        <v>9849280</v>
      </c>
      <c r="F188" s="6">
        <v>4.6399999999999997E-2</v>
      </c>
      <c r="G188" s="4" t="s">
        <v>885</v>
      </c>
    </row>
    <row r="189" spans="1:7" ht="32.65" customHeight="1" x14ac:dyDescent="0.25">
      <c r="A189" s="4" t="s">
        <v>2247</v>
      </c>
      <c r="B189" s="4" t="s">
        <v>2248</v>
      </c>
      <c r="C189" s="4" t="s">
        <v>150</v>
      </c>
      <c r="D189" s="5">
        <v>330000</v>
      </c>
      <c r="E189" s="6">
        <v>32907765</v>
      </c>
      <c r="F189" s="6">
        <v>0.15490000000000001</v>
      </c>
      <c r="G189" s="4" t="s">
        <v>778</v>
      </c>
    </row>
    <row r="190" spans="1:7" ht="14.45" customHeight="1" x14ac:dyDescent="0.25">
      <c r="A190" s="4" t="s">
        <v>1256</v>
      </c>
      <c r="B190" s="4" t="s">
        <v>1257</v>
      </c>
      <c r="C190" s="4" t="s">
        <v>189</v>
      </c>
      <c r="D190" s="5">
        <v>1000000</v>
      </c>
      <c r="E190" s="6">
        <v>98851400</v>
      </c>
      <c r="F190" s="6">
        <v>0.4652</v>
      </c>
      <c r="G190" s="4" t="s">
        <v>778</v>
      </c>
    </row>
    <row r="191" spans="1:7" ht="23.45" customHeight="1" x14ac:dyDescent="0.25">
      <c r="A191" s="4" t="s">
        <v>1264</v>
      </c>
      <c r="B191" s="4" t="s">
        <v>1265</v>
      </c>
      <c r="C191" s="4" t="s">
        <v>101</v>
      </c>
      <c r="D191" s="5">
        <v>2500000</v>
      </c>
      <c r="E191" s="6">
        <v>246035500</v>
      </c>
      <c r="F191" s="6">
        <v>1.1578999999999999</v>
      </c>
      <c r="G191" s="4" t="s">
        <v>778</v>
      </c>
    </row>
    <row r="192" spans="1:7" ht="23.45" customHeight="1" x14ac:dyDescent="0.25">
      <c r="A192" s="4" t="s">
        <v>1335</v>
      </c>
      <c r="B192" s="4" t="s">
        <v>1336</v>
      </c>
      <c r="C192" s="4" t="s">
        <v>101</v>
      </c>
      <c r="D192" s="5">
        <v>500000</v>
      </c>
      <c r="E192" s="6">
        <v>49448850</v>
      </c>
      <c r="F192" s="6">
        <v>0.23269999999999999</v>
      </c>
      <c r="G192" s="4" t="s">
        <v>778</v>
      </c>
    </row>
    <row r="193" spans="1:7" ht="32.65" customHeight="1" x14ac:dyDescent="0.25">
      <c r="A193" s="4" t="s">
        <v>1339</v>
      </c>
      <c r="B193" s="4" t="s">
        <v>1340</v>
      </c>
      <c r="C193" s="4" t="s">
        <v>189</v>
      </c>
      <c r="D193" s="5">
        <v>500000</v>
      </c>
      <c r="E193" s="6">
        <v>49790800</v>
      </c>
      <c r="F193" s="6">
        <v>0.23430000000000001</v>
      </c>
      <c r="G193" s="4" t="s">
        <v>778</v>
      </c>
    </row>
    <row r="194" spans="1:7" ht="23.45" customHeight="1" x14ac:dyDescent="0.25">
      <c r="A194" s="4" t="s">
        <v>2633</v>
      </c>
      <c r="B194" s="4" t="s">
        <v>2634</v>
      </c>
      <c r="C194" s="4" t="s">
        <v>825</v>
      </c>
      <c r="D194" s="5">
        <v>500000</v>
      </c>
      <c r="E194" s="6">
        <v>49552300</v>
      </c>
      <c r="F194" s="6">
        <v>0.23319999999999999</v>
      </c>
      <c r="G194" s="4" t="s">
        <v>799</v>
      </c>
    </row>
    <row r="195" spans="1:7" ht="32.65" customHeight="1" x14ac:dyDescent="0.25">
      <c r="A195" s="4" t="s">
        <v>1357</v>
      </c>
      <c r="B195" s="4" t="s">
        <v>1358</v>
      </c>
      <c r="C195" s="4" t="s">
        <v>150</v>
      </c>
      <c r="D195" s="5">
        <v>1000000</v>
      </c>
      <c r="E195" s="6">
        <v>95324500</v>
      </c>
      <c r="F195" s="6">
        <v>0.4486</v>
      </c>
      <c r="G195" s="4" t="s">
        <v>778</v>
      </c>
    </row>
    <row r="196" spans="1:7" ht="23.45" customHeight="1" x14ac:dyDescent="0.25">
      <c r="A196" s="4" t="s">
        <v>1365</v>
      </c>
      <c r="B196" s="4" t="s">
        <v>1366</v>
      </c>
      <c r="C196" s="4" t="s">
        <v>32</v>
      </c>
      <c r="D196" s="5">
        <v>1000000</v>
      </c>
      <c r="E196" s="6">
        <v>98484400</v>
      </c>
      <c r="F196" s="6">
        <v>0.46350000000000002</v>
      </c>
      <c r="G196" s="4" t="s">
        <v>778</v>
      </c>
    </row>
    <row r="197" spans="1:7" ht="23.45" customHeight="1" x14ac:dyDescent="0.25">
      <c r="A197" s="4" t="s">
        <v>1477</v>
      </c>
      <c r="B197" s="4" t="s">
        <v>1478</v>
      </c>
      <c r="C197" s="4" t="s">
        <v>101</v>
      </c>
      <c r="D197" s="5">
        <v>500000</v>
      </c>
      <c r="E197" s="6">
        <v>49924050</v>
      </c>
      <c r="F197" s="6">
        <v>0.23499999999999999</v>
      </c>
      <c r="G197" s="4" t="s">
        <v>778</v>
      </c>
    </row>
    <row r="198" spans="1:7" ht="23.45" customHeight="1" x14ac:dyDescent="0.25">
      <c r="A198" s="4" t="s">
        <v>2397</v>
      </c>
      <c r="B198" s="4" t="s">
        <v>2398</v>
      </c>
      <c r="C198" s="4" t="s">
        <v>101</v>
      </c>
      <c r="D198" s="5">
        <v>500000</v>
      </c>
      <c r="E198" s="6">
        <v>50129950</v>
      </c>
      <c r="F198" s="6">
        <v>0.2359</v>
      </c>
      <c r="G198" s="4" t="s">
        <v>778</v>
      </c>
    </row>
    <row r="199" spans="1:7" ht="23.45" customHeight="1" x14ac:dyDescent="0.25">
      <c r="A199" s="4" t="s">
        <v>1495</v>
      </c>
      <c r="B199" s="4" t="s">
        <v>1496</v>
      </c>
      <c r="C199" s="4" t="s">
        <v>101</v>
      </c>
      <c r="D199" s="5">
        <v>1000000</v>
      </c>
      <c r="E199" s="6">
        <v>101019800</v>
      </c>
      <c r="F199" s="6">
        <v>0.47539999999999999</v>
      </c>
      <c r="G199" s="4" t="s">
        <v>778</v>
      </c>
    </row>
    <row r="200" spans="1:7" ht="23.45" customHeight="1" x14ac:dyDescent="0.25">
      <c r="A200" s="4" t="s">
        <v>2573</v>
      </c>
      <c r="B200" s="4" t="s">
        <v>2574</v>
      </c>
      <c r="C200" s="4" t="s">
        <v>101</v>
      </c>
      <c r="D200" s="5">
        <v>500000</v>
      </c>
      <c r="E200" s="6">
        <v>50186850</v>
      </c>
      <c r="F200" s="6">
        <v>0.23619999999999999</v>
      </c>
      <c r="G200" s="4" t="s">
        <v>778</v>
      </c>
    </row>
    <row r="201" spans="1:7" ht="23.45" customHeight="1" x14ac:dyDescent="0.25">
      <c r="A201" s="4" t="s">
        <v>1517</v>
      </c>
      <c r="B201" s="4" t="s">
        <v>1518</v>
      </c>
      <c r="C201" s="4" t="s">
        <v>32</v>
      </c>
      <c r="D201" s="5">
        <v>300000</v>
      </c>
      <c r="E201" s="6">
        <v>30022350</v>
      </c>
      <c r="F201" s="6">
        <v>0.14130000000000001</v>
      </c>
      <c r="G201" s="4" t="s">
        <v>885</v>
      </c>
    </row>
    <row r="202" spans="1:7" ht="23.45" customHeight="1" x14ac:dyDescent="0.25">
      <c r="A202" s="4" t="s">
        <v>1523</v>
      </c>
      <c r="B202" s="4" t="s">
        <v>1524</v>
      </c>
      <c r="C202" s="4" t="s">
        <v>896</v>
      </c>
      <c r="D202" s="5">
        <v>2500000</v>
      </c>
      <c r="E202" s="6">
        <v>249766000</v>
      </c>
      <c r="F202" s="6">
        <v>1.1755</v>
      </c>
      <c r="G202" s="4" t="s">
        <v>799</v>
      </c>
    </row>
    <row r="203" spans="1:7" ht="23.45" customHeight="1" x14ac:dyDescent="0.25">
      <c r="A203" s="4" t="s">
        <v>917</v>
      </c>
      <c r="B203" s="4" t="s">
        <v>918</v>
      </c>
      <c r="C203" s="4" t="s">
        <v>150</v>
      </c>
      <c r="D203" s="5">
        <v>40000</v>
      </c>
      <c r="E203" s="6">
        <v>4065324</v>
      </c>
      <c r="F203" s="6">
        <v>1.9099999999999999E-2</v>
      </c>
      <c r="G203" s="4" t="s">
        <v>885</v>
      </c>
    </row>
    <row r="204" spans="1:7" ht="23.45" customHeight="1" x14ac:dyDescent="0.25">
      <c r="A204" s="4" t="s">
        <v>919</v>
      </c>
      <c r="B204" s="4" t="s">
        <v>920</v>
      </c>
      <c r="C204" s="4" t="s">
        <v>150</v>
      </c>
      <c r="D204" s="5">
        <v>40000</v>
      </c>
      <c r="E204" s="6">
        <v>4090380</v>
      </c>
      <c r="F204" s="6">
        <v>1.9300000000000001E-2</v>
      </c>
      <c r="G204" s="4" t="s">
        <v>885</v>
      </c>
    </row>
    <row r="205" spans="1:7" ht="23.45" customHeight="1" x14ac:dyDescent="0.25">
      <c r="A205" s="4" t="s">
        <v>921</v>
      </c>
      <c r="B205" s="4" t="s">
        <v>922</v>
      </c>
      <c r="C205" s="4" t="s">
        <v>150</v>
      </c>
      <c r="D205" s="5">
        <v>40000</v>
      </c>
      <c r="E205" s="6">
        <v>4097316</v>
      </c>
      <c r="F205" s="6">
        <v>1.9300000000000001E-2</v>
      </c>
      <c r="G205" s="4" t="s">
        <v>885</v>
      </c>
    </row>
    <row r="206" spans="1:7" ht="23.45" customHeight="1" x14ac:dyDescent="0.25">
      <c r="A206" s="4" t="s">
        <v>923</v>
      </c>
      <c r="B206" s="4" t="s">
        <v>924</v>
      </c>
      <c r="C206" s="4" t="s">
        <v>150</v>
      </c>
      <c r="D206" s="5">
        <v>40000</v>
      </c>
      <c r="E206" s="6">
        <v>4111728</v>
      </c>
      <c r="F206" s="6">
        <v>1.9400000000000001E-2</v>
      </c>
      <c r="G206" s="4" t="s">
        <v>885</v>
      </c>
    </row>
    <row r="207" spans="1:7" ht="23.45" customHeight="1" x14ac:dyDescent="0.25">
      <c r="A207" s="4" t="s">
        <v>925</v>
      </c>
      <c r="B207" s="4" t="s">
        <v>926</v>
      </c>
      <c r="C207" s="4" t="s">
        <v>150</v>
      </c>
      <c r="D207" s="5">
        <v>40000</v>
      </c>
      <c r="E207" s="6">
        <v>4125108</v>
      </c>
      <c r="F207" s="6">
        <v>1.9400000000000001E-2</v>
      </c>
      <c r="G207" s="4" t="s">
        <v>885</v>
      </c>
    </row>
    <row r="208" spans="1:7" ht="23.45" customHeight="1" x14ac:dyDescent="0.25">
      <c r="A208" s="4" t="s">
        <v>933</v>
      </c>
      <c r="B208" s="4" t="s">
        <v>934</v>
      </c>
      <c r="C208" s="4" t="s">
        <v>150</v>
      </c>
      <c r="D208" s="5">
        <v>680000</v>
      </c>
      <c r="E208" s="6">
        <v>69558424</v>
      </c>
      <c r="F208" s="6">
        <v>0.32740000000000002</v>
      </c>
      <c r="G208" s="4" t="s">
        <v>885</v>
      </c>
    </row>
    <row r="209" spans="1:7" ht="23.45" customHeight="1" x14ac:dyDescent="0.25">
      <c r="A209" s="4" t="s">
        <v>935</v>
      </c>
      <c r="B209" s="4" t="s">
        <v>936</v>
      </c>
      <c r="C209" s="4" t="s">
        <v>150</v>
      </c>
      <c r="D209" s="5">
        <v>500000</v>
      </c>
      <c r="E209" s="6">
        <v>51243600</v>
      </c>
      <c r="F209" s="6">
        <v>0.2412</v>
      </c>
      <c r="G209" s="4" t="s">
        <v>885</v>
      </c>
    </row>
    <row r="210" spans="1:7" ht="23.45" customHeight="1" x14ac:dyDescent="0.25">
      <c r="A210" s="4" t="s">
        <v>937</v>
      </c>
      <c r="B210" s="4" t="s">
        <v>938</v>
      </c>
      <c r="C210" s="4" t="s">
        <v>150</v>
      </c>
      <c r="D210" s="5">
        <v>280000</v>
      </c>
      <c r="E210" s="6">
        <v>28795368</v>
      </c>
      <c r="F210" s="6">
        <v>0.13550000000000001</v>
      </c>
      <c r="G210" s="4" t="s">
        <v>885</v>
      </c>
    </row>
    <row r="211" spans="1:7" ht="32.65" customHeight="1" x14ac:dyDescent="0.25">
      <c r="A211" s="4" t="s">
        <v>945</v>
      </c>
      <c r="B211" s="4" t="s">
        <v>946</v>
      </c>
      <c r="C211" s="4" t="s">
        <v>150</v>
      </c>
      <c r="D211" s="5">
        <v>100000</v>
      </c>
      <c r="E211" s="6">
        <v>10045870</v>
      </c>
      <c r="F211" s="6">
        <v>4.7300000000000002E-2</v>
      </c>
      <c r="G211" s="4" t="s">
        <v>885</v>
      </c>
    </row>
    <row r="212" spans="1:7" ht="23.45" customHeight="1" x14ac:dyDescent="0.25">
      <c r="A212" s="4" t="s">
        <v>971</v>
      </c>
      <c r="B212" s="4" t="s">
        <v>972</v>
      </c>
      <c r="C212" s="4" t="s">
        <v>32</v>
      </c>
      <c r="D212" s="5">
        <v>200000</v>
      </c>
      <c r="E212" s="6">
        <v>20260560</v>
      </c>
      <c r="F212" s="6">
        <v>9.5399999999999999E-2</v>
      </c>
      <c r="G212" s="4" t="s">
        <v>799</v>
      </c>
    </row>
    <row r="213" spans="1:7" ht="23.45" customHeight="1" x14ac:dyDescent="0.25">
      <c r="A213" s="4" t="s">
        <v>1150</v>
      </c>
      <c r="B213" s="4" t="s">
        <v>1151</v>
      </c>
      <c r="C213" s="4" t="s">
        <v>150</v>
      </c>
      <c r="D213" s="5">
        <v>500000</v>
      </c>
      <c r="E213" s="6">
        <v>51983100</v>
      </c>
      <c r="F213" s="6">
        <v>0.2447</v>
      </c>
      <c r="G213" s="4" t="s">
        <v>885</v>
      </c>
    </row>
    <row r="214" spans="1:7" ht="32.65" customHeight="1" x14ac:dyDescent="0.25">
      <c r="A214" s="4" t="s">
        <v>2635</v>
      </c>
      <c r="B214" s="4" t="s">
        <v>2636</v>
      </c>
      <c r="C214" s="4" t="s">
        <v>150</v>
      </c>
      <c r="D214" s="5">
        <v>50000</v>
      </c>
      <c r="E214" s="6">
        <v>5012540</v>
      </c>
      <c r="F214" s="6">
        <v>2.3599999999999999E-2</v>
      </c>
      <c r="G214" s="4" t="s">
        <v>885</v>
      </c>
    </row>
    <row r="215" spans="1:7" ht="32.65" customHeight="1" x14ac:dyDescent="0.25">
      <c r="A215" s="4" t="s">
        <v>1156</v>
      </c>
      <c r="B215" s="4" t="s">
        <v>1157</v>
      </c>
      <c r="C215" s="4" t="s">
        <v>150</v>
      </c>
      <c r="D215" s="5">
        <v>320000</v>
      </c>
      <c r="E215" s="6">
        <v>32798592</v>
      </c>
      <c r="F215" s="6">
        <v>0.15440000000000001</v>
      </c>
      <c r="G215" s="4" t="s">
        <v>885</v>
      </c>
    </row>
    <row r="216" spans="1:7" ht="23.45" customHeight="1" x14ac:dyDescent="0.25">
      <c r="A216" s="4" t="s">
        <v>1168</v>
      </c>
      <c r="B216" s="4" t="s">
        <v>1169</v>
      </c>
      <c r="C216" s="4" t="s">
        <v>150</v>
      </c>
      <c r="D216" s="5">
        <v>2105697.25</v>
      </c>
      <c r="E216" s="6">
        <v>169352596.46000001</v>
      </c>
      <c r="F216" s="6">
        <v>0.79700000000000004</v>
      </c>
      <c r="G216" s="4" t="s">
        <v>799</v>
      </c>
    </row>
    <row r="217" spans="1:7" ht="23.45" customHeight="1" x14ac:dyDescent="0.25">
      <c r="A217" s="4" t="s">
        <v>2637</v>
      </c>
      <c r="B217" s="4" t="s">
        <v>2638</v>
      </c>
      <c r="C217" s="4" t="s">
        <v>101</v>
      </c>
      <c r="D217" s="5">
        <v>20000</v>
      </c>
      <c r="E217" s="6">
        <v>2001912</v>
      </c>
      <c r="F217" s="6">
        <v>9.4000000000000004E-3</v>
      </c>
      <c r="G217" s="4" t="s">
        <v>885</v>
      </c>
    </row>
    <row r="218" spans="1:7" ht="23.45" customHeight="1" x14ac:dyDescent="0.25">
      <c r="A218" s="4" t="s">
        <v>1170</v>
      </c>
      <c r="B218" s="4" t="s">
        <v>1171</v>
      </c>
      <c r="C218" s="4" t="s">
        <v>150</v>
      </c>
      <c r="D218" s="5">
        <v>10000</v>
      </c>
      <c r="E218" s="6">
        <v>1003774</v>
      </c>
      <c r="F218" s="6">
        <v>4.7000000000000002E-3</v>
      </c>
      <c r="G218" s="4" t="s">
        <v>916</v>
      </c>
    </row>
    <row r="219" spans="1:7" ht="23.45" customHeight="1" x14ac:dyDescent="0.25">
      <c r="A219" s="4" t="s">
        <v>1172</v>
      </c>
      <c r="B219" s="4" t="s">
        <v>1173</v>
      </c>
      <c r="C219" s="4" t="s">
        <v>150</v>
      </c>
      <c r="D219" s="5">
        <v>10000</v>
      </c>
      <c r="E219" s="6">
        <v>1009961</v>
      </c>
      <c r="F219" s="6">
        <v>4.7999999999999996E-3</v>
      </c>
      <c r="G219" s="4" t="s">
        <v>916</v>
      </c>
    </row>
    <row r="220" spans="1:7" ht="23.45" customHeight="1" x14ac:dyDescent="0.25">
      <c r="A220" s="4" t="s">
        <v>1174</v>
      </c>
      <c r="B220" s="4" t="s">
        <v>1175</v>
      </c>
      <c r="C220" s="4" t="s">
        <v>150</v>
      </c>
      <c r="D220" s="5">
        <v>160000</v>
      </c>
      <c r="E220" s="6">
        <v>16281472</v>
      </c>
      <c r="F220" s="6">
        <v>7.6600000000000001E-2</v>
      </c>
      <c r="G220" s="4" t="s">
        <v>916</v>
      </c>
    </row>
    <row r="221" spans="1:7" ht="23.45" customHeight="1" x14ac:dyDescent="0.25">
      <c r="A221" s="4" t="s">
        <v>1176</v>
      </c>
      <c r="B221" s="4" t="s">
        <v>1177</v>
      </c>
      <c r="C221" s="4" t="s">
        <v>150</v>
      </c>
      <c r="D221" s="5">
        <v>10000</v>
      </c>
      <c r="E221" s="6">
        <v>1028619</v>
      </c>
      <c r="F221" s="6">
        <v>4.7999999999999996E-3</v>
      </c>
      <c r="G221" s="4" t="s">
        <v>916</v>
      </c>
    </row>
    <row r="222" spans="1:7" ht="23.45" customHeight="1" x14ac:dyDescent="0.25">
      <c r="A222" s="4" t="s">
        <v>1178</v>
      </c>
      <c r="B222" s="4" t="s">
        <v>1179</v>
      </c>
      <c r="C222" s="4" t="s">
        <v>150</v>
      </c>
      <c r="D222" s="5">
        <v>10000</v>
      </c>
      <c r="E222" s="6">
        <v>1037390</v>
      </c>
      <c r="F222" s="6">
        <v>4.8999999999999998E-3</v>
      </c>
      <c r="G222" s="4" t="s">
        <v>916</v>
      </c>
    </row>
    <row r="223" spans="1:7" ht="23.45" customHeight="1" x14ac:dyDescent="0.25">
      <c r="A223" s="4" t="s">
        <v>1180</v>
      </c>
      <c r="B223" s="4" t="s">
        <v>1181</v>
      </c>
      <c r="C223" s="4" t="s">
        <v>150</v>
      </c>
      <c r="D223" s="5">
        <v>110000</v>
      </c>
      <c r="E223" s="6">
        <v>11429374</v>
      </c>
      <c r="F223" s="6">
        <v>5.3800000000000001E-2</v>
      </c>
      <c r="G223" s="4" t="s">
        <v>916</v>
      </c>
    </row>
    <row r="224" spans="1:7" ht="23.45" customHeight="1" x14ac:dyDescent="0.25">
      <c r="A224" s="4" t="s">
        <v>2083</v>
      </c>
      <c r="B224" s="4" t="s">
        <v>2084</v>
      </c>
      <c r="C224" s="4" t="s">
        <v>150</v>
      </c>
      <c r="D224" s="5">
        <v>150000</v>
      </c>
      <c r="E224" s="6">
        <v>15204915</v>
      </c>
      <c r="F224" s="6">
        <v>7.1599999999999997E-2</v>
      </c>
      <c r="G224" s="4" t="s">
        <v>916</v>
      </c>
    </row>
    <row r="225" spans="1:7" ht="23.45" customHeight="1" x14ac:dyDescent="0.25">
      <c r="A225" s="4" t="s">
        <v>1188</v>
      </c>
      <c r="B225" s="4" t="s">
        <v>1189</v>
      </c>
      <c r="C225" s="4" t="s">
        <v>150</v>
      </c>
      <c r="D225" s="5">
        <v>200000</v>
      </c>
      <c r="E225" s="6">
        <v>20839240</v>
      </c>
      <c r="F225" s="6">
        <v>9.8100000000000007E-2</v>
      </c>
      <c r="G225" s="4" t="s">
        <v>916</v>
      </c>
    </row>
    <row r="226" spans="1:7" ht="23.45" customHeight="1" x14ac:dyDescent="0.25">
      <c r="A226" s="4" t="s">
        <v>2085</v>
      </c>
      <c r="B226" s="4" t="s">
        <v>2086</v>
      </c>
      <c r="C226" s="4" t="s">
        <v>150</v>
      </c>
      <c r="D226" s="5">
        <v>500000</v>
      </c>
      <c r="E226" s="6">
        <v>50386350</v>
      </c>
      <c r="F226" s="6">
        <v>0.23710000000000001</v>
      </c>
      <c r="G226" s="4" t="s">
        <v>916</v>
      </c>
    </row>
    <row r="227" spans="1:7" ht="32.65" customHeight="1" x14ac:dyDescent="0.25">
      <c r="A227" s="4" t="s">
        <v>1202</v>
      </c>
      <c r="B227" s="4" t="s">
        <v>1203</v>
      </c>
      <c r="C227" s="4" t="s">
        <v>150</v>
      </c>
      <c r="D227" s="5">
        <v>500000</v>
      </c>
      <c r="E227" s="6">
        <v>51846300</v>
      </c>
      <c r="F227" s="6">
        <v>0.24399999999999999</v>
      </c>
      <c r="G227" s="4" t="s">
        <v>799</v>
      </c>
    </row>
    <row r="228" spans="1:7" ht="23.45" customHeight="1" x14ac:dyDescent="0.25">
      <c r="A228" s="4" t="s">
        <v>2089</v>
      </c>
      <c r="B228" s="4" t="s">
        <v>2090</v>
      </c>
      <c r="C228" s="4" t="s">
        <v>101</v>
      </c>
      <c r="D228" s="5">
        <v>10000</v>
      </c>
      <c r="E228" s="6">
        <v>1031545</v>
      </c>
      <c r="F228" s="6">
        <v>4.8999999999999998E-3</v>
      </c>
      <c r="G228" s="4" t="s">
        <v>799</v>
      </c>
    </row>
    <row r="229" spans="1:7" ht="32.65" customHeight="1" x14ac:dyDescent="0.25">
      <c r="A229" s="4" t="s">
        <v>2091</v>
      </c>
      <c r="B229" s="4" t="s">
        <v>2092</v>
      </c>
      <c r="C229" s="4" t="s">
        <v>101</v>
      </c>
      <c r="D229" s="5">
        <v>50000</v>
      </c>
      <c r="E229" s="6">
        <v>5319075</v>
      </c>
      <c r="F229" s="6">
        <v>2.5000000000000001E-2</v>
      </c>
      <c r="G229" s="4" t="s">
        <v>799</v>
      </c>
    </row>
    <row r="230" spans="1:7" ht="23.45" customHeight="1" x14ac:dyDescent="0.25">
      <c r="A230" s="4" t="s">
        <v>1301</v>
      </c>
      <c r="B230" s="4" t="s">
        <v>1302</v>
      </c>
      <c r="C230" s="4" t="s">
        <v>32</v>
      </c>
      <c r="D230" s="5">
        <v>40000</v>
      </c>
      <c r="E230" s="6">
        <v>4039468</v>
      </c>
      <c r="F230" s="6">
        <v>1.9E-2</v>
      </c>
      <c r="G230" s="4" t="s">
        <v>799</v>
      </c>
    </row>
    <row r="231" spans="1:7" ht="32.65" customHeight="1" x14ac:dyDescent="0.25">
      <c r="A231" s="4" t="s">
        <v>1305</v>
      </c>
      <c r="B231" s="4" t="s">
        <v>1306</v>
      </c>
      <c r="C231" s="4" t="s">
        <v>150</v>
      </c>
      <c r="D231" s="5">
        <v>20000</v>
      </c>
      <c r="E231" s="6">
        <v>2035144</v>
      </c>
      <c r="F231" s="6">
        <v>9.5999999999999992E-3</v>
      </c>
      <c r="G231" s="4" t="s">
        <v>885</v>
      </c>
    </row>
    <row r="232" spans="1:7" ht="32.65" customHeight="1" x14ac:dyDescent="0.25">
      <c r="A232" s="4" t="s">
        <v>1307</v>
      </c>
      <c r="B232" s="4" t="s">
        <v>1308</v>
      </c>
      <c r="C232" s="4" t="s">
        <v>150</v>
      </c>
      <c r="D232" s="5">
        <v>20000</v>
      </c>
      <c r="E232" s="6">
        <v>2064162</v>
      </c>
      <c r="F232" s="6">
        <v>9.7000000000000003E-3</v>
      </c>
      <c r="G232" s="4" t="s">
        <v>885</v>
      </c>
    </row>
    <row r="233" spans="1:7" ht="32.65" customHeight="1" x14ac:dyDescent="0.25">
      <c r="A233" s="4" t="s">
        <v>1309</v>
      </c>
      <c r="B233" s="4" t="s">
        <v>1310</v>
      </c>
      <c r="C233" s="4" t="s">
        <v>150</v>
      </c>
      <c r="D233" s="5">
        <v>20000</v>
      </c>
      <c r="E233" s="6">
        <v>2088736</v>
      </c>
      <c r="F233" s="6">
        <v>9.7999999999999997E-3</v>
      </c>
      <c r="G233" s="4" t="s">
        <v>885</v>
      </c>
    </row>
    <row r="234" spans="1:7" ht="32.65" customHeight="1" x14ac:dyDescent="0.25">
      <c r="A234" s="4" t="s">
        <v>1311</v>
      </c>
      <c r="B234" s="4" t="s">
        <v>1312</v>
      </c>
      <c r="C234" s="4" t="s">
        <v>150</v>
      </c>
      <c r="D234" s="5">
        <v>20000</v>
      </c>
      <c r="E234" s="6">
        <v>2116512</v>
      </c>
      <c r="F234" s="6">
        <v>0.01</v>
      </c>
      <c r="G234" s="4" t="s">
        <v>885</v>
      </c>
    </row>
    <row r="235" spans="1:7" ht="32.65" customHeight="1" x14ac:dyDescent="0.25">
      <c r="A235" s="4" t="s">
        <v>1313</v>
      </c>
      <c r="B235" s="4" t="s">
        <v>1314</v>
      </c>
      <c r="C235" s="4" t="s">
        <v>150</v>
      </c>
      <c r="D235" s="5">
        <v>20000</v>
      </c>
      <c r="E235" s="6">
        <v>2134614</v>
      </c>
      <c r="F235" s="6">
        <v>0.01</v>
      </c>
      <c r="G235" s="4" t="s">
        <v>885</v>
      </c>
    </row>
    <row r="236" spans="1:7" ht="32.65" customHeight="1" x14ac:dyDescent="0.25">
      <c r="A236" s="4" t="s">
        <v>1315</v>
      </c>
      <c r="B236" s="4" t="s">
        <v>1316</v>
      </c>
      <c r="C236" s="4" t="s">
        <v>32</v>
      </c>
      <c r="D236" s="5">
        <v>630000</v>
      </c>
      <c r="E236" s="6">
        <v>63737352</v>
      </c>
      <c r="F236" s="6">
        <v>0.3</v>
      </c>
      <c r="G236" s="4" t="s">
        <v>885</v>
      </c>
    </row>
    <row r="237" spans="1:7" ht="23.45" customHeight="1" x14ac:dyDescent="0.25">
      <c r="A237" s="4" t="s">
        <v>2639</v>
      </c>
      <c r="B237" s="4" t="s">
        <v>2640</v>
      </c>
      <c r="C237" s="4" t="s">
        <v>150</v>
      </c>
      <c r="D237" s="5">
        <v>37500</v>
      </c>
      <c r="E237" s="6">
        <v>3780135</v>
      </c>
      <c r="F237" s="6">
        <v>1.78E-2</v>
      </c>
      <c r="G237" s="4" t="s">
        <v>885</v>
      </c>
    </row>
    <row r="238" spans="1:7" ht="23.45" customHeight="1" x14ac:dyDescent="0.25">
      <c r="A238" s="4" t="s">
        <v>1325</v>
      </c>
      <c r="B238" s="4" t="s">
        <v>1326</v>
      </c>
      <c r="C238" s="4" t="s">
        <v>150</v>
      </c>
      <c r="D238" s="5">
        <v>1000000</v>
      </c>
      <c r="E238" s="6">
        <v>107304400</v>
      </c>
      <c r="F238" s="6">
        <v>0.505</v>
      </c>
      <c r="G238" s="4" t="s">
        <v>799</v>
      </c>
    </row>
    <row r="239" spans="1:7" ht="23.45" customHeight="1" x14ac:dyDescent="0.25">
      <c r="A239" s="4" t="s">
        <v>1411</v>
      </c>
      <c r="B239" s="4" t="s">
        <v>1412</v>
      </c>
      <c r="C239" s="4" t="s">
        <v>43</v>
      </c>
      <c r="D239" s="5">
        <v>200000</v>
      </c>
      <c r="E239" s="6">
        <v>19536540</v>
      </c>
      <c r="F239" s="6">
        <v>9.1899999999999996E-2</v>
      </c>
      <c r="G239" s="4" t="s">
        <v>916</v>
      </c>
    </row>
    <row r="240" spans="1:7" ht="14.45" customHeight="1" x14ac:dyDescent="0.25">
      <c r="A240" s="4" t="s">
        <v>1417</v>
      </c>
      <c r="B240" s="4" t="s">
        <v>1418</v>
      </c>
      <c r="C240" s="4" t="s">
        <v>43</v>
      </c>
      <c r="D240" s="5">
        <v>1000000</v>
      </c>
      <c r="E240" s="6">
        <v>99086900</v>
      </c>
      <c r="F240" s="6">
        <v>0.46629999999999999</v>
      </c>
      <c r="G240" s="4" t="s">
        <v>799</v>
      </c>
    </row>
    <row r="241" spans="1:7" ht="23.45" customHeight="1" x14ac:dyDescent="0.25">
      <c r="A241" s="4" t="s">
        <v>1425</v>
      </c>
      <c r="B241" s="4" t="s">
        <v>1426</v>
      </c>
      <c r="C241" s="4" t="s">
        <v>101</v>
      </c>
      <c r="D241" s="5">
        <v>200000</v>
      </c>
      <c r="E241" s="6">
        <v>19836340</v>
      </c>
      <c r="F241" s="6">
        <v>9.3399999999999997E-2</v>
      </c>
      <c r="G241" s="4" t="s">
        <v>916</v>
      </c>
    </row>
    <row r="242" spans="1:7" ht="23.45" customHeight="1" x14ac:dyDescent="0.25">
      <c r="A242" s="4" t="s">
        <v>1435</v>
      </c>
      <c r="B242" s="4" t="s">
        <v>1436</v>
      </c>
      <c r="C242" s="4" t="s">
        <v>43</v>
      </c>
      <c r="D242" s="5">
        <v>1000000</v>
      </c>
      <c r="E242" s="6">
        <v>99304600</v>
      </c>
      <c r="F242" s="6">
        <v>0.46739999999999998</v>
      </c>
      <c r="G242" s="4" t="s">
        <v>778</v>
      </c>
    </row>
    <row r="243" spans="1:7" ht="23.45" customHeight="1" x14ac:dyDescent="0.25">
      <c r="A243" s="4" t="s">
        <v>2171</v>
      </c>
      <c r="B243" s="4" t="s">
        <v>2172</v>
      </c>
      <c r="C243" s="4" t="s">
        <v>101</v>
      </c>
      <c r="D243" s="5">
        <v>500000</v>
      </c>
      <c r="E243" s="6">
        <v>50010600</v>
      </c>
      <c r="F243" s="6">
        <v>0.2354</v>
      </c>
      <c r="G243" s="4" t="s">
        <v>885</v>
      </c>
    </row>
    <row r="244" spans="1:7" ht="23.45" customHeight="1" x14ac:dyDescent="0.25">
      <c r="A244" s="4" t="s">
        <v>1449</v>
      </c>
      <c r="B244" s="4" t="s">
        <v>1450</v>
      </c>
      <c r="C244" s="4" t="s">
        <v>43</v>
      </c>
      <c r="D244" s="5">
        <v>100000</v>
      </c>
      <c r="E244" s="6">
        <v>10050750</v>
      </c>
      <c r="F244" s="6">
        <v>4.7300000000000002E-2</v>
      </c>
      <c r="G244" s="4" t="s">
        <v>799</v>
      </c>
    </row>
    <row r="245" spans="1:7" ht="23.45" customHeight="1" x14ac:dyDescent="0.25">
      <c r="A245" s="4" t="s">
        <v>2407</v>
      </c>
      <c r="B245" s="4" t="s">
        <v>2408</v>
      </c>
      <c r="C245" s="4" t="s">
        <v>43</v>
      </c>
      <c r="D245" s="5">
        <v>40000</v>
      </c>
      <c r="E245" s="6">
        <v>4016468</v>
      </c>
      <c r="F245" s="6">
        <v>1.89E-2</v>
      </c>
      <c r="G245" s="4" t="s">
        <v>799</v>
      </c>
    </row>
    <row r="246" spans="1:7" ht="23.45" customHeight="1" x14ac:dyDescent="0.25">
      <c r="A246" s="4" t="s">
        <v>1455</v>
      </c>
      <c r="B246" s="4" t="s">
        <v>1456</v>
      </c>
      <c r="C246" s="4" t="s">
        <v>43</v>
      </c>
      <c r="D246" s="5">
        <v>350000</v>
      </c>
      <c r="E246" s="6">
        <v>35978915</v>
      </c>
      <c r="F246" s="6">
        <v>0.16930000000000001</v>
      </c>
      <c r="G246" s="4" t="s">
        <v>799</v>
      </c>
    </row>
    <row r="247" spans="1:7" ht="23.45" customHeight="1" x14ac:dyDescent="0.25">
      <c r="A247" s="4" t="s">
        <v>1461</v>
      </c>
      <c r="B247" s="4" t="s">
        <v>1462</v>
      </c>
      <c r="C247" s="4" t="s">
        <v>43</v>
      </c>
      <c r="D247" s="5">
        <v>220000</v>
      </c>
      <c r="E247" s="6">
        <v>22104500</v>
      </c>
      <c r="F247" s="6">
        <v>0.104</v>
      </c>
      <c r="G247" s="4" t="s">
        <v>799</v>
      </c>
    </row>
    <row r="248" spans="1:7" ht="14.45" customHeight="1" x14ac:dyDescent="0.25">
      <c r="A248" s="4" t="s">
        <v>1533</v>
      </c>
      <c r="B248" s="4" t="s">
        <v>1534</v>
      </c>
      <c r="C248" s="4" t="s">
        <v>43</v>
      </c>
      <c r="D248" s="5">
        <v>1500000</v>
      </c>
      <c r="E248" s="6">
        <v>153192300</v>
      </c>
      <c r="F248" s="6">
        <v>0.72099999999999997</v>
      </c>
      <c r="G248" s="4" t="s">
        <v>916</v>
      </c>
    </row>
    <row r="249" spans="1:7" ht="23.45" customHeight="1" x14ac:dyDescent="0.25">
      <c r="A249" s="4" t="s">
        <v>1537</v>
      </c>
      <c r="B249" s="4" t="s">
        <v>1538</v>
      </c>
      <c r="C249" s="4" t="s">
        <v>43</v>
      </c>
      <c r="D249" s="5">
        <v>2000000</v>
      </c>
      <c r="E249" s="6">
        <v>203826200</v>
      </c>
      <c r="F249" s="6">
        <v>0.95930000000000004</v>
      </c>
      <c r="G249" s="4" t="s">
        <v>916</v>
      </c>
    </row>
    <row r="250" spans="1:7" ht="23.45" customHeight="1" x14ac:dyDescent="0.25">
      <c r="A250" s="4" t="s">
        <v>1545</v>
      </c>
      <c r="B250" s="4" t="s">
        <v>1546</v>
      </c>
      <c r="C250" s="4" t="s">
        <v>43</v>
      </c>
      <c r="D250" s="5">
        <v>550000</v>
      </c>
      <c r="E250" s="6">
        <v>55464200</v>
      </c>
      <c r="F250" s="6">
        <v>0.26100000000000001</v>
      </c>
      <c r="G250" s="4" t="s">
        <v>799</v>
      </c>
    </row>
    <row r="251" spans="1:7" ht="41.85" customHeight="1" x14ac:dyDescent="0.25">
      <c r="A251" s="4" t="s">
        <v>1547</v>
      </c>
      <c r="B251" s="4" t="s">
        <v>1548</v>
      </c>
      <c r="C251" s="4" t="s">
        <v>101</v>
      </c>
      <c r="D251" s="5">
        <v>200000</v>
      </c>
      <c r="E251" s="6">
        <v>20098440</v>
      </c>
      <c r="F251" s="6">
        <v>9.4600000000000004E-2</v>
      </c>
      <c r="G251" s="4" t="s">
        <v>885</v>
      </c>
    </row>
    <row r="252" spans="1:7" ht="23.45" customHeight="1" x14ac:dyDescent="0.25">
      <c r="A252" s="4" t="s">
        <v>1549</v>
      </c>
      <c r="B252" s="4" t="s">
        <v>1550</v>
      </c>
      <c r="C252" s="4" t="s">
        <v>101</v>
      </c>
      <c r="D252" s="5">
        <v>260000</v>
      </c>
      <c r="E252" s="6">
        <v>26173888</v>
      </c>
      <c r="F252" s="6">
        <v>0.1232</v>
      </c>
      <c r="G252" s="4" t="s">
        <v>916</v>
      </c>
    </row>
    <row r="253" spans="1:7" ht="23.45" customHeight="1" x14ac:dyDescent="0.25">
      <c r="A253" s="4" t="s">
        <v>1551</v>
      </c>
      <c r="B253" s="4" t="s">
        <v>1552</v>
      </c>
      <c r="C253" s="4" t="s">
        <v>43</v>
      </c>
      <c r="D253" s="5">
        <v>50000</v>
      </c>
      <c r="E253" s="6">
        <v>5046045</v>
      </c>
      <c r="F253" s="6">
        <v>2.3699999999999999E-2</v>
      </c>
      <c r="G253" s="4" t="s">
        <v>799</v>
      </c>
    </row>
    <row r="254" spans="1:7" ht="23.45" customHeight="1" x14ac:dyDescent="0.25">
      <c r="A254" s="4" t="s">
        <v>1555</v>
      </c>
      <c r="B254" s="4" t="s">
        <v>1556</v>
      </c>
      <c r="C254" s="4" t="s">
        <v>101</v>
      </c>
      <c r="D254" s="5">
        <v>200000</v>
      </c>
      <c r="E254" s="6">
        <v>20136980</v>
      </c>
      <c r="F254" s="6">
        <v>9.4799999999999995E-2</v>
      </c>
      <c r="G254" s="4" t="s">
        <v>885</v>
      </c>
    </row>
    <row r="255" spans="1:7" ht="23.45" customHeight="1" x14ac:dyDescent="0.25">
      <c r="A255" s="4" t="s">
        <v>1569</v>
      </c>
      <c r="B255" s="4" t="s">
        <v>1570</v>
      </c>
      <c r="C255" s="4" t="s">
        <v>101</v>
      </c>
      <c r="D255" s="5">
        <v>1000000</v>
      </c>
      <c r="E255" s="6">
        <v>105047100</v>
      </c>
      <c r="F255" s="6">
        <v>0.49440000000000001</v>
      </c>
      <c r="G255" s="4" t="s">
        <v>916</v>
      </c>
    </row>
    <row r="256" spans="1:7" ht="32.65" customHeight="1" x14ac:dyDescent="0.25">
      <c r="A256" s="4" t="s">
        <v>1571</v>
      </c>
      <c r="B256" s="4" t="s">
        <v>1572</v>
      </c>
      <c r="C256" s="4" t="s">
        <v>43</v>
      </c>
      <c r="D256" s="5">
        <v>20000</v>
      </c>
      <c r="E256" s="6">
        <v>2112530</v>
      </c>
      <c r="F256" s="6">
        <v>9.9000000000000008E-3</v>
      </c>
      <c r="G256" s="4" t="s">
        <v>799</v>
      </c>
    </row>
    <row r="257" spans="1:7" ht="23.45" customHeight="1" x14ac:dyDescent="0.25">
      <c r="A257" s="4" t="s">
        <v>1585</v>
      </c>
      <c r="B257" s="4" t="s">
        <v>1586</v>
      </c>
      <c r="C257" s="4" t="s">
        <v>43</v>
      </c>
      <c r="D257" s="5">
        <v>70000</v>
      </c>
      <c r="E257" s="6">
        <v>7044296</v>
      </c>
      <c r="F257" s="6">
        <v>3.32E-2</v>
      </c>
      <c r="G257" s="4" t="s">
        <v>799</v>
      </c>
    </row>
    <row r="258" spans="1:7" ht="23.45" customHeight="1" x14ac:dyDescent="0.25">
      <c r="A258" s="4" t="s">
        <v>2641</v>
      </c>
      <c r="B258" s="4" t="s">
        <v>2642</v>
      </c>
      <c r="C258" s="4" t="s">
        <v>101</v>
      </c>
      <c r="D258" s="5">
        <v>30000</v>
      </c>
      <c r="E258" s="6">
        <v>3112062</v>
      </c>
      <c r="F258" s="6">
        <v>1.46E-2</v>
      </c>
      <c r="G258" s="4" t="s">
        <v>799</v>
      </c>
    </row>
    <row r="259" spans="1:7" ht="23.45" customHeight="1" x14ac:dyDescent="0.25">
      <c r="A259" s="4" t="s">
        <v>2223</v>
      </c>
      <c r="B259" s="4" t="s">
        <v>2224</v>
      </c>
      <c r="C259" s="4" t="s">
        <v>43</v>
      </c>
      <c r="D259" s="5">
        <v>160000</v>
      </c>
      <c r="E259" s="6">
        <v>16024880</v>
      </c>
      <c r="F259" s="6">
        <v>7.5399999999999995E-2</v>
      </c>
      <c r="G259" s="4" t="s">
        <v>799</v>
      </c>
    </row>
    <row r="260" spans="1:7" ht="23.45" customHeight="1" x14ac:dyDescent="0.25">
      <c r="A260" s="4" t="s">
        <v>1619</v>
      </c>
      <c r="B260" s="4" t="s">
        <v>1620</v>
      </c>
      <c r="C260" s="4" t="s">
        <v>825</v>
      </c>
      <c r="D260" s="5">
        <v>1400000</v>
      </c>
      <c r="E260" s="6">
        <v>133942200</v>
      </c>
      <c r="F260" s="6">
        <v>0.63039999999999996</v>
      </c>
      <c r="G260" s="4" t="s">
        <v>778</v>
      </c>
    </row>
    <row r="261" spans="1:7" ht="23.45" customHeight="1" x14ac:dyDescent="0.25">
      <c r="A261" s="4" t="s">
        <v>1623</v>
      </c>
      <c r="B261" s="4" t="s">
        <v>1624</v>
      </c>
      <c r="C261" s="4" t="s">
        <v>157</v>
      </c>
      <c r="D261" s="5">
        <v>1000000</v>
      </c>
      <c r="E261" s="6">
        <v>99164800</v>
      </c>
      <c r="F261" s="6">
        <v>0.4667</v>
      </c>
      <c r="G261" s="4" t="s">
        <v>778</v>
      </c>
    </row>
    <row r="262" spans="1:7" ht="23.45" customHeight="1" x14ac:dyDescent="0.25">
      <c r="A262" s="4" t="s">
        <v>2295</v>
      </c>
      <c r="B262" s="4" t="s">
        <v>2296</v>
      </c>
      <c r="C262" s="4" t="s">
        <v>825</v>
      </c>
      <c r="D262" s="5">
        <v>1000000</v>
      </c>
      <c r="E262" s="6">
        <v>99934200</v>
      </c>
      <c r="F262" s="6">
        <v>0.4703</v>
      </c>
      <c r="G262" s="4" t="s">
        <v>885</v>
      </c>
    </row>
    <row r="263" spans="1:7" ht="23.45" customHeight="1" x14ac:dyDescent="0.25">
      <c r="A263" s="4" t="s">
        <v>977</v>
      </c>
      <c r="B263" s="4" t="s">
        <v>978</v>
      </c>
      <c r="C263" s="4" t="s">
        <v>825</v>
      </c>
      <c r="D263" s="5">
        <v>500000</v>
      </c>
      <c r="E263" s="6">
        <v>50145250</v>
      </c>
      <c r="F263" s="6">
        <v>0.23599999999999999</v>
      </c>
      <c r="G263" s="4" t="s">
        <v>778</v>
      </c>
    </row>
    <row r="264" spans="1:7" ht="23.45" customHeight="1" x14ac:dyDescent="0.25">
      <c r="A264" s="4" t="s">
        <v>981</v>
      </c>
      <c r="B264" s="4" t="s">
        <v>982</v>
      </c>
      <c r="C264" s="4" t="s">
        <v>43</v>
      </c>
      <c r="D264" s="5">
        <v>500000</v>
      </c>
      <c r="E264" s="6">
        <v>50225400</v>
      </c>
      <c r="F264" s="6">
        <v>0.2364</v>
      </c>
      <c r="G264" s="4" t="s">
        <v>818</v>
      </c>
    </row>
    <row r="265" spans="1:7" ht="23.45" customHeight="1" x14ac:dyDescent="0.25">
      <c r="A265" s="4" t="s">
        <v>2301</v>
      </c>
      <c r="B265" s="4" t="s">
        <v>2302</v>
      </c>
      <c r="C265" s="4" t="s">
        <v>101</v>
      </c>
      <c r="D265" s="5">
        <v>1000000</v>
      </c>
      <c r="E265" s="6">
        <v>102434900</v>
      </c>
      <c r="F265" s="6">
        <v>0.48209999999999997</v>
      </c>
      <c r="G265" s="4" t="s">
        <v>885</v>
      </c>
    </row>
    <row r="266" spans="1:7" ht="32.65" customHeight="1" x14ac:dyDescent="0.25">
      <c r="A266" s="4" t="s">
        <v>987</v>
      </c>
      <c r="B266" s="4" t="s">
        <v>988</v>
      </c>
      <c r="C266" s="4" t="s">
        <v>825</v>
      </c>
      <c r="D266" s="5">
        <v>500000</v>
      </c>
      <c r="E266" s="6">
        <v>50352450</v>
      </c>
      <c r="F266" s="6">
        <v>0.23699999999999999</v>
      </c>
      <c r="G266" s="4" t="s">
        <v>885</v>
      </c>
    </row>
    <row r="267" spans="1:7" ht="32.65" customHeight="1" x14ac:dyDescent="0.25">
      <c r="A267" s="4" t="s">
        <v>2303</v>
      </c>
      <c r="B267" s="4" t="s">
        <v>2304</v>
      </c>
      <c r="C267" s="4" t="s">
        <v>43</v>
      </c>
      <c r="D267" s="5">
        <v>170000</v>
      </c>
      <c r="E267" s="6">
        <v>17065518</v>
      </c>
      <c r="F267" s="6">
        <v>8.0299999999999996E-2</v>
      </c>
      <c r="G267" s="4" t="s">
        <v>885</v>
      </c>
    </row>
    <row r="268" spans="1:7" ht="23.45" customHeight="1" x14ac:dyDescent="0.25">
      <c r="A268" s="4" t="s">
        <v>989</v>
      </c>
      <c r="B268" s="4" t="s">
        <v>990</v>
      </c>
      <c r="C268" s="4" t="s">
        <v>825</v>
      </c>
      <c r="D268" s="5">
        <v>50000</v>
      </c>
      <c r="E268" s="6">
        <v>5050820</v>
      </c>
      <c r="F268" s="6">
        <v>2.3800000000000002E-2</v>
      </c>
      <c r="G268" s="4" t="s">
        <v>885</v>
      </c>
    </row>
    <row r="269" spans="1:7" ht="32.65" customHeight="1" x14ac:dyDescent="0.25">
      <c r="A269" s="4" t="s">
        <v>2427</v>
      </c>
      <c r="B269" s="4" t="s">
        <v>2428</v>
      </c>
      <c r="C269" s="4" t="s">
        <v>825</v>
      </c>
      <c r="D269" s="5">
        <v>100000</v>
      </c>
      <c r="E269" s="6">
        <v>10078910</v>
      </c>
      <c r="F269" s="6">
        <v>4.7399999999999998E-2</v>
      </c>
      <c r="G269" s="4" t="s">
        <v>885</v>
      </c>
    </row>
    <row r="270" spans="1:7" ht="32.65" customHeight="1" x14ac:dyDescent="0.25">
      <c r="A270" s="4" t="s">
        <v>997</v>
      </c>
      <c r="B270" s="4" t="s">
        <v>998</v>
      </c>
      <c r="C270" s="4" t="s">
        <v>825</v>
      </c>
      <c r="D270" s="5">
        <v>100000</v>
      </c>
      <c r="E270" s="6">
        <v>10060530</v>
      </c>
      <c r="F270" s="6">
        <v>4.7300000000000002E-2</v>
      </c>
      <c r="G270" s="4" t="s">
        <v>885</v>
      </c>
    </row>
    <row r="271" spans="1:7" ht="32.65" customHeight="1" x14ac:dyDescent="0.25">
      <c r="A271" s="4" t="s">
        <v>999</v>
      </c>
      <c r="B271" s="4" t="s">
        <v>1000</v>
      </c>
      <c r="C271" s="4" t="s">
        <v>825</v>
      </c>
      <c r="D271" s="5">
        <v>70000</v>
      </c>
      <c r="E271" s="6">
        <v>7061068</v>
      </c>
      <c r="F271" s="6">
        <v>3.32E-2</v>
      </c>
      <c r="G271" s="4" t="s">
        <v>885</v>
      </c>
    </row>
    <row r="272" spans="1:7" ht="32.65" customHeight="1" x14ac:dyDescent="0.25">
      <c r="A272" s="4" t="s">
        <v>1001</v>
      </c>
      <c r="B272" s="4" t="s">
        <v>1002</v>
      </c>
      <c r="C272" s="4" t="s">
        <v>43</v>
      </c>
      <c r="D272" s="5">
        <v>500000</v>
      </c>
      <c r="E272" s="6">
        <v>52000900</v>
      </c>
      <c r="F272" s="6">
        <v>0.2447</v>
      </c>
      <c r="G272" s="4" t="s">
        <v>1003</v>
      </c>
    </row>
    <row r="273" spans="1:7" ht="23.45" customHeight="1" x14ac:dyDescent="0.25">
      <c r="A273" s="4" t="s">
        <v>1014</v>
      </c>
      <c r="B273" s="4" t="s">
        <v>1015</v>
      </c>
      <c r="C273" s="4" t="s">
        <v>162</v>
      </c>
      <c r="D273" s="5">
        <v>130000</v>
      </c>
      <c r="E273" s="6">
        <v>13076375</v>
      </c>
      <c r="F273" s="6">
        <v>6.1499999999999999E-2</v>
      </c>
      <c r="G273" s="4" t="s">
        <v>1003</v>
      </c>
    </row>
    <row r="274" spans="1:7" ht="23.45" customHeight="1" x14ac:dyDescent="0.25">
      <c r="A274" s="4" t="s">
        <v>1022</v>
      </c>
      <c r="B274" s="4" t="s">
        <v>1023</v>
      </c>
      <c r="C274" s="4" t="s">
        <v>825</v>
      </c>
      <c r="D274" s="5">
        <v>140000</v>
      </c>
      <c r="E274" s="6">
        <v>14090146</v>
      </c>
      <c r="F274" s="6">
        <v>6.6299999999999998E-2</v>
      </c>
      <c r="G274" s="4" t="s">
        <v>885</v>
      </c>
    </row>
    <row r="275" spans="1:7" ht="32.65" customHeight="1" x14ac:dyDescent="0.25">
      <c r="A275" s="4" t="s">
        <v>1028</v>
      </c>
      <c r="B275" s="4" t="s">
        <v>1029</v>
      </c>
      <c r="C275" s="4" t="s">
        <v>825</v>
      </c>
      <c r="D275" s="5">
        <v>90000</v>
      </c>
      <c r="E275" s="6">
        <v>9093699</v>
      </c>
      <c r="F275" s="6">
        <v>4.2799999999999998E-2</v>
      </c>
      <c r="G275" s="4" t="s">
        <v>778</v>
      </c>
    </row>
    <row r="276" spans="1:7" ht="14.45" customHeight="1" x14ac:dyDescent="0.25">
      <c r="A276" s="4" t="s">
        <v>0</v>
      </c>
      <c r="B276" s="4" t="s">
        <v>0</v>
      </c>
      <c r="C276" s="7" t="s">
        <v>185</v>
      </c>
      <c r="D276" s="5">
        <v>61106895.412299998</v>
      </c>
      <c r="E276" s="6">
        <v>5968237160.8000002</v>
      </c>
      <c r="F276" s="6">
        <v>28.0886</v>
      </c>
      <c r="G276" s="8" t="s">
        <v>0</v>
      </c>
    </row>
    <row r="277" spans="1:7" ht="18.399999999999999" customHeight="1" x14ac:dyDescent="0.25">
      <c r="A277" s="25" t="s">
        <v>0</v>
      </c>
      <c r="B277" s="25"/>
      <c r="C277" s="25"/>
      <c r="D277" s="25"/>
      <c r="E277" s="25"/>
      <c r="F277" s="25"/>
      <c r="G277" s="25"/>
    </row>
    <row r="278" spans="1:7" ht="14.45" customHeight="1" x14ac:dyDescent="0.25">
      <c r="A278" s="26" t="s">
        <v>1661</v>
      </c>
      <c r="B278" s="26"/>
      <c r="C278" s="26"/>
      <c r="D278" s="1"/>
      <c r="E278" s="1"/>
      <c r="F278" s="1"/>
      <c r="G278" s="1"/>
    </row>
    <row r="279" spans="1:7" ht="14.45" customHeight="1" x14ac:dyDescent="0.25">
      <c r="A279" s="3" t="s">
        <v>1662</v>
      </c>
      <c r="B279" s="3" t="s">
        <v>9</v>
      </c>
      <c r="C279" s="3" t="s">
        <v>10</v>
      </c>
      <c r="D279" s="1"/>
      <c r="E279" s="1"/>
      <c r="F279" s="1"/>
      <c r="G279" s="1"/>
    </row>
    <row r="280" spans="1:7" ht="23.45" customHeight="1" x14ac:dyDescent="0.25">
      <c r="A280" s="4" t="s">
        <v>1663</v>
      </c>
      <c r="B280" s="6">
        <v>537007028.03999996</v>
      </c>
      <c r="C280" s="6">
        <v>2.5299999999999998</v>
      </c>
      <c r="D280" s="1"/>
      <c r="E280" s="1"/>
      <c r="F280" s="1"/>
      <c r="G280" s="1"/>
    </row>
    <row r="281" spans="1:7" ht="14.45" customHeight="1" x14ac:dyDescent="0.25">
      <c r="A281" s="4" t="s">
        <v>1664</v>
      </c>
      <c r="B281" s="6">
        <v>715664217.12</v>
      </c>
      <c r="C281" s="6">
        <v>3.37</v>
      </c>
      <c r="D281" s="1"/>
      <c r="E281" s="1"/>
      <c r="F281" s="1"/>
      <c r="G281" s="1"/>
    </row>
    <row r="282" spans="1:7" ht="14.45" customHeight="1" x14ac:dyDescent="0.25">
      <c r="A282" s="4" t="s">
        <v>1666</v>
      </c>
      <c r="B282" s="6">
        <v>291847323.14999998</v>
      </c>
      <c r="C282" s="6">
        <v>1.37</v>
      </c>
      <c r="D282" s="1"/>
      <c r="E282" s="1"/>
      <c r="F282" s="1"/>
      <c r="G282" s="1"/>
    </row>
    <row r="283" spans="1:7" ht="14.45" customHeight="1" x14ac:dyDescent="0.25">
      <c r="A283" s="4" t="s">
        <v>1665</v>
      </c>
      <c r="B283" s="6">
        <v>438153.54</v>
      </c>
      <c r="C283" s="6">
        <v>0</v>
      </c>
      <c r="D283" s="1"/>
      <c r="E283" s="1"/>
      <c r="F283" s="1"/>
      <c r="G283" s="1"/>
    </row>
    <row r="284" spans="1:7" ht="14.45" customHeight="1" x14ac:dyDescent="0.25">
      <c r="A284" s="9" t="s">
        <v>1667</v>
      </c>
      <c r="B284" s="6">
        <v>1544956721.8499999</v>
      </c>
      <c r="C284" s="6">
        <v>7.27</v>
      </c>
      <c r="D284" s="1"/>
      <c r="E284" s="1"/>
      <c r="F284" s="1"/>
      <c r="G284" s="1"/>
    </row>
    <row r="285" spans="1:7" ht="14.45" customHeight="1" x14ac:dyDescent="0.25">
      <c r="A285" s="26" t="s">
        <v>0</v>
      </c>
      <c r="B285" s="26"/>
      <c r="C285" s="1"/>
      <c r="D285" s="1"/>
      <c r="E285" s="1"/>
      <c r="F285" s="1"/>
      <c r="G285" s="1"/>
    </row>
    <row r="286" spans="1:7" ht="23.65" customHeight="1" x14ac:dyDescent="0.25">
      <c r="A286" s="4" t="s">
        <v>1668</v>
      </c>
      <c r="B286" s="6">
        <v>12.59</v>
      </c>
      <c r="C286" s="1"/>
      <c r="D286" s="1"/>
      <c r="E286" s="1"/>
      <c r="F286" s="1"/>
      <c r="G286" s="1"/>
    </row>
    <row r="287" spans="1:7" ht="14.45" customHeight="1" x14ac:dyDescent="0.25">
      <c r="A287" s="4" t="s">
        <v>1669</v>
      </c>
      <c r="B287" s="6">
        <v>6.6</v>
      </c>
      <c r="C287" s="1"/>
      <c r="D287" s="1"/>
      <c r="E287" s="1"/>
      <c r="F287" s="1"/>
      <c r="G287" s="1"/>
    </row>
    <row r="288" spans="1:7" ht="32.65" customHeight="1" x14ac:dyDescent="0.25">
      <c r="A288" s="4" t="s">
        <v>1670</v>
      </c>
      <c r="B288" s="6">
        <v>7.71</v>
      </c>
      <c r="C288" s="1"/>
      <c r="D288" s="1"/>
      <c r="E288" s="1"/>
      <c r="F288" s="1"/>
      <c r="G288" s="1"/>
    </row>
    <row r="289" spans="1:7" ht="1.35" customHeight="1" x14ac:dyDescent="0.25">
      <c r="A289" s="1"/>
      <c r="B289" s="1"/>
      <c r="C289" s="1"/>
      <c r="D289" s="1"/>
      <c r="E289" s="1"/>
      <c r="F289" s="1"/>
      <c r="G289" s="1"/>
    </row>
    <row r="290" spans="1:7" ht="18.399999999999999" customHeight="1" x14ac:dyDescent="0.25">
      <c r="A290" s="25" t="s">
        <v>0</v>
      </c>
      <c r="B290" s="25"/>
      <c r="C290" s="25"/>
      <c r="D290" s="25"/>
      <c r="E290" s="25"/>
      <c r="F290" s="25"/>
      <c r="G290" s="25"/>
    </row>
    <row r="291" spans="1:7" ht="14.45" customHeight="1" x14ac:dyDescent="0.25">
      <c r="A291" s="26" t="s">
        <v>1671</v>
      </c>
      <c r="B291" s="26"/>
      <c r="C291" s="26"/>
      <c r="D291" s="1"/>
      <c r="E291" s="1"/>
      <c r="F291" s="1"/>
      <c r="G291" s="1"/>
    </row>
    <row r="292" spans="1:7" ht="14.45" customHeight="1" x14ac:dyDescent="0.25">
      <c r="A292" s="3" t="s">
        <v>1672</v>
      </c>
      <c r="B292" s="3" t="s">
        <v>9</v>
      </c>
      <c r="C292" s="3" t="s">
        <v>10</v>
      </c>
      <c r="D292" s="1"/>
      <c r="E292" s="1"/>
      <c r="F292" s="1"/>
      <c r="G292" s="1"/>
    </row>
    <row r="293" spans="1:7" ht="14.45" customHeight="1" x14ac:dyDescent="0.25">
      <c r="A293" s="4" t="s">
        <v>1673</v>
      </c>
      <c r="B293" s="6">
        <v>7461331300.4399996</v>
      </c>
      <c r="C293" s="6">
        <v>35.119999999999997</v>
      </c>
      <c r="D293" s="1"/>
      <c r="E293" s="1"/>
      <c r="F293" s="1"/>
      <c r="G293" s="1"/>
    </row>
    <row r="294" spans="1:7" ht="23.45" customHeight="1" x14ac:dyDescent="0.25">
      <c r="A294" s="4" t="s">
        <v>1674</v>
      </c>
      <c r="B294" s="6">
        <v>352470950</v>
      </c>
      <c r="C294" s="6">
        <v>1.66</v>
      </c>
      <c r="D294" s="1"/>
      <c r="E294" s="1"/>
      <c r="F294" s="1"/>
      <c r="G294" s="1"/>
    </row>
    <row r="295" spans="1:7" ht="14.45" customHeight="1" x14ac:dyDescent="0.25">
      <c r="A295" s="4" t="s">
        <v>1675</v>
      </c>
      <c r="B295" s="6">
        <v>469562499</v>
      </c>
      <c r="C295" s="6">
        <v>2.21</v>
      </c>
      <c r="D295" s="1"/>
      <c r="E295" s="1"/>
      <c r="F295" s="1"/>
      <c r="G295" s="1"/>
    </row>
    <row r="296" spans="1:7" ht="23.45" customHeight="1" x14ac:dyDescent="0.25">
      <c r="A296" s="4" t="s">
        <v>1676</v>
      </c>
      <c r="B296" s="6">
        <v>2437027069.6399999</v>
      </c>
      <c r="C296" s="6">
        <v>11.47</v>
      </c>
      <c r="D296" s="1"/>
      <c r="E296" s="1"/>
      <c r="F296" s="1"/>
      <c r="G296" s="1"/>
    </row>
    <row r="297" spans="1:7" ht="14.45" customHeight="1" x14ac:dyDescent="0.25">
      <c r="A297" s="4" t="s">
        <v>1677</v>
      </c>
      <c r="B297" s="6">
        <v>5514661545.8000002</v>
      </c>
      <c r="C297" s="6">
        <v>25.95</v>
      </c>
      <c r="D297" s="1"/>
      <c r="E297" s="1"/>
      <c r="F297" s="1"/>
      <c r="G297" s="1"/>
    </row>
    <row r="298" spans="1:7" ht="14.45" customHeight="1" x14ac:dyDescent="0.25">
      <c r="A298" s="4" t="s">
        <v>1678</v>
      </c>
      <c r="B298" s="6">
        <v>356847050</v>
      </c>
      <c r="C298" s="6">
        <v>1.68</v>
      </c>
      <c r="D298" s="1"/>
      <c r="E298" s="1"/>
      <c r="F298" s="1"/>
      <c r="G298" s="1"/>
    </row>
    <row r="299" spans="1:7" ht="14.45" customHeight="1" x14ac:dyDescent="0.25">
      <c r="A299" s="4" t="s">
        <v>1679</v>
      </c>
      <c r="B299" s="6">
        <v>65077275</v>
      </c>
      <c r="C299" s="6">
        <v>0.31</v>
      </c>
      <c r="D299" s="1"/>
      <c r="E299" s="1"/>
      <c r="F299" s="1"/>
      <c r="G299" s="1"/>
    </row>
    <row r="300" spans="1:7" ht="14.45" customHeight="1" x14ac:dyDescent="0.25">
      <c r="A300" s="4" t="s">
        <v>1680</v>
      </c>
      <c r="B300" s="6">
        <v>31651290</v>
      </c>
      <c r="C300" s="6">
        <v>0.15</v>
      </c>
      <c r="D300" s="1"/>
      <c r="E300" s="1"/>
      <c r="F300" s="1"/>
      <c r="G300" s="1"/>
    </row>
    <row r="301" spans="1:7" ht="14.45" customHeight="1" x14ac:dyDescent="0.25">
      <c r="A301" s="7" t="s">
        <v>185</v>
      </c>
      <c r="B301" s="6">
        <v>16688628979.879999</v>
      </c>
      <c r="C301" s="6">
        <v>78.55</v>
      </c>
      <c r="D301" s="1"/>
      <c r="E301" s="1"/>
      <c r="F301" s="1"/>
      <c r="G301" s="1"/>
    </row>
    <row r="302" spans="1:7" ht="18.399999999999999" customHeight="1" x14ac:dyDescent="0.25">
      <c r="A302" s="25" t="s">
        <v>0</v>
      </c>
      <c r="B302" s="25"/>
      <c r="C302" s="25"/>
      <c r="D302" s="25"/>
      <c r="E302" s="25"/>
      <c r="F302" s="25"/>
      <c r="G302" s="25"/>
    </row>
    <row r="303" spans="1:7" ht="14.65" customHeight="1" x14ac:dyDescent="0.25">
      <c r="A303" s="4" t="s">
        <v>1681</v>
      </c>
      <c r="B303" s="6">
        <v>3014185139.75</v>
      </c>
      <c r="C303" s="6">
        <v>14.19</v>
      </c>
      <c r="D303" s="1"/>
      <c r="E303" s="1"/>
      <c r="F303" s="1"/>
      <c r="G303" s="1"/>
    </row>
    <row r="304" spans="1:7" ht="23.45" customHeight="1" x14ac:dyDescent="0.25">
      <c r="A304" s="4" t="s">
        <v>1663</v>
      </c>
      <c r="B304" s="6">
        <v>537007028.03999996</v>
      </c>
      <c r="C304" s="6">
        <v>2.5299999999999998</v>
      </c>
      <c r="D304" s="1"/>
      <c r="E304" s="1"/>
      <c r="F304" s="1"/>
      <c r="G304" s="1"/>
    </row>
    <row r="305" spans="1:7" ht="14.45" customHeight="1" x14ac:dyDescent="0.25">
      <c r="A305" s="4" t="s">
        <v>1664</v>
      </c>
      <c r="B305" s="6">
        <v>715664217.12</v>
      </c>
      <c r="C305" s="6">
        <v>3.37</v>
      </c>
      <c r="D305" s="1"/>
      <c r="E305" s="1"/>
      <c r="F305" s="1"/>
      <c r="G305" s="1"/>
    </row>
    <row r="306" spans="1:7" ht="14.45" customHeight="1" x14ac:dyDescent="0.25">
      <c r="A306" s="4" t="s">
        <v>1666</v>
      </c>
      <c r="B306" s="6">
        <v>291847323.14999998</v>
      </c>
      <c r="C306" s="6">
        <v>1.37</v>
      </c>
      <c r="D306" s="1"/>
      <c r="E306" s="1"/>
      <c r="F306" s="1"/>
      <c r="G306" s="1"/>
    </row>
    <row r="307" spans="1:7" ht="14.45" customHeight="1" x14ac:dyDescent="0.25">
      <c r="A307" s="4" t="s">
        <v>1665</v>
      </c>
      <c r="B307" s="6">
        <v>438153.54</v>
      </c>
      <c r="C307" s="6">
        <v>0</v>
      </c>
      <c r="D307" s="1"/>
      <c r="E307" s="1"/>
      <c r="F307" s="1"/>
      <c r="G307" s="1"/>
    </row>
    <row r="308" spans="1:7" ht="14.45" customHeight="1" x14ac:dyDescent="0.25">
      <c r="A308" s="9" t="s">
        <v>1667</v>
      </c>
      <c r="B308" s="6">
        <f>+B301+B303+B304+B305+B306+B307</f>
        <v>21247770841.48</v>
      </c>
      <c r="C308" s="6">
        <v>21.46</v>
      </c>
      <c r="D308" s="1"/>
      <c r="E308" s="1"/>
      <c r="F308" s="1"/>
      <c r="G308" s="1"/>
    </row>
    <row r="309" spans="1:7" ht="18.399999999999999" customHeight="1" x14ac:dyDescent="0.25">
      <c r="A309" s="25" t="s">
        <v>0</v>
      </c>
      <c r="B309" s="25"/>
      <c r="C309" s="25"/>
      <c r="D309" s="25"/>
      <c r="E309" s="25"/>
      <c r="F309" s="25"/>
      <c r="G309" s="25"/>
    </row>
    <row r="310" spans="1:7" ht="14.45" customHeight="1" x14ac:dyDescent="0.25">
      <c r="A310" s="26" t="s">
        <v>1682</v>
      </c>
      <c r="B310" s="26"/>
      <c r="C310" s="1"/>
      <c r="D310" s="1"/>
      <c r="E310" s="1"/>
      <c r="F310" s="1"/>
      <c r="G310" s="1"/>
    </row>
    <row r="311" spans="1:7" ht="14.65" customHeight="1" x14ac:dyDescent="0.25">
      <c r="A311" s="4" t="s">
        <v>1683</v>
      </c>
      <c r="B311" s="6">
        <v>3260295940.6399999</v>
      </c>
      <c r="C311" s="1"/>
      <c r="D311" s="1"/>
      <c r="E311" s="1"/>
      <c r="F311" s="1"/>
      <c r="G311" s="1"/>
    </row>
    <row r="312" spans="1:7" ht="14.45" customHeight="1" x14ac:dyDescent="0.25">
      <c r="A312" s="4" t="s">
        <v>10</v>
      </c>
      <c r="B312" s="6">
        <v>15.344200000000001</v>
      </c>
      <c r="C312" s="1"/>
      <c r="D312" s="1"/>
      <c r="E312" s="1"/>
      <c r="F312" s="1"/>
      <c r="G312" s="1"/>
    </row>
    <row r="313" spans="1:7" ht="14.45" customHeight="1" x14ac:dyDescent="0.25">
      <c r="A313" s="26" t="s">
        <v>0</v>
      </c>
      <c r="B313" s="26"/>
      <c r="C313" s="1"/>
      <c r="D313" s="1"/>
      <c r="E313" s="1"/>
      <c r="F313" s="1"/>
      <c r="G313" s="1"/>
    </row>
    <row r="314" spans="1:7" ht="23.65" customHeight="1" x14ac:dyDescent="0.25">
      <c r="A314" s="4" t="s">
        <v>1684</v>
      </c>
      <c r="B314" s="12">
        <v>33.0974</v>
      </c>
      <c r="C314" s="1"/>
      <c r="D314" s="1"/>
      <c r="E314" s="1"/>
      <c r="F314" s="1"/>
      <c r="G314" s="1"/>
    </row>
    <row r="315" spans="1:7" ht="23.45" customHeight="1" x14ac:dyDescent="0.25">
      <c r="A315" s="4" t="s">
        <v>1685</v>
      </c>
      <c r="B315" s="12">
        <v>33.573700000000002</v>
      </c>
      <c r="C315" s="1"/>
      <c r="D315" s="1"/>
      <c r="E315" s="1"/>
      <c r="F315" s="1"/>
      <c r="G315" s="1"/>
    </row>
    <row r="316" spans="1:7" ht="14.1" customHeight="1" x14ac:dyDescent="0.25">
      <c r="A316" s="13" t="s">
        <v>0</v>
      </c>
      <c r="B316" s="14" t="s">
        <v>0</v>
      </c>
      <c r="C316" s="1"/>
      <c r="D316" s="1"/>
      <c r="E316" s="1"/>
      <c r="F316" s="1"/>
      <c r="G316" s="1"/>
    </row>
    <row r="317" spans="1:7" ht="23.65" customHeight="1" x14ac:dyDescent="0.25">
      <c r="A317" s="4" t="s">
        <v>1686</v>
      </c>
      <c r="B317" s="8" t="s">
        <v>1687</v>
      </c>
      <c r="C317" s="1"/>
      <c r="D317" s="1"/>
      <c r="E317" s="1"/>
      <c r="F317" s="1"/>
      <c r="G317" s="1"/>
    </row>
    <row r="320" spans="1:7" ht="15" customHeight="1" x14ac:dyDescent="0.25">
      <c r="C320" s="18" t="s">
        <v>2804</v>
      </c>
    </row>
    <row r="322" spans="1:6" ht="15" customHeight="1" x14ac:dyDescent="0.25">
      <c r="A322" s="15" t="s">
        <v>5</v>
      </c>
      <c r="B322" s="19" t="s">
        <v>6</v>
      </c>
      <c r="C322" s="19" t="s">
        <v>2808</v>
      </c>
      <c r="D322" s="19" t="s">
        <v>2805</v>
      </c>
      <c r="E322" s="19" t="s">
        <v>2809</v>
      </c>
      <c r="F322" s="19" t="s">
        <v>2805</v>
      </c>
    </row>
    <row r="323" spans="1:6" ht="15" customHeight="1" x14ac:dyDescent="0.25">
      <c r="A323" s="16" t="s">
        <v>2810</v>
      </c>
      <c r="B323" s="16" t="s">
        <v>2801</v>
      </c>
      <c r="C323" s="17">
        <v>26185643.83561644</v>
      </c>
      <c r="D323" s="17">
        <f>+C323/$B$308*100</f>
        <v>0.12323948724304151</v>
      </c>
      <c r="E323" s="17">
        <v>26185643.83561644</v>
      </c>
      <c r="F323" s="17">
        <f>+E323/$B$308*100</f>
        <v>0.12323948724304151</v>
      </c>
    </row>
    <row r="324" spans="1:6" ht="15" customHeight="1" x14ac:dyDescent="0.25">
      <c r="B324" s="22" t="s">
        <v>185</v>
      </c>
      <c r="C324" s="21">
        <f>SUM(C323)</f>
        <v>26185643.83561644</v>
      </c>
      <c r="D324" s="21">
        <f t="shared" ref="D324:F324" si="0">SUM(D323)</f>
        <v>0.12323948724304151</v>
      </c>
      <c r="E324" s="21">
        <f t="shared" si="0"/>
        <v>26185643.83561644</v>
      </c>
      <c r="F324" s="21">
        <f t="shared" si="0"/>
        <v>0.12323948724304151</v>
      </c>
    </row>
  </sheetData>
  <mergeCells count="22">
    <mergeCell ref="A3:G3"/>
    <mergeCell ref="A2:G2"/>
    <mergeCell ref="A1:B1"/>
    <mergeCell ref="C1:D1"/>
    <mergeCell ref="E1:G1"/>
    <mergeCell ref="A75:G75"/>
    <mergeCell ref="A74:G74"/>
    <mergeCell ref="A6:F6"/>
    <mergeCell ref="A5:G5"/>
    <mergeCell ref="A4:G4"/>
    <mergeCell ref="A278:C278"/>
    <mergeCell ref="A277:G277"/>
    <mergeCell ref="A161:F161"/>
    <mergeCell ref="A160:G160"/>
    <mergeCell ref="A76:F76"/>
    <mergeCell ref="A302:G302"/>
    <mergeCell ref="A291:C291"/>
    <mergeCell ref="A290:G290"/>
    <mergeCell ref="A285:B285"/>
    <mergeCell ref="A313:B313"/>
    <mergeCell ref="A310:B310"/>
    <mergeCell ref="A309:G309"/>
  </mergeCells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 NPS TTS-II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Sandeep</cp:lastModifiedBy>
  <dcterms:modified xsi:type="dcterms:W3CDTF">2023-12-29T09:03:57Z</dcterms:modified>
</cp:coreProperties>
</file>