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692741.SBIPFPL\Downloads\IT\Monthly Forms\"/>
    </mc:Choice>
  </mc:AlternateContent>
  <xr:revisionPtr revIDLastSave="0" documentId="13_ncr:1_{2614F8A5-8871-4CFE-90EE-17C1310FFBC8}" xr6:coauthVersionLast="47" xr6:coauthVersionMax="47" xr10:uidLastSave="{00000000-0000-0000-0000-000000000000}"/>
  <bookViews>
    <workbookView xWindow="-120" yWindow="-120" windowWidth="29040" windowHeight="15840" firstSheet="3" activeTab="9" xr2:uid="{00000000-000D-0000-FFFF-FFFF00000000}"/>
  </bookViews>
  <sheets>
    <sheet name="Scheme CG" sheetId="1" r:id="rId1"/>
    <sheet name="Scheme SG" sheetId="2" r:id="rId2"/>
    <sheet name="Scheme E - Tier I" sheetId="3" r:id="rId3"/>
    <sheet name="Scheme C - Tier I" sheetId="4" r:id="rId4"/>
    <sheet name="Scheme G - Tier I" sheetId="5" r:id="rId5"/>
    <sheet name="Scheme E - Tier II" sheetId="6" r:id="rId6"/>
    <sheet name="Scheme C - Tier II" sheetId="7" r:id="rId7"/>
    <sheet name="Scheme G - Tier II" sheetId="8" r:id="rId8"/>
    <sheet name="NPS Lite" sheetId="9" r:id="rId9"/>
    <sheet name="Corporate-CG Scheme" sheetId="10" r:id="rId10"/>
    <sheet name="APY" sheetId="11" r:id="rId11"/>
    <sheet name="Scheme A - Tier I" sheetId="12" r:id="rId12"/>
    <sheet name="Scheme  NPS TTS-II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5" i="7" l="1"/>
  <c r="F154" i="7"/>
  <c r="F153" i="7"/>
  <c r="D155" i="7"/>
  <c r="D154" i="7"/>
  <c r="D153" i="7"/>
  <c r="F321" i="4"/>
  <c r="F320" i="4"/>
  <c r="F319" i="4"/>
  <c r="D321" i="4"/>
  <c r="D320" i="4"/>
  <c r="D319" i="4"/>
  <c r="F1052" i="2"/>
  <c r="F1051" i="2"/>
  <c r="F1050" i="2"/>
  <c r="F1049" i="2"/>
  <c r="F1048" i="2"/>
  <c r="D1052" i="2"/>
  <c r="D1051" i="2"/>
  <c r="D1050" i="2"/>
  <c r="D1049" i="2"/>
  <c r="D1048" i="2"/>
  <c r="F881" i="1"/>
  <c r="F880" i="1"/>
  <c r="F879" i="1"/>
  <c r="F878" i="1"/>
  <c r="F877" i="1"/>
  <c r="F876" i="1"/>
  <c r="F875" i="1"/>
  <c r="F874" i="1"/>
  <c r="D881" i="1"/>
  <c r="D880" i="1"/>
  <c r="D879" i="1"/>
  <c r="D878" i="1"/>
  <c r="D877" i="1"/>
  <c r="D876" i="1"/>
  <c r="D875" i="1"/>
  <c r="D874" i="1"/>
  <c r="F773" i="10"/>
  <c r="F774" i="10" s="1"/>
  <c r="D773" i="10"/>
  <c r="D774" i="10" s="1"/>
  <c r="F319" i="9"/>
  <c r="D319" i="9"/>
  <c r="F152" i="7"/>
  <c r="D152" i="7"/>
  <c r="F318" i="4"/>
  <c r="D318" i="4"/>
  <c r="F1047" i="2"/>
  <c r="D1047" i="2"/>
  <c r="F873" i="1"/>
  <c r="D873" i="1"/>
  <c r="E882" i="1"/>
  <c r="C882" i="1"/>
  <c r="E1053" i="2"/>
  <c r="C1053" i="2"/>
  <c r="E322" i="4"/>
  <c r="C322" i="4"/>
  <c r="E156" i="7"/>
  <c r="C156" i="7"/>
  <c r="E774" i="10"/>
  <c r="C774" i="10"/>
  <c r="F156" i="7" l="1"/>
  <c r="D156" i="7"/>
  <c r="F322" i="4"/>
  <c r="D322" i="4"/>
  <c r="F1053" i="2"/>
  <c r="D1053" i="2"/>
  <c r="F882" i="1"/>
  <c r="D882" i="1"/>
  <c r="B61" i="12"/>
  <c r="B108" i="13"/>
  <c r="B469" i="11"/>
  <c r="B759" i="10"/>
  <c r="B122" i="8"/>
  <c r="B307" i="9"/>
  <c r="B138" i="7"/>
  <c r="B99" i="6"/>
  <c r="B256" i="5"/>
  <c r="B304" i="4"/>
  <c r="B101" i="3"/>
  <c r="B1033" i="2"/>
  <c r="B859" i="1"/>
</calcChain>
</file>

<file path=xl/sharedStrings.xml><?xml version="1.0" encoding="utf-8"?>
<sst xmlns="http://schemas.openxmlformats.org/spreadsheetml/2006/main" count="15366" uniqueCount="2846">
  <si>
    <t/>
  </si>
  <si>
    <t>Pension Fund Manager Name : SBI PENSIONS FUNDS PVT.LTD.</t>
  </si>
  <si>
    <t>Name Of Scheme : NPS TRUST- A/C SBI PENSION FUND SCHEME - CENTRAL GOVT</t>
  </si>
  <si>
    <t>Portfolio Statements as on: 31-01-2024</t>
  </si>
  <si>
    <t>Equity Instruments</t>
  </si>
  <si>
    <t>Name of Instruments</t>
  </si>
  <si>
    <t>Isin No.</t>
  </si>
  <si>
    <t>Industry</t>
  </si>
  <si>
    <t>Quantity</t>
  </si>
  <si>
    <t>Mkt_Value</t>
  </si>
  <si>
    <t>% of Portfolio</t>
  </si>
  <si>
    <t>HINDALCO EQUITY</t>
  </si>
  <si>
    <t>INE038A01020</t>
  </si>
  <si>
    <t>Aluminium</t>
  </si>
  <si>
    <t>ASHOK LEYLAND LIMITED</t>
  </si>
  <si>
    <t>INE208A01029</t>
  </si>
  <si>
    <t>Automobiles - LCVs/HCVs</t>
  </si>
  <si>
    <t>EICHER MOTORS LIMITED</t>
  </si>
  <si>
    <t>INE066A01021</t>
  </si>
  <si>
    <t>TATA MOTORS LIMITED</t>
  </si>
  <si>
    <t>INE155A01022</t>
  </si>
  <si>
    <t>MARUTI EQUITY</t>
  </si>
  <si>
    <t>INE585B01010</t>
  </si>
  <si>
    <t>Automobiles - passenger cars</t>
  </si>
  <si>
    <t>BAJAJ AUTO</t>
  </si>
  <si>
    <t>INE917I01010</t>
  </si>
  <si>
    <t>Automobiles - Scooters and 3-Wheelers</t>
  </si>
  <si>
    <t>MAHINDRA &amp; MAHINDRA EQUITY</t>
  </si>
  <si>
    <t>INE101A01026</t>
  </si>
  <si>
    <t>Automobiles - Tractors</t>
  </si>
  <si>
    <t>AXIS BANK EQUITY</t>
  </si>
  <si>
    <t>INE238A01034</t>
  </si>
  <si>
    <t>Banks - Private Sector</t>
  </si>
  <si>
    <t>HDFC BANK LTD.</t>
  </si>
  <si>
    <t>INE040A01034</t>
  </si>
  <si>
    <t>ICICI EQUITY</t>
  </si>
  <si>
    <t>INE090A01021</t>
  </si>
  <si>
    <t>INDUSIND BANK LIMITED</t>
  </si>
  <si>
    <t>INE095A01012</t>
  </si>
  <si>
    <t>KOTAK BANK EQUITY</t>
  </si>
  <si>
    <t>INE237A01028</t>
  </si>
  <si>
    <t>BANK OF BARODA</t>
  </si>
  <si>
    <t>INE028A01039</t>
  </si>
  <si>
    <t>Banks - Public Sector</t>
  </si>
  <si>
    <t>STATE BANK OF INDIA EQUITY</t>
  </si>
  <si>
    <t>INE062A01020</t>
  </si>
  <si>
    <t>ACC LTD.</t>
  </si>
  <si>
    <t>INE012A01025</t>
  </si>
  <si>
    <t>Cement - Major - North India</t>
  </si>
  <si>
    <t>AMBUJA CEMENTS LTD</t>
  </si>
  <si>
    <t>INE079A01024</t>
  </si>
  <si>
    <t>ULTRATECH CEMENT LIMITED</t>
  </si>
  <si>
    <t>INE481G01011</t>
  </si>
  <si>
    <t>ITC</t>
  </si>
  <si>
    <t>INE154A01025</t>
  </si>
  <si>
    <t>Cigarettes</t>
  </si>
  <si>
    <t>HCL TECHNOLOGIES LIMITED</t>
  </si>
  <si>
    <t>INE860A01027</t>
  </si>
  <si>
    <t>Computers - Software - Large</t>
  </si>
  <si>
    <t>INFOSYS TECHNOLOGIES LIMITED</t>
  </si>
  <si>
    <t>INE009A01021</t>
  </si>
  <si>
    <t>LTI MINDTREE</t>
  </si>
  <si>
    <t>INE214T01019</t>
  </si>
  <si>
    <t>TATA CONSULTANCY LIMITED</t>
  </si>
  <si>
    <t>INE467B01029</t>
  </si>
  <si>
    <t>TECH MAHINDRA LIMITED</t>
  </si>
  <si>
    <t>INE669C01036</t>
  </si>
  <si>
    <t>UNITED SPIRITS LIMITED</t>
  </si>
  <si>
    <t>INE854D01024</t>
  </si>
  <si>
    <t>Distilleries</t>
  </si>
  <si>
    <t>SIEMENS LIMITED</t>
  </si>
  <si>
    <t>INE003A01024</t>
  </si>
  <si>
    <t>Electric Equipment - General - Large</t>
  </si>
  <si>
    <t>HAVELLS INDIA PVT</t>
  </si>
  <si>
    <t>INE176B01034</t>
  </si>
  <si>
    <t>Electric Equipment - Switchgears/Relays/Circuits</t>
  </si>
  <si>
    <t>POLYCAB INDIA LTD</t>
  </si>
  <si>
    <t>INE455K01017</t>
  </si>
  <si>
    <t>BHARAT ELECTRONICS LIMITED</t>
  </si>
  <si>
    <t>INE263A01024</t>
  </si>
  <si>
    <t>Electronics - Others</t>
  </si>
  <si>
    <t>LARSEN AND TOURBO</t>
  </si>
  <si>
    <t>INE018A01030</t>
  </si>
  <si>
    <t>Engineering - Turnkey Services</t>
  </si>
  <si>
    <t>CUMMINS INDIA LIMITED</t>
  </si>
  <si>
    <t>INE298A01020</t>
  </si>
  <si>
    <t>Engines</t>
  </si>
  <si>
    <t>BAJAJ FINSERV LIMITED</t>
  </si>
  <si>
    <t>INE918I01026</t>
  </si>
  <si>
    <t>Finance - Large</t>
  </si>
  <si>
    <t>CHOLAMANDALAM INVESTMENT AND FINANCE COMPANY LIMITED</t>
  </si>
  <si>
    <t>INE121A01024</t>
  </si>
  <si>
    <t>MUTHOOT FINANCE LTD.</t>
  </si>
  <si>
    <t>INE414G01012</t>
  </si>
  <si>
    <t>JIO FINANCIAL SERVICES</t>
  </si>
  <si>
    <t>INE758E01017</t>
  </si>
  <si>
    <t>BAJAJ FINANCE LIMITED</t>
  </si>
  <si>
    <t>INE296A01024</t>
  </si>
  <si>
    <t>Finance - Medium</t>
  </si>
  <si>
    <t>RURAL ELECTRIFICATION CORPORATION LIMITED</t>
  </si>
  <si>
    <t>INE020B01018</t>
  </si>
  <si>
    <t>Finance - Term-Lending Institutions</t>
  </si>
  <si>
    <t>BRITANNIA INDUSTRIES LIMITED</t>
  </si>
  <si>
    <t>INE216A01030</t>
  </si>
  <si>
    <t>Food And Dairy Products - Multinational</t>
  </si>
  <si>
    <t>NESTLE (I) LTD</t>
  </si>
  <si>
    <t>INE239A01024</t>
  </si>
  <si>
    <t>TATA CONSUMER PRODUCTS</t>
  </si>
  <si>
    <t>INE192A01025</t>
  </si>
  <si>
    <t>BHARAT FORGE LIMITED</t>
  </si>
  <si>
    <t>INE465A01025</t>
  </si>
  <si>
    <t>Forgings - Large</t>
  </si>
  <si>
    <t>GAS AUTHORITY OF INDIA LIMITED</t>
  </si>
  <si>
    <t>INE129A01019</t>
  </si>
  <si>
    <t>Gas Distribution</t>
  </si>
  <si>
    <t>HDFC LIFE INSURANCE CO LTD</t>
  </si>
  <si>
    <t>INE795G01014</t>
  </si>
  <si>
    <t>Miscellaneous - Medium / Small</t>
  </si>
  <si>
    <t>SBI LIFE INSURANCE CO LTD</t>
  </si>
  <si>
    <t>INE123W01016</t>
  </si>
  <si>
    <t>OIL &amp; NATURAL GAS CORPORATION</t>
  </si>
  <si>
    <t>INE213A01029</t>
  </si>
  <si>
    <t>Oil Exploration / Allied Services</t>
  </si>
  <si>
    <t>ASIAN PAINTS LIMITED</t>
  </si>
  <si>
    <t>INE021A01026</t>
  </si>
  <si>
    <t>Paints / Varnishes</t>
  </si>
  <si>
    <t>DABUR</t>
  </si>
  <si>
    <t>INE016A01026</t>
  </si>
  <si>
    <t>Personal Care - Indian - Large</t>
  </si>
  <si>
    <t>GODREJ CONSUMER PRODUCTS</t>
  </si>
  <si>
    <t>INE102D01028</t>
  </si>
  <si>
    <t>HINDUSTAN UNILEVER LIMITED</t>
  </si>
  <si>
    <t>INE030A01027</t>
  </si>
  <si>
    <t>Personal Care - Multinational</t>
  </si>
  <si>
    <t>PI INDUSTRIES LTD.</t>
  </si>
  <si>
    <t>INE603J01030</t>
  </si>
  <si>
    <t>Pesticides / Agrochemicals - Indian - Large</t>
  </si>
  <si>
    <t>APOLLO HOSPITALS ENTERPRISE LTD</t>
  </si>
  <si>
    <t>INE437A01024</t>
  </si>
  <si>
    <t>Pharmaceuticals - Indian - Bulk Drugs &amp; Formln Lrg</t>
  </si>
  <si>
    <t>CIPLA</t>
  </si>
  <si>
    <t>INE059A01026</t>
  </si>
  <si>
    <t>DR. REDDY'S LABORATORIES LIMITED</t>
  </si>
  <si>
    <t>INE089A01023</t>
  </si>
  <si>
    <t>SUN PHARMACEUTICALS EQUITY</t>
  </si>
  <si>
    <t>INE044A01036</t>
  </si>
  <si>
    <t>TORRENT PHARMACEUTICALS LTD.</t>
  </si>
  <si>
    <t>INE685A01028</t>
  </si>
  <si>
    <t>NHPC LTD</t>
  </si>
  <si>
    <t>INE848E01016</t>
  </si>
  <si>
    <t>Power Generation And Supply</t>
  </si>
  <si>
    <t>NTPC LIMITED</t>
  </si>
  <si>
    <t>INE733E01010</t>
  </si>
  <si>
    <t>POWER GRID CORPORATION</t>
  </si>
  <si>
    <t>INE752E01010</t>
  </si>
  <si>
    <t>BHARAT PETROLEUM CORPORATION LTD.</t>
  </si>
  <si>
    <t>INE029A01011</t>
  </si>
  <si>
    <t>Refineries</t>
  </si>
  <si>
    <t>RELIANCE INDUSTRY LIMITED</t>
  </si>
  <si>
    <t>INE002A01018</t>
  </si>
  <si>
    <t>TATA STEEL</t>
  </si>
  <si>
    <t>INE081A01020</t>
  </si>
  <si>
    <t>Steel - Large</t>
  </si>
  <si>
    <t>JINDAL STEEL &amp; POWER LIMITED</t>
  </si>
  <si>
    <t>INE749A01030</t>
  </si>
  <si>
    <t>Steel - Sponge Iron</t>
  </si>
  <si>
    <t>BHARTIARTL EQUITY</t>
  </si>
  <si>
    <t>INE397D01024</t>
  </si>
  <si>
    <t>Telecommunications - Service Provider</t>
  </si>
  <si>
    <t>TITAN EQUITY</t>
  </si>
  <si>
    <t>INE280A01028</t>
  </si>
  <si>
    <t>DIAMOND CUTTING / JEWELLERY - LARGE</t>
  </si>
  <si>
    <t>ASTRAL LTD</t>
  </si>
  <si>
    <t>INE006I01046</t>
  </si>
  <si>
    <t>Plastic Products - Industrial</t>
  </si>
  <si>
    <t>CONTAINER CORPORATION OF INDIA LTD</t>
  </si>
  <si>
    <t>INE111A01025</t>
  </si>
  <si>
    <t>MARICO LTD.</t>
  </si>
  <si>
    <t>INE196A01026</t>
  </si>
  <si>
    <t>PAGE INDUSTRIES LTD</t>
  </si>
  <si>
    <t>INE761H01022</t>
  </si>
  <si>
    <t>SRF LTD</t>
  </si>
  <si>
    <t>INE647A01010</t>
  </si>
  <si>
    <t>Total</t>
  </si>
  <si>
    <t>Alternate Investments</t>
  </si>
  <si>
    <t>NATIONAL HIGHWAY AUTHORITY OF INDIA INVIT</t>
  </si>
  <si>
    <t>INE0H7R23014</t>
  </si>
  <si>
    <t>Miscellaneous - Large</t>
  </si>
  <si>
    <t>NEXUS SELECT TRUST</t>
  </si>
  <si>
    <t>INE0NDH25011</t>
  </si>
  <si>
    <t>POWER GRID CORPORATION INVIT</t>
  </si>
  <si>
    <t>INE0GGX23010</t>
  </si>
  <si>
    <t>Central Government Security &amp; State Development Loans</t>
  </si>
  <si>
    <t>6.79% PUNJAB SDL 04.11.2035</t>
  </si>
  <si>
    <t>IN2820200144</t>
  </si>
  <si>
    <t>GOVERNMENT SECURITIES/STATE DEVELOPMENT LOANS</t>
  </si>
  <si>
    <t>6.81% MAHARASHTRA SDL 02.06.2031</t>
  </si>
  <si>
    <t>IN2220210099</t>
  </si>
  <si>
    <t>6.83% WESTBENGAL SDL 07.07.2028</t>
  </si>
  <si>
    <t>IN3420210053</t>
  </si>
  <si>
    <t>6.83% WESTBENGAL SDL 12.05.2031</t>
  </si>
  <si>
    <t>IN3420210012</t>
  </si>
  <si>
    <t>6.84% KERALA SDL 25.05.2033</t>
  </si>
  <si>
    <t>IN2020210026</t>
  </si>
  <si>
    <t>6.84% RAJASTHAN SDL 02.06. 2031</t>
  </si>
  <si>
    <t>IN2920210100</t>
  </si>
  <si>
    <t>6.84% UTTARPRADESH SDL 29.09.2031</t>
  </si>
  <si>
    <t>IN3320210112</t>
  </si>
  <si>
    <t>6.85% MADHYAPRADESH SDL 15-09-2031</t>
  </si>
  <si>
    <t>IN2120210033</t>
  </si>
  <si>
    <t>6.86% MAHARASHTRA SDL 02.06.2032</t>
  </si>
  <si>
    <t>IN2220210107</t>
  </si>
  <si>
    <t>6.87% BIHAR SDL 06-10-2030</t>
  </si>
  <si>
    <t>IN1320210074</t>
  </si>
  <si>
    <t>6.87% UTTARPRADESH SDL 15-09-2031</t>
  </si>
  <si>
    <t>IN3320210104</t>
  </si>
  <si>
    <t>6.88% UTTARPRADESH SDL 23.06.2031</t>
  </si>
  <si>
    <t>IN3320210013</t>
  </si>
  <si>
    <t>6.89% MAHARASHTRA SDL 30.06.2031</t>
  </si>
  <si>
    <t>IN2220210156</t>
  </si>
  <si>
    <t>6.90% UTTAR PRADESH SDL 11.03.2030</t>
  </si>
  <si>
    <t>IN3320190256</t>
  </si>
  <si>
    <t>6.94% MAHARASHTRA SDL 07.07.2031</t>
  </si>
  <si>
    <t>IN2220210172</t>
  </si>
  <si>
    <t>6.95% MAHARASHTRA SDL 30.06.2032</t>
  </si>
  <si>
    <t>IN2220210164</t>
  </si>
  <si>
    <t>6.96% KARNATAKA SDL 22-12-2031</t>
  </si>
  <si>
    <t>IN1920210177</t>
  </si>
  <si>
    <t>6.97% PUNJAB SDL 18.08.31</t>
  </si>
  <si>
    <t>IN2820210044</t>
  </si>
  <si>
    <t>6.98% ASSAM SDL 10.02.2031</t>
  </si>
  <si>
    <t>IN1220200266</t>
  </si>
  <si>
    <t>6.98% GUJARAT SDL 11-08-2031</t>
  </si>
  <si>
    <t>IN1520210080</t>
  </si>
  <si>
    <t>6.99% UTTARPRADESH SDL 14.07.2031</t>
  </si>
  <si>
    <t>IN3320210039</t>
  </si>
  <si>
    <t>6.99% UTTARPRADESH SDL 27-10-2031</t>
  </si>
  <si>
    <t>IN3320210146</t>
  </si>
  <si>
    <t>6.99% WESTBENGAL SDL 28.07.2030</t>
  </si>
  <si>
    <t>IN3420210079</t>
  </si>
  <si>
    <t>7.00% MADHYAPRADESH SDL 14.7.2031</t>
  </si>
  <si>
    <t>IN2120210017</t>
  </si>
  <si>
    <t>7.00% TAMILNADU SDL 11-08-2031</t>
  </si>
  <si>
    <t>IN3120210163</t>
  </si>
  <si>
    <t>7.00% WESTBENGAL SDL 04.08.2031</t>
  </si>
  <si>
    <t>IN3420210087</t>
  </si>
  <si>
    <t>7.00% WESTBENGAL SDL 02-11-2031</t>
  </si>
  <si>
    <t>IN3420210178</t>
  </si>
  <si>
    <t>7.01% MAHARASHTRA SDL 07.07.2032</t>
  </si>
  <si>
    <t>IN2220210180</t>
  </si>
  <si>
    <t>7.01% UTTARPRADESH SDL 20.07.2031</t>
  </si>
  <si>
    <t>IN3320210047</t>
  </si>
  <si>
    <t>7.02% KARNATAKA SDL 22-12-2033</t>
  </si>
  <si>
    <t>IN1920210185</t>
  </si>
  <si>
    <t>7.02% TAMILNADU SDL 23-02-2030</t>
  </si>
  <si>
    <t>IN3120210346</t>
  </si>
  <si>
    <t>7.03% BIHAR SDL 24.07.2029</t>
  </si>
  <si>
    <t>IN1320190037</t>
  </si>
  <si>
    <t>7.37% RAJASTHAN SDL 23.03.2034</t>
  </si>
  <si>
    <t>IN2920210548</t>
  </si>
  <si>
    <t>7.39% TAMIL NADU SDL 10-05-2033</t>
  </si>
  <si>
    <t>IN3120230021</t>
  </si>
  <si>
    <t>7.42% KERALA SDL 23-03-2034</t>
  </si>
  <si>
    <t>IN2020210190</t>
  </si>
  <si>
    <t>7.44% KARNATAKA SDL 2035</t>
  </si>
  <si>
    <t>IN1920210359</t>
  </si>
  <si>
    <t>7.46% MADHYA PRADESH SDL 2038</t>
  </si>
  <si>
    <t>IN2120230072</t>
  </si>
  <si>
    <t>7.50% HIMACHAL PRADESH SDL 14-09-2037</t>
  </si>
  <si>
    <t>IN1720220095</t>
  </si>
  <si>
    <t>7.51% KARNATAKA SDL 2027   11.10.2027</t>
  </si>
  <si>
    <t>IN1920170033</t>
  </si>
  <si>
    <t>7.52% TAMIL NADU SDL 24.05.2027</t>
  </si>
  <si>
    <t>IN3120170037</t>
  </si>
  <si>
    <t>7.59% CHHATTISGARH SDL 24.03.2030</t>
  </si>
  <si>
    <t>IN3520190080</t>
  </si>
  <si>
    <t>7.59%UTTAR PRADESH SDL 2027 25.10.2027</t>
  </si>
  <si>
    <t>IN3320170126</t>
  </si>
  <si>
    <t>7.62% GUJARAT SDL 2027 01.11.2027</t>
  </si>
  <si>
    <t>IN1520170110</t>
  </si>
  <si>
    <t>7.62% KARNATAKA SDL 2027 01.11.2027</t>
  </si>
  <si>
    <t>IN1920170058</t>
  </si>
  <si>
    <t>7.63% MAHARASHTRA SDL 2030</t>
  </si>
  <si>
    <t>IN2220220049</t>
  </si>
  <si>
    <t>7.64% KARNATAKA SDL 20-12-2039</t>
  </si>
  <si>
    <t>IN1920230142</t>
  </si>
  <si>
    <t>7.64% MADHYA PRADESH SDL 08-02-2033</t>
  </si>
  <si>
    <t>IN2120220065</t>
  </si>
  <si>
    <t>7.64% UTTAR PRADESH SDL 08-02-2036</t>
  </si>
  <si>
    <t>IN3320220095</t>
  </si>
  <si>
    <t>7.65% TAMILNADU SDL 2027. 06.12.2027</t>
  </si>
  <si>
    <t>IN3120170094</t>
  </si>
  <si>
    <t>7.65% TAMILNADU SDL 2033</t>
  </si>
  <si>
    <t>IN3120230260</t>
  </si>
  <si>
    <t>7.66% MP SDL 15-03-2048</t>
  </si>
  <si>
    <t>IN2120220123</t>
  </si>
  <si>
    <t>7.67% MADHYA PRADESH SDL  01-02-2033</t>
  </si>
  <si>
    <t>IN2120220040</t>
  </si>
  <si>
    <t>7.69% KARNATAKA SDL 2027 20.12.2027</t>
  </si>
  <si>
    <t>IN1920170124</t>
  </si>
  <si>
    <t>7.69% UTTARPRADESH SDL 25-01-2035</t>
  </si>
  <si>
    <t>IN3320220079</t>
  </si>
  <si>
    <t>7.70% MAHARASHTRA SDL 08-03-2033</t>
  </si>
  <si>
    <t>IN2220220205</t>
  </si>
  <si>
    <t>7.71% MAHARASHTRA SDL 08-11-2033</t>
  </si>
  <si>
    <t>IN2220230139</t>
  </si>
  <si>
    <t>7.72% GUJARAT SDL 15-03-2035</t>
  </si>
  <si>
    <t>IN1520220295</t>
  </si>
  <si>
    <t>7.72% KARNATAKA SDL 06-12-2035</t>
  </si>
  <si>
    <t>IN1920230100</t>
  </si>
  <si>
    <t>7.72% KARNATAKA SDL 13-12-2035</t>
  </si>
  <si>
    <t>IN1920230118</t>
  </si>
  <si>
    <t>7.72% UTTAR PRADESH SDL 01-02-2036</t>
  </si>
  <si>
    <t>IN3320220087</t>
  </si>
  <si>
    <t>7.72% UTTARPRADESH SDL 08-11-2034</t>
  </si>
  <si>
    <t>IN3320230144</t>
  </si>
  <si>
    <t>7.73% MAHARASHTRA SDL 23-03-2034</t>
  </si>
  <si>
    <t>IN2220220247</t>
  </si>
  <si>
    <t>7.74% HIMACHAL PRADESH SDL 15-11-2038</t>
  </si>
  <si>
    <t>IN1720230078</t>
  </si>
  <si>
    <t>8.19% RAJASTHAN SDL 2026 SPL 23.06.2026</t>
  </si>
  <si>
    <t>IN2920160123</t>
  </si>
  <si>
    <t>8.22 % ANDHRA PRADESH SDL 24.06.2025</t>
  </si>
  <si>
    <t>IN1020150026</t>
  </si>
  <si>
    <t>8.22% J K SPL SDL 2026 30.03.2026</t>
  </si>
  <si>
    <t>IN1820150119</t>
  </si>
  <si>
    <t>8.23% GUJARAT SDL 09.09.2025</t>
  </si>
  <si>
    <t>IN1520150047</t>
  </si>
  <si>
    <t>8.25% MAHARASHTRA SDL 2025 10.06.2025</t>
  </si>
  <si>
    <t>IN2220150030</t>
  </si>
  <si>
    <t>8.26% MAHARASHTRA SDL 02.01.2029</t>
  </si>
  <si>
    <t>IN2220180060</t>
  </si>
  <si>
    <t>8.27% TAMIL NADU SDL 23.12.2025</t>
  </si>
  <si>
    <t>IN3120150161</t>
  </si>
  <si>
    <t>8.28% TAMILNADU SDL 2028. 14.03.2028</t>
  </si>
  <si>
    <t>IN3120170151</t>
  </si>
  <si>
    <t>8.29% KERALA SDL 2025 29.07.2025</t>
  </si>
  <si>
    <t>IN2020150065</t>
  </si>
  <si>
    <t>8.29% RAJASTHAN SDL 2024 SPL 23.06.2024</t>
  </si>
  <si>
    <t>IN2920160107</t>
  </si>
  <si>
    <t>8.31% WEST BENGAL SDL 13.01.2026</t>
  </si>
  <si>
    <t>IN3420150127</t>
  </si>
  <si>
    <t>8.32% KERALA SDL 2030. 25.04.2030</t>
  </si>
  <si>
    <t>IN2020180021</t>
  </si>
  <si>
    <t>8.32% UTTAR PRADESH SDL 13.02.2029</t>
  </si>
  <si>
    <t>IN3320180158</t>
  </si>
  <si>
    <t>8.32 % UTTAR PRADESH SDL 2025 SPL 02.06.2025</t>
  </si>
  <si>
    <t>IN3320160093</t>
  </si>
  <si>
    <t>8.33% KERALA SDL 2028. 30.05.2028</t>
  </si>
  <si>
    <t>IN2020180039</t>
  </si>
  <si>
    <t>8.34% ASSAM SDL 06.02.2029</t>
  </si>
  <si>
    <t>IN1220180229</t>
  </si>
  <si>
    <t>8.34 % UTTAR PRADESH SDL 13.01.2026</t>
  </si>
  <si>
    <t>IN3320150359</t>
  </si>
  <si>
    <t>8.37% TAMILNADU SDL 06.03.2029</t>
  </si>
  <si>
    <t>IN3120180226</t>
  </si>
  <si>
    <t>8.38% MANIPUR SDL 06.02.2029</t>
  </si>
  <si>
    <t>IN2320180044</t>
  </si>
  <si>
    <t>8.39% BIHAR SDL 13.03.2029</t>
  </si>
  <si>
    <t>IN1320180079</t>
  </si>
  <si>
    <t>8.39% RAJASTHAN SDL 2024 SPL 15.03.2024</t>
  </si>
  <si>
    <t>IN2920150330</t>
  </si>
  <si>
    <t>8.39% UTTARAKHAND SDL 2028. 06.06.2028</t>
  </si>
  <si>
    <t>IN3620180049</t>
  </si>
  <si>
    <t>8.42% ANDHRA PRADESH SDL 18.07.2028</t>
  </si>
  <si>
    <t>IN1020180171</t>
  </si>
  <si>
    <t>8.43% HIMACHAL PRADESH SDL 27.02.2029</t>
  </si>
  <si>
    <t>IN1720180059</t>
  </si>
  <si>
    <t>8.43% UTTAR PRADESH SDL 06.03.2029</t>
  </si>
  <si>
    <t>IN3320180174</t>
  </si>
  <si>
    <t>8.45% BIHAR SPL SDL 2027 30.03.2027</t>
  </si>
  <si>
    <t>IN1320150114</t>
  </si>
  <si>
    <t>8.45% UTTARPRADESH SDL 2028</t>
  </si>
  <si>
    <t>IN3320180034</t>
  </si>
  <si>
    <t>8.45% WESTBENGAL SDL 2028 25.07.2028</t>
  </si>
  <si>
    <t>IN3420180033</t>
  </si>
  <si>
    <t>8.48% KERALA SDL 08.08.2030</t>
  </si>
  <si>
    <t>IN2020180070</t>
  </si>
  <si>
    <t>8.50% BIHAR SPL SDL 2025 30.03.2025</t>
  </si>
  <si>
    <t>IN1320150098</t>
  </si>
  <si>
    <t>8.50% J K SPL SDL 2025 30.03.2025</t>
  </si>
  <si>
    <t>IN1820150101</t>
  </si>
  <si>
    <t>GSEC STRIP 19-03-2030</t>
  </si>
  <si>
    <t>IN000330C042</t>
  </si>
  <si>
    <t>GSEC STRIP 19-03-2031</t>
  </si>
  <si>
    <t>IN000331C040</t>
  </si>
  <si>
    <t>GSEC STRIP 19-09-2030</t>
  </si>
  <si>
    <t>IN000930C049</t>
  </si>
  <si>
    <t>GSEC STRIP 19-09-2031</t>
  </si>
  <si>
    <t>IN000931C047</t>
  </si>
  <si>
    <t>G-SEC STRIP 12-06-2031</t>
  </si>
  <si>
    <t>IN000631C043</t>
  </si>
  <si>
    <t>G-SEC STRIP 12-06-2033</t>
  </si>
  <si>
    <t>IN000633C049</t>
  </si>
  <si>
    <t>G-SEC STRIP 12-06-2034</t>
  </si>
  <si>
    <t>IN000634C047</t>
  </si>
  <si>
    <t>G-SEC STRIP 12-06-2035</t>
  </si>
  <si>
    <t>IN000635C044</t>
  </si>
  <si>
    <t>G-SEC STRIP 12-12-2033</t>
  </si>
  <si>
    <t>IN001233C047</t>
  </si>
  <si>
    <t>G-SEC STRIP 12-12-2034</t>
  </si>
  <si>
    <t>IN001234C045</t>
  </si>
  <si>
    <t>G-SEC STRIP 12-12-2035</t>
  </si>
  <si>
    <t>IN001235C042</t>
  </si>
  <si>
    <t>10.18% GOI 2026  11.09.2026</t>
  </si>
  <si>
    <t>IN0020010081</t>
  </si>
  <si>
    <t>6.10% GSEC 12.07.2031</t>
  </si>
  <si>
    <t>IN0020210095</t>
  </si>
  <si>
    <t>6.19% GSEC 16.09.2034</t>
  </si>
  <si>
    <t>IN0020200096</t>
  </si>
  <si>
    <t>6.22% GSEC 16/03/2035</t>
  </si>
  <si>
    <t>IN0020200245</t>
  </si>
  <si>
    <t>6.35% GSC OIL  BOND 2024   23.06.2024</t>
  </si>
  <si>
    <t>IN0020089036</t>
  </si>
  <si>
    <t>6.54% GSEC 17.01.2032</t>
  </si>
  <si>
    <t>IN0020210244</t>
  </si>
  <si>
    <t>6.57% GOVT. STOCK 2033 05.12.2033</t>
  </si>
  <si>
    <t>IN0020160100</t>
  </si>
  <si>
    <t>6.62% GOVT SECURITY 2051. 28.11.2051</t>
  </si>
  <si>
    <t>IN0020160092</t>
  </si>
  <si>
    <t>6.64% GS 16.06.2035</t>
  </si>
  <si>
    <t>IN0020210020</t>
  </si>
  <si>
    <t>6.67% GS 15-12-2035</t>
  </si>
  <si>
    <t>IN0020210152</t>
  </si>
  <si>
    <t>6.67% GSEC 17/12/2050</t>
  </si>
  <si>
    <t>IN0020200252</t>
  </si>
  <si>
    <t>6.68% GS 2031 17.09.31</t>
  </si>
  <si>
    <t>IN0020170042</t>
  </si>
  <si>
    <t>6.76% GS 22.02.2061</t>
  </si>
  <si>
    <t>IN0020200401</t>
  </si>
  <si>
    <t>6.79 % GOVT SECURITY 2027 15.05.2027</t>
  </si>
  <si>
    <t>IN0020170026</t>
  </si>
  <si>
    <t>6.80% GSEC 15/12/2060</t>
  </si>
  <si>
    <t>IN0020200187</t>
  </si>
  <si>
    <t>6.83% GSEC 19.01.2039</t>
  </si>
  <si>
    <t>IN0020080050</t>
  </si>
  <si>
    <t>6.95% GSEC 16-12-2061</t>
  </si>
  <si>
    <t>IN0020210202</t>
  </si>
  <si>
    <t>6.99% GSEC 15-12-2051</t>
  </si>
  <si>
    <t>IN0020210194</t>
  </si>
  <si>
    <t>7.95% GOI 2032</t>
  </si>
  <si>
    <t>IN0020020106</t>
  </si>
  <si>
    <t>7.06% GOI 10-04-2028</t>
  </si>
  <si>
    <t>IN0020230010</t>
  </si>
  <si>
    <t>7.06% GOVT. SECURITY 2046 10.10.2046</t>
  </si>
  <si>
    <t>IN0020160068</t>
  </si>
  <si>
    <t>7.10% GS 18-04-2029</t>
  </si>
  <si>
    <t>IN0020220011</t>
  </si>
  <si>
    <t>7.16% GSEC 20.09.2050</t>
  </si>
  <si>
    <t>IN0020200054</t>
  </si>
  <si>
    <t>7.17% GOVT. SECURITY 2028. 08.01.2028</t>
  </si>
  <si>
    <t>IN0020170174</t>
  </si>
  <si>
    <t>7.18% GOI 14-08-2033</t>
  </si>
  <si>
    <t>IN0020230085</t>
  </si>
  <si>
    <t>7.18% GOI 2037</t>
  </si>
  <si>
    <t>IN0020230077</t>
  </si>
  <si>
    <t>7.19% GSEC 15.09.2060</t>
  </si>
  <si>
    <t>IN0020200039</t>
  </si>
  <si>
    <t>7.25% GSEC 12-06-2063</t>
  </si>
  <si>
    <t>IN0020230044</t>
  </si>
  <si>
    <t>7.26% GSEC 22-08-2032</t>
  </si>
  <si>
    <t>IN0020220060</t>
  </si>
  <si>
    <t>7.26% G-SEC 06-02-2033</t>
  </si>
  <si>
    <t>IN0020220151</t>
  </si>
  <si>
    <t>7.64% FCI 12.12.2029</t>
  </si>
  <si>
    <t>INE861G08050</t>
  </si>
  <si>
    <t>Trading - Large</t>
  </si>
  <si>
    <t>7.03% TAMILNADU SDL 02-03-2030</t>
  </si>
  <si>
    <t>IN3120210361</t>
  </si>
  <si>
    <t>7.03% U.P. SDL 26.02.2030</t>
  </si>
  <si>
    <t>IN3320190231</t>
  </si>
  <si>
    <t>7.05% WESTBENGAL SDL 17.02.2031</t>
  </si>
  <si>
    <t>IN3420200252</t>
  </si>
  <si>
    <t>7.08% UTTARPRADESH SDL 17.02.2031</t>
  </si>
  <si>
    <t>IN3320200295</t>
  </si>
  <si>
    <t>7.09% KARNATAKA SDL 18.03.2030</t>
  </si>
  <si>
    <t>IN1920190213</t>
  </si>
  <si>
    <t>7.09% UTTARPRADESH SDL 12.02.2030</t>
  </si>
  <si>
    <t>IN3320190215</t>
  </si>
  <si>
    <t>7.10% GUJARAT SDL 05.02.2030</t>
  </si>
  <si>
    <t>IN1520190209</t>
  </si>
  <si>
    <t>7.13% BIHAR SDL 23-02-2032</t>
  </si>
  <si>
    <t>IN1320210140</t>
  </si>
  <si>
    <t>7.14% UTTARPRADESH SDL 05.02.2030</t>
  </si>
  <si>
    <t>IN3320190207</t>
  </si>
  <si>
    <t>7.14% WEST BENGAL SDL 04.09.2029</t>
  </si>
  <si>
    <t>IN3420190073</t>
  </si>
  <si>
    <t>7.15% UTTARPRADESH SDL 12-01-2032</t>
  </si>
  <si>
    <t>IN3320210203</t>
  </si>
  <si>
    <t>7.16% UTTARPRADESH SDL 17.03.2031</t>
  </si>
  <si>
    <t>IN3320200337</t>
  </si>
  <si>
    <t>7.17% BIHAR SDL 28.01.2030</t>
  </si>
  <si>
    <t>IN1320190193</t>
  </si>
  <si>
    <t>7.18 CHHATTISGARH SDL 28.01.2030</t>
  </si>
  <si>
    <t>IN3520190056</t>
  </si>
  <si>
    <t>7.18% TAMILNADU SDL 26.07.2027</t>
  </si>
  <si>
    <t>IN3120170078</t>
  </si>
  <si>
    <t>7.18% UTTARPRADESH SDL 2030</t>
  </si>
  <si>
    <t>IN3320190199</t>
  </si>
  <si>
    <t>7.20% MAHARASHTRA SDL 2027 09.08.2027</t>
  </si>
  <si>
    <t>IN2220170061</t>
  </si>
  <si>
    <t>7.23% ASSAM SDL 30.10.2029</t>
  </si>
  <si>
    <t>IN1220190079</t>
  </si>
  <si>
    <t>7.23% RAJASTHAN SDL 14.06.2027</t>
  </si>
  <si>
    <t>IN2920170023</t>
  </si>
  <si>
    <t>7.23% TRIPURA SDL 23.10.2029</t>
  </si>
  <si>
    <t>IN3220190026</t>
  </si>
  <si>
    <t>7.24% RAJASTHAN SDL 23.03.2032</t>
  </si>
  <si>
    <t>IN2920210530</t>
  </si>
  <si>
    <t>7.24% UTTARPRADESH SDL 19.01.2032</t>
  </si>
  <si>
    <t>IN3320210211</t>
  </si>
  <si>
    <t>7.25% GUJARAT SDL 2027  12.07.2027</t>
  </si>
  <si>
    <t>IN1520170060</t>
  </si>
  <si>
    <t>7.26% HARYANA SDL 23-03-2032</t>
  </si>
  <si>
    <t>IN1620210204</t>
  </si>
  <si>
    <t>7.27% MAHARASHTRA SDL 14.01.2030</t>
  </si>
  <si>
    <t>IN2220190101</t>
  </si>
  <si>
    <t>7.28% TELANGANA SDL 2035</t>
  </si>
  <si>
    <t>IN4520210233</t>
  </si>
  <si>
    <t>7.28% UTTARPRADESH SDL 25-01-2032</t>
  </si>
  <si>
    <t>IN3320210229</t>
  </si>
  <si>
    <t>7.29% MIZORAM SDL 25-01-2033</t>
  </si>
  <si>
    <t>IN2520210054</t>
  </si>
  <si>
    <t>7.29 % UTTAR PRADESH SDL 2027  12.07.2027</t>
  </si>
  <si>
    <t>IN3320170050</t>
  </si>
  <si>
    <t>7.34% TELANGANA SDL 19.01.2034</t>
  </si>
  <si>
    <t>IN4520210241</t>
  </si>
  <si>
    <t>7.35% TAMIL NADU SDL 14-06-2043</t>
  </si>
  <si>
    <t>IN3120230088</t>
  </si>
  <si>
    <t>7.36% TAMIL NADU SDL 2043</t>
  </si>
  <si>
    <t>IN3120230187</t>
  </si>
  <si>
    <t>7.74% MAHARASHTRA SDL 01-03-2033</t>
  </si>
  <si>
    <t>IN2220220189</t>
  </si>
  <si>
    <t>7.74% MADHYA PRADESH SDL 23-03-2043</t>
  </si>
  <si>
    <t>IN2120220131</t>
  </si>
  <si>
    <t>7.75% GUJARAT SDL 2028. 10.01.2028</t>
  </si>
  <si>
    <t>IN1520170169</t>
  </si>
  <si>
    <t>7.75% UTTAR PRADESH SDL 08-03-2038</t>
  </si>
  <si>
    <t>IN3320220137</t>
  </si>
  <si>
    <t>7.76% MADHYA PRADESH SDL 29-11-2037</t>
  </si>
  <si>
    <t>IN2120230130</t>
  </si>
  <si>
    <t>7.78% MAHARASHTRA SDL 27-10-2030</t>
  </si>
  <si>
    <t>IN2220220148</t>
  </si>
  <si>
    <t>7.80% CHHATISGARH SDL 01.03.2027</t>
  </si>
  <si>
    <t>IN3520160026</t>
  </si>
  <si>
    <t>7.80% JHARKHAND SDL 2027 01.03.2027</t>
  </si>
  <si>
    <t>IN3720160057</t>
  </si>
  <si>
    <t>7.80% TAMIL NADU SDL  01-06-2032</t>
  </si>
  <si>
    <t>IN3120220014</t>
  </si>
  <si>
    <t>7.83% KERALA SDL 29-03-2039</t>
  </si>
  <si>
    <t>IN2020220181</t>
  </si>
  <si>
    <t>7.83 MAHARASHTRA SDL 08.04.2030</t>
  </si>
  <si>
    <t>IN2220200017</t>
  </si>
  <si>
    <t>7.85% KERALA SDL 03-08-2035</t>
  </si>
  <si>
    <t>IN2020220025</t>
  </si>
  <si>
    <t>7.85% UTTAR PRADESH SDL 2027. 27.12.2027</t>
  </si>
  <si>
    <t>IN3320170167</t>
  </si>
  <si>
    <t>7.86% KARNATAKA SDL 15.03.2027</t>
  </si>
  <si>
    <t>IN1920160117</t>
  </si>
  <si>
    <t>7.86 % UTTAR PRADESH SDL 2026  13.07.2026</t>
  </si>
  <si>
    <t>IN3320160184</t>
  </si>
  <si>
    <t>7.86 % WEST BENGAL SDL 2026  13.07.2026</t>
  </si>
  <si>
    <t>IN3420160027</t>
  </si>
  <si>
    <t>7.87 % UTTAR PRADESH SDL 2027  15.03.2027</t>
  </si>
  <si>
    <t>IN3320160341</t>
  </si>
  <si>
    <t>7.90% GUJARAT SDL 2028. 17.01.2028</t>
  </si>
  <si>
    <t>IN1520170177</t>
  </si>
  <si>
    <t>7.92% UTTAR PRADESH SDL 2028. 24.01.2028</t>
  </si>
  <si>
    <t>IN3320170175</t>
  </si>
  <si>
    <t>7.92% WEST BENGAL SDL 15.03.2027</t>
  </si>
  <si>
    <t>IN3420160175</t>
  </si>
  <si>
    <t>7.93% KARNATAKA SDL 08.04.2031</t>
  </si>
  <si>
    <t>IN1920200020</t>
  </si>
  <si>
    <t>7.93% UTTAR PRADESH SDL 24.03.2030</t>
  </si>
  <si>
    <t>IN3320190272</t>
  </si>
  <si>
    <t>7.99% MAHARASHTRA SDL 28.10.2025</t>
  </si>
  <si>
    <t>IN2220150113</t>
  </si>
  <si>
    <t>8.05% TAMILNADU 18.04.2028</t>
  </si>
  <si>
    <t>IN3120180010</t>
  </si>
  <si>
    <t>8.09% WEST BENGAL SDL 2028. 27.03.2028</t>
  </si>
  <si>
    <t>IN3420170216</t>
  </si>
  <si>
    <t>8.10% KERALA SDL 08.04.2032</t>
  </si>
  <si>
    <t>IN2020200027</t>
  </si>
  <si>
    <t>8.10% WEST BENGAL SDL 2026  23.03.2026</t>
  </si>
  <si>
    <t>IN3420150176</t>
  </si>
  <si>
    <t>8.12% ARUNACHAL PRADESH SDL 2028. 21.03.2028</t>
  </si>
  <si>
    <t>IN1120170049</t>
  </si>
  <si>
    <t>8.12% MAHARASHTRA SDL 13.11.2025</t>
  </si>
  <si>
    <t>IN2220150121</t>
  </si>
  <si>
    <t>8.14% RAJASTHAN SDL 13.11.2025</t>
  </si>
  <si>
    <t>IN2920150207</t>
  </si>
  <si>
    <t>8.15% GUJARAT SDL 26.11.2025</t>
  </si>
  <si>
    <t>IN1520150088</t>
  </si>
  <si>
    <t>8.50% PUNJAB SPL SDL 2024 30.03.2024</t>
  </si>
  <si>
    <t>IN2820150190</t>
  </si>
  <si>
    <t>8.50% PUNJAB SPL SDL 2025 30.03.2025</t>
  </si>
  <si>
    <t>IN2820150208</t>
  </si>
  <si>
    <t>8.51% HARYANA SDL 2026  10.02.2026</t>
  </si>
  <si>
    <t>IN1620150137</t>
  </si>
  <si>
    <t>8.53% UTTARAKHAND SDL 04.07.2028</t>
  </si>
  <si>
    <t>IN3620180064</t>
  </si>
  <si>
    <t>8.56% UTTRAKHAND SDL 14.11.2028</t>
  </si>
  <si>
    <t>IN3620180155</t>
  </si>
  <si>
    <t>8.57% HARYANA SDL 04.07.2028</t>
  </si>
  <si>
    <t>IN1620180035</t>
  </si>
  <si>
    <t>8.59% SIKKIM SDL 11.07.2028</t>
  </si>
  <si>
    <t>IN3020180011</t>
  </si>
  <si>
    <t>8.60% BIHAR SDL 2026 09.03.2026</t>
  </si>
  <si>
    <t>IN1320150056</t>
  </si>
  <si>
    <t>8.62% HARYANA SDL 03.09.2028</t>
  </si>
  <si>
    <t>IN1620180050</t>
  </si>
  <si>
    <t>8.63% RAJASTHAN SDL 03.09.2028</t>
  </si>
  <si>
    <t>IN2920180188</t>
  </si>
  <si>
    <t>8.65% ANDRA PRADESH SDL 03.09.2031</t>
  </si>
  <si>
    <t>IN1020180247</t>
  </si>
  <si>
    <t>8.65% JHARKHAND SPL SDL 2028 30.03.2028</t>
  </si>
  <si>
    <t>IN3720150140</t>
  </si>
  <si>
    <t>8.65% J K SPL SDL 2028 30.03.2028</t>
  </si>
  <si>
    <t>IN1820150135</t>
  </si>
  <si>
    <t>8.72% J K SPL SDL 2031 30.03.2031</t>
  </si>
  <si>
    <t>IN1820150168</t>
  </si>
  <si>
    <t>8.73% UTTARPRADESH SDL 10.10.2028</t>
  </si>
  <si>
    <t>IN3320180042</t>
  </si>
  <si>
    <t>8.82% TRIPURA SDL 12.09.2028</t>
  </si>
  <si>
    <t>IN3220180035</t>
  </si>
  <si>
    <t>8.84% RAJASTHAN SDL 12.09.2028</t>
  </si>
  <si>
    <t>IN2920180196</t>
  </si>
  <si>
    <t>8.97% KARNATAKA SDL 2024 23/07/2024</t>
  </si>
  <si>
    <t>IN1920140036</t>
  </si>
  <si>
    <t>8% HARYANA SDL 08.04.2030</t>
  </si>
  <si>
    <t>IN1620200015</t>
  </si>
  <si>
    <t>9.11% TAMIL NADU SDL 2024 28.05.2024</t>
  </si>
  <si>
    <t>IN3120140048</t>
  </si>
  <si>
    <t>9.63% MAHARASTRA SDL 2024 12/02/2024</t>
  </si>
  <si>
    <t>IN2220130180</t>
  </si>
  <si>
    <t>9.64% BIHAR SDL 2024 12/02/2024</t>
  </si>
  <si>
    <t>IN1320130074</t>
  </si>
  <si>
    <t>9.67% JHARKHAN SDL 2024 12/02/2024</t>
  </si>
  <si>
    <t>IN3720130068</t>
  </si>
  <si>
    <t>9.75% KERALA 2024 26/02/2024</t>
  </si>
  <si>
    <t>IN2020130166</t>
  </si>
  <si>
    <t>9.84% BIHAR SDL 2024 26/02/2024</t>
  </si>
  <si>
    <t>IN1320130082</t>
  </si>
  <si>
    <t>9.84% UTTARAKHAND SDL 2024 26/02/2024</t>
  </si>
  <si>
    <t>IN3620130028</t>
  </si>
  <si>
    <t>GSEC COUPON STRIP 12/06/2030</t>
  </si>
  <si>
    <t>IN000630C045</t>
  </si>
  <si>
    <t>GSEC COUPON STRIP 12/12/2030</t>
  </si>
  <si>
    <t>IN001230C043</t>
  </si>
  <si>
    <t>GSEC COUPON STRIP 17/06/2029</t>
  </si>
  <si>
    <t>IN000629C039</t>
  </si>
  <si>
    <t>GSEC COUPON STRIP 17/06/2030</t>
  </si>
  <si>
    <t>IN000630C037</t>
  </si>
  <si>
    <t>GSEC STRIP 19-03-2029</t>
  </si>
  <si>
    <t>IN000329C044</t>
  </si>
  <si>
    <t>7.27% GSEC 08.04.2026</t>
  </si>
  <si>
    <t>IN0020190016</t>
  </si>
  <si>
    <t>7.30% GSEC 19-06-2053</t>
  </si>
  <si>
    <t>IN0020230051</t>
  </si>
  <si>
    <t>7.36% GSEC 12-09-2052</t>
  </si>
  <si>
    <t>IN0020220086</t>
  </si>
  <si>
    <t>7.38% GSEC 20-06-2027</t>
  </si>
  <si>
    <t>IN0020220037</t>
  </si>
  <si>
    <t>7.40 % GOI 2035 09/09/2035</t>
  </si>
  <si>
    <t>IN0020050012</t>
  </si>
  <si>
    <t>7.40% GSEC 19-09-2062</t>
  </si>
  <si>
    <t>IN0020220094</t>
  </si>
  <si>
    <t>7.41% GSEC 19-12-2036</t>
  </si>
  <si>
    <t>IN0020220102</t>
  </si>
  <si>
    <t>7.50 % GOVT SECURITY 2034 10.08.2034</t>
  </si>
  <si>
    <t>IN0020040039</t>
  </si>
  <si>
    <t>7.54% GSEC 23.05.2036</t>
  </si>
  <si>
    <t>IN0020220029</t>
  </si>
  <si>
    <t>7.57% GSEC 17.06.2033</t>
  </si>
  <si>
    <t>IN0020190065</t>
  </si>
  <si>
    <t>7.59% GOI 2029 20.03.2029</t>
  </si>
  <si>
    <t>IN0020150069</t>
  </si>
  <si>
    <t>7.61% GOI 2030 09.05.2030</t>
  </si>
  <si>
    <t>IN0020160019</t>
  </si>
  <si>
    <t>7.62% GSEC 15.09.2039</t>
  </si>
  <si>
    <t>IN0020190024</t>
  </si>
  <si>
    <t>7.63% GSEC 17.06.2059</t>
  </si>
  <si>
    <t>IN0020190057</t>
  </si>
  <si>
    <t>07.69 GS 17.06.2043</t>
  </si>
  <si>
    <t>IN0020190040</t>
  </si>
  <si>
    <t>7.72% GSEC 15.06.2049</t>
  </si>
  <si>
    <t>IN0020190032</t>
  </si>
  <si>
    <t>7.72% GOI 2055 26.10.2055</t>
  </si>
  <si>
    <t>IN0020150077</t>
  </si>
  <si>
    <t>7.73 % GOVT SEC 2034 19.12.2034</t>
  </si>
  <si>
    <t>IN0020150051</t>
  </si>
  <si>
    <t>7.88 % GOVT SEC 2030 19.03.2030</t>
  </si>
  <si>
    <t>IN0020150028</t>
  </si>
  <si>
    <t>7.95% OIL BOND 2025   18.01.2025</t>
  </si>
  <si>
    <t>IN0020079029</t>
  </si>
  <si>
    <t>8.03% GOI FCI BOND 2024</t>
  </si>
  <si>
    <t>IN0020060011</t>
  </si>
  <si>
    <t>8.28% GOI 2032 15-02-2032</t>
  </si>
  <si>
    <t>IN0020060086</t>
  </si>
  <si>
    <t>8.20% GOI OIL BOND 2024</t>
  </si>
  <si>
    <t>IN0020060060</t>
  </si>
  <si>
    <t>8.30% GOI 02/07/2040</t>
  </si>
  <si>
    <t>IN0020100031</t>
  </si>
  <si>
    <t>8.33% GOI 2036</t>
  </si>
  <si>
    <t>IN0020060045</t>
  </si>
  <si>
    <t>8.13% GOVT SEC 2045 22.06.2045</t>
  </si>
  <si>
    <t>IN0020150044</t>
  </si>
  <si>
    <t>8.15% GOI 2026 24.11.2026</t>
  </si>
  <si>
    <t>IN0020140060</t>
  </si>
  <si>
    <t>8.17 % GOVT SECURITIES 2044 01.12.2044</t>
  </si>
  <si>
    <t>IN0020140078</t>
  </si>
  <si>
    <t>8.20% GOI 2025</t>
  </si>
  <si>
    <t>IN0020120047</t>
  </si>
  <si>
    <t>8.20% GSC OIL BOND 2024   15.09.2024</t>
  </si>
  <si>
    <t>IN0020099019</t>
  </si>
  <si>
    <t>8.80% FCI 2028 22/03/2028</t>
  </si>
  <si>
    <t>INE861G08027</t>
  </si>
  <si>
    <t>8.95% FCI 01.03.2029</t>
  </si>
  <si>
    <t>INE861G08043</t>
  </si>
  <si>
    <t>6.40% GUJARAT SDL  05/08/2030</t>
  </si>
  <si>
    <t>IN1520200107</t>
  </si>
  <si>
    <t>6.46% GUJARAT SDL 04.11.2030</t>
  </si>
  <si>
    <t>IN1520200198</t>
  </si>
  <si>
    <t>6.58% UTTARPRADESH SDL 25.11.2030</t>
  </si>
  <si>
    <t>IN3320200188</t>
  </si>
  <si>
    <t>6.62% RAJASTHAN SDL 02.12.2030</t>
  </si>
  <si>
    <t>IN2920200507</t>
  </si>
  <si>
    <t>6.63% MAHARASHTRA SDL  14.10.2030</t>
  </si>
  <si>
    <t>IN2220200264</t>
  </si>
  <si>
    <t>6.63% TAMIL NADU SDL 23-12-2035</t>
  </si>
  <si>
    <t>IN3120200321</t>
  </si>
  <si>
    <t>6.67% MAHARASHTRA SDL 09/09/2031</t>
  </si>
  <si>
    <t>IN2220200157</t>
  </si>
  <si>
    <t>6.6% RAJASTHAN SDL 09.12.2030</t>
  </si>
  <si>
    <t>IN2920200515</t>
  </si>
  <si>
    <t>6.73% TAMIL NADU SDL 25-11-2040</t>
  </si>
  <si>
    <t>IN3120200313</t>
  </si>
  <si>
    <t>6.78% MAHARASHTRA SDL 25.05.2031</t>
  </si>
  <si>
    <t>IN2220210073</t>
  </si>
  <si>
    <t>6.78% SIKKIM SDL 25.05.2031</t>
  </si>
  <si>
    <t>IN3020210016</t>
  </si>
  <si>
    <t>6.42% NABARD GOI 25.11.2030</t>
  </si>
  <si>
    <t>INE261F08CO1</t>
  </si>
  <si>
    <t>6.65% FOOD CORPORATION OF INDIA 23.10.2030</t>
  </si>
  <si>
    <t>INE861G08076</t>
  </si>
  <si>
    <t>6.79% BHARAT SANCHAR NIGAM LIMITED 23.09.2030</t>
  </si>
  <si>
    <t>INE103D08021</t>
  </si>
  <si>
    <t>6.85% MTNL GOI 20.12.2030</t>
  </si>
  <si>
    <t>INE153A08097</t>
  </si>
  <si>
    <t>7.05% MTNL GOI 12.10.30</t>
  </si>
  <si>
    <t>INE153A08089</t>
  </si>
  <si>
    <t>7.09% FOOD CORPORATION OF INDIA  13.08.2031</t>
  </si>
  <si>
    <t>INE861G08084</t>
  </si>
  <si>
    <t>7.60% FOOD CORPORATION OF INDIA 09.01.2030</t>
  </si>
  <si>
    <t>INE861G08068</t>
  </si>
  <si>
    <t>7.87% MTNL 01-12-2032</t>
  </si>
  <si>
    <t>INE153A08113</t>
  </si>
  <si>
    <t>8.00% MTNL 15-11-2032</t>
  </si>
  <si>
    <t>INE153A08105</t>
  </si>
  <si>
    <t>8.24% GOVT OF INDIA 2027   15.02.2027</t>
  </si>
  <si>
    <t>IN0020060078</t>
  </si>
  <si>
    <t>8.24 % GOI 2033  10.11.2033</t>
  </si>
  <si>
    <t>IN0020140052</t>
  </si>
  <si>
    <t>8.25% TAMIL NADU SDL 02.01.2029</t>
  </si>
  <si>
    <t>IN3120180218</t>
  </si>
  <si>
    <t>8.26% GOI 2027   02.08.2027</t>
  </si>
  <si>
    <t>IN0020070036</t>
  </si>
  <si>
    <t>8.28% GOI 2027  21.09.2027</t>
  </si>
  <si>
    <t>IN0020070069</t>
  </si>
  <si>
    <t>8.30% GOI  2042   31.12.2042</t>
  </si>
  <si>
    <t>IN0020120062</t>
  </si>
  <si>
    <t>8.32% GOI 2032  02.08.2032</t>
  </si>
  <si>
    <t>IN0020070044</t>
  </si>
  <si>
    <t>8.60% GOI 2028  02.06.2028</t>
  </si>
  <si>
    <t>IN0020140011</t>
  </si>
  <si>
    <t>8.83% GOI 2041   12.12.2041</t>
  </si>
  <si>
    <t>IN0020110063</t>
  </si>
  <si>
    <t>8.97% GOI 2030    05.12.2030</t>
  </si>
  <si>
    <t>IN0020110055</t>
  </si>
  <si>
    <t>9.20% GOI 2030 30/09/2030</t>
  </si>
  <si>
    <t>IN0020130053</t>
  </si>
  <si>
    <t>9.23% GSC 2043 23/12/2043</t>
  </si>
  <si>
    <t>IN0020130079</t>
  </si>
  <si>
    <t>PSU / PFI Bonds, Private and Infrastructure Corporate Bond</t>
  </si>
  <si>
    <t>Rating</t>
  </si>
  <si>
    <t>8.48 % PFC 2024 09.12.2024</t>
  </si>
  <si>
    <t>INE134E08GU1</t>
  </si>
  <si>
    <t>CARE AAA</t>
  </si>
  <si>
    <t>8.54% REC LIMITED 15.11.2028</t>
  </si>
  <si>
    <t>INE020B08BE3</t>
  </si>
  <si>
    <t>IND AAA</t>
  </si>
  <si>
    <t>8.57% REC 2024 21.12.2024</t>
  </si>
  <si>
    <t>INE020B08880</t>
  </si>
  <si>
    <t>8.62% NABARD 14.03.2034</t>
  </si>
  <si>
    <t>INE261F08BE4</t>
  </si>
  <si>
    <t>8.63% REC LTD. 2028 25.08.2028</t>
  </si>
  <si>
    <t>INE020B08BB9</t>
  </si>
  <si>
    <t>8.65% NABARD GOI 2028. 08.06.2028</t>
  </si>
  <si>
    <t>INE261F08AJ5</t>
  </si>
  <si>
    <t>8.67% POWER FINANCE CORPORATION LTD 18.11.2028</t>
  </si>
  <si>
    <t>INE134E08JR1</t>
  </si>
  <si>
    <t>8.80% REC LTD 22.01.2029</t>
  </si>
  <si>
    <t>INE020B08BJ2</t>
  </si>
  <si>
    <t>8.83 % EXPORT IMPORT BANK OF INDIA 2029 03.11.2029</t>
  </si>
  <si>
    <t>INE514E08EE3</t>
  </si>
  <si>
    <t>[ICRA]AAA</t>
  </si>
  <si>
    <t>8.85% REC LTD 16.04.2029</t>
  </si>
  <si>
    <t>INE020B08BQ7</t>
  </si>
  <si>
    <t>8.87% EXIM BANK 2025 13.03.2025</t>
  </si>
  <si>
    <t>INE514E08CH0</t>
  </si>
  <si>
    <t>8.87% EXIM BANK 2029 30.10.2029</t>
  </si>
  <si>
    <t>INE514E08ED5</t>
  </si>
  <si>
    <t>8.90% POWER FINANCE CORPORATION 2028 18.03.2028</t>
  </si>
  <si>
    <t>INE134E08FO6</t>
  </si>
  <si>
    <t>8.94 % POWER FINANCE CORPORATION 2028 25/03/2028</t>
  </si>
  <si>
    <t>INE134E08FQ1</t>
  </si>
  <si>
    <t>9.00 % PFC 2028 11.03.2028</t>
  </si>
  <si>
    <t>INE134E08FL2</t>
  </si>
  <si>
    <t>9.25% EXPORT IMPORT 2024 29/05/2024</t>
  </si>
  <si>
    <t>INE514E08DS5</t>
  </si>
  <si>
    <t>9.60% EXPORT IMPORT 2024 07/02/2024</t>
  </si>
  <si>
    <t>INE514E08DM8</t>
  </si>
  <si>
    <t>9.65 % EXIM BANK 2024 04.04.2024</t>
  </si>
  <si>
    <t>INE514E08DP1</t>
  </si>
  <si>
    <t>5.50% IOCL 201025 SERIES XIX  20.10.2025</t>
  </si>
  <si>
    <t>INE242A08486</t>
  </si>
  <si>
    <t>CRISIL AAA</t>
  </si>
  <si>
    <t>5.83% STATE BANK OF INDIA TIER II 26.10.2030</t>
  </si>
  <si>
    <t>INE062A08264</t>
  </si>
  <si>
    <t>6.09 % PFC BS 212 OPTION A 2026</t>
  </si>
  <si>
    <t>INE134E08LK2</t>
  </si>
  <si>
    <t>6.11% BHARAT PETROLEUM CORPORATION LIMITED  06.07.2025</t>
  </si>
  <si>
    <t>INE029A08065</t>
  </si>
  <si>
    <t>6.18% INDIAN BANK T-2 CALL 13.01.2026</t>
  </si>
  <si>
    <t>INE562A08081</t>
  </si>
  <si>
    <t>6.24% SBI 21/09/2030</t>
  </si>
  <si>
    <t>INE062A08256</t>
  </si>
  <si>
    <t>6.39% INDIAN OIL CORPORATION LIMITED 06.03.2025</t>
  </si>
  <si>
    <t>INE242A08452</t>
  </si>
  <si>
    <t>6.40% LIC HOUSING FINANCE LTD 24.1.2025</t>
  </si>
  <si>
    <t>INE115A07PD7</t>
  </si>
  <si>
    <t>Finance - Housing - Large</t>
  </si>
  <si>
    <t>6.63% HPCL 11.04.2031</t>
  </si>
  <si>
    <t>INE094A08093</t>
  </si>
  <si>
    <t>6.68% LIC HOUSING FINANCE LTD 04-06-2028</t>
  </si>
  <si>
    <t>INE115A07PH8</t>
  </si>
  <si>
    <t>7.00% HPCL 14.08.2024</t>
  </si>
  <si>
    <t>INE094A08036</t>
  </si>
  <si>
    <t>7.13% LIC HOUSING FINANCE LTD. 28-11-2031</t>
  </si>
  <si>
    <t>INE115A07PP1</t>
  </si>
  <si>
    <t>7.14% BOI A TIER II 30.09.2026</t>
  </si>
  <si>
    <t>INE084A08151</t>
  </si>
  <si>
    <t>CRISIL AA+</t>
  </si>
  <si>
    <t>8.75% ICICI SECURITIES PD LTD 2028  11.05.2028</t>
  </si>
  <si>
    <t>INE849D08TX3</t>
  </si>
  <si>
    <t>8.79 % HDB FINANCIAL SERVICES LTD 2026 22.07.2026</t>
  </si>
  <si>
    <t>INE756I08108</t>
  </si>
  <si>
    <t>Finance - Investment / Others</t>
  </si>
  <si>
    <t>8.83% IDFC LTD. 2025   15.01.2025</t>
  </si>
  <si>
    <t>INE092T08378</t>
  </si>
  <si>
    <t>[ICRA]AA+</t>
  </si>
  <si>
    <t>8.85 % AXIS BANK 2024 05.12.2024 INFRA BOND</t>
  </si>
  <si>
    <t>INE238A08351</t>
  </si>
  <si>
    <t>8.85% TATA AIG 19.12.2029</t>
  </si>
  <si>
    <t>INE067X08026</t>
  </si>
  <si>
    <t>8.92% TATA CAPITAL HOUSING FINANCE LTD 2026 04.08.2026</t>
  </si>
  <si>
    <t>INE033L08262</t>
  </si>
  <si>
    <t>8.95% RELIANCE INDUSTRIES LTD 09.11.2028</t>
  </si>
  <si>
    <t>INE002A08542</t>
  </si>
  <si>
    <t>8.99% BANK OF BARODA PERPETUAL BOND</t>
  </si>
  <si>
    <t>INE028A08182</t>
  </si>
  <si>
    <t>9.05% HDFC LIMITED 2028 16.10.2028</t>
  </si>
  <si>
    <t>INE040A08732</t>
  </si>
  <si>
    <t>9.05% RELIANCE INDUSTRIES LIMITED 17.10.2028</t>
  </si>
  <si>
    <t>INE002A08534</t>
  </si>
  <si>
    <t>9.10% I SEC PD 2025 29.04.2025</t>
  </si>
  <si>
    <t>INE849D08TU9</t>
  </si>
  <si>
    <t>9.30% TATA SONS 2024  19.06.2024</t>
  </si>
  <si>
    <t>INE895D07487</t>
  </si>
  <si>
    <t>9.34 % HDFC 2024 28.08.2024</t>
  </si>
  <si>
    <t>INE040A08AE5</t>
  </si>
  <si>
    <t>9.36% IDFC LTD. 2024   21.08.2024</t>
  </si>
  <si>
    <t>INE092T08BO3</t>
  </si>
  <si>
    <t>9.44% TATA SONS 2024 02/06/2024</t>
  </si>
  <si>
    <t>INE895D07453</t>
  </si>
  <si>
    <t>9.50 % HDFC 2024 13.08.2024</t>
  </si>
  <si>
    <t>INE040A08526</t>
  </si>
  <si>
    <t>9.55 % HDB FINANCIAL SERVICES LTD 2024 13.11.2024</t>
  </si>
  <si>
    <t>INE756I08082</t>
  </si>
  <si>
    <t>9.70% HDB FINANCIAL SERVICES LTD 2024 20.06.2024</t>
  </si>
  <si>
    <t>INE756I08074</t>
  </si>
  <si>
    <t>BRITANNIA INDUSTRIES BONUS DEBENTURES 03.06.2024</t>
  </si>
  <si>
    <t>INE216A08027</t>
  </si>
  <si>
    <t>6.44% HDFC BANK 27/9/2028</t>
  </si>
  <si>
    <t>INE040A08401</t>
  </si>
  <si>
    <t>6.67% ICICI BANK LIMITED 26.11.2028</t>
  </si>
  <si>
    <t>INE090A08UF5</t>
  </si>
  <si>
    <t>6.69% NTPC 13.09.2031</t>
  </si>
  <si>
    <t>INE733E08197</t>
  </si>
  <si>
    <t>6.75% HOUSING AND URBAN DEVELOPMENT CORPORATION LIMITED 29.05.2030</t>
  </si>
  <si>
    <t>INE031A08806</t>
  </si>
  <si>
    <t>6.85% IRFC LTD. 29.10.2040</t>
  </si>
  <si>
    <t>INE053F07CS5</t>
  </si>
  <si>
    <t>6.87% IRFC  BONDS SERIES 14.04.2032</t>
  </si>
  <si>
    <t>INE053F08163</t>
  </si>
  <si>
    <t>6.87% NHAI 14-04-2032</t>
  </si>
  <si>
    <t>INE906B07JA6</t>
  </si>
  <si>
    <t>6.89% IRFC SERIES 159 19.07.2031</t>
  </si>
  <si>
    <t>INE053F08106</t>
  </si>
  <si>
    <t>6.92%  IRFC BONDS SERIES 31.08.2031</t>
  </si>
  <si>
    <t>INE053F08122</t>
  </si>
  <si>
    <t>6.92% REC LIMITED 20-03-2032</t>
  </si>
  <si>
    <t>INE020B08DV3</t>
  </si>
  <si>
    <t>6.99% AXIS BANK  22/12/2031</t>
  </si>
  <si>
    <t>INE238A08476</t>
  </si>
  <si>
    <t>7.03% IRFC 30.07.2036</t>
  </si>
  <si>
    <t>INE053F08114</t>
  </si>
  <si>
    <t>NHAI TAXABLE BONDS 20-21 SERIES-VIII 15.12.2040</t>
  </si>
  <si>
    <t>INE906B07IH3</t>
  </si>
  <si>
    <t>7.20% POWER GRID CORP LTD 09.08.2027</t>
  </si>
  <si>
    <t>INE752E07OG5</t>
  </si>
  <si>
    <t>7.22% INDIAN RENEWABLE ENERGY DEVELOPMENT 06.02.2027</t>
  </si>
  <si>
    <t>INE202E08011</t>
  </si>
  <si>
    <t>7.25% NPCIL 2027 15.12.2027</t>
  </si>
  <si>
    <t>INE206D08410</t>
  </si>
  <si>
    <t>7.25% NPCIL 2028 15.12.2028</t>
  </si>
  <si>
    <t>INE206D08428</t>
  </si>
  <si>
    <t>7.25% NPCIL 2029 15.12.2029</t>
  </si>
  <si>
    <t>INE206D08436</t>
  </si>
  <si>
    <t>7.25% NPCIL 2030 15.12.2030</t>
  </si>
  <si>
    <t>INE206D08444</t>
  </si>
  <si>
    <t>7.25% NPCIL 2031 15.12.2031</t>
  </si>
  <si>
    <t>INE206D08451</t>
  </si>
  <si>
    <t>7.26% NHAI 10.08.2038</t>
  </si>
  <si>
    <t>INE906B07IY8</t>
  </si>
  <si>
    <t>7.30% POWER GRID CORP LTD 19.06.2027</t>
  </si>
  <si>
    <t>INE752E07OF7</t>
  </si>
  <si>
    <t>7.32% NTPC LTD 17.07.2029</t>
  </si>
  <si>
    <t>INE733E07KL3</t>
  </si>
  <si>
    <t>7.33% INDIAN RAILWAY FINANCE CORPORATION LTD 28.08.2027</t>
  </si>
  <si>
    <t>INE053F07AC3</t>
  </si>
  <si>
    <t>7.35% NHAI 28.04.2030</t>
  </si>
  <si>
    <t>INE906B07HP8</t>
  </si>
  <si>
    <t>7.37% NTPC LTD 2031 14.12.2031</t>
  </si>
  <si>
    <t>INE733E07KI9</t>
  </si>
  <si>
    <t>7.40% POWER GRID CORPORATION OF INDIA LIMITED 17-02-2033</t>
  </si>
  <si>
    <t>INE752E08676</t>
  </si>
  <si>
    <t>7.42% ICICI BANK LIMITED 15-09-2029</t>
  </si>
  <si>
    <t>INE090A08UI9</t>
  </si>
  <si>
    <t>7.43% NABFID 16-06-2033</t>
  </si>
  <si>
    <t>INE0KUG08019</t>
  </si>
  <si>
    <t>7.44% NTPC LIMITED 25-08-2032</t>
  </si>
  <si>
    <t>INE733E08221</t>
  </si>
  <si>
    <t>7.44% NTPC LIMITED 15-04-2033</t>
  </si>
  <si>
    <t>INE733E08239</t>
  </si>
  <si>
    <t>7.59% NHPC 20-02-2034</t>
  </si>
  <si>
    <t>INE848E08185</t>
  </si>
  <si>
    <t>7.59% NHPC 20-02-2035</t>
  </si>
  <si>
    <t>INE848E08177</t>
  </si>
  <si>
    <t>7.59% NHPC 20-02-2036</t>
  </si>
  <si>
    <t>INE848E08169</t>
  </si>
  <si>
    <t>7.59% NHPC 20-02-2037</t>
  </si>
  <si>
    <t>INE848E08151</t>
  </si>
  <si>
    <t>7.59% NHPC 20-02-2038</t>
  </si>
  <si>
    <t>INE848E08144</t>
  </si>
  <si>
    <t>7.60% POWER FINANCE CORPORATION LIMITED 25-08-2033</t>
  </si>
  <si>
    <t>INE134E08MR5</t>
  </si>
  <si>
    <t>7.62% PFC LTD 15-07-2033</t>
  </si>
  <si>
    <t>INE134E08MM6</t>
  </si>
  <si>
    <t>7.63% ICICI BANK INFRA 12-12-2029</t>
  </si>
  <si>
    <t>INE090A08UJ7</t>
  </si>
  <si>
    <t>7.63 % KOTAK MAHINDRA BANK LIMITED 01-12-2029</t>
  </si>
  <si>
    <t>INE237A08957</t>
  </si>
  <si>
    <t>7.64 % IRFC BONDS SERIES 28-11-2037</t>
  </si>
  <si>
    <t>INE053F08205</t>
  </si>
  <si>
    <t>7.65% IRFC LIMITED 30-12-2032</t>
  </si>
  <si>
    <t>INE053F08221</t>
  </si>
  <si>
    <t>7.65% IRFC 18-04-2033</t>
  </si>
  <si>
    <t>INE053F08247</t>
  </si>
  <si>
    <t>7.65% NABARD INFRA 28-04-2034</t>
  </si>
  <si>
    <t>INE261F08EE8</t>
  </si>
  <si>
    <t>7.65% NABFID 22-12-2038</t>
  </si>
  <si>
    <t>INE0KUG08027</t>
  </si>
  <si>
    <t>7.65% PFC LTD 13-11-2037</t>
  </si>
  <si>
    <t>INE134E08LV9</t>
  </si>
  <si>
    <t>7.65% POWER GRID CORPORATION OF INDIA LIMITED 11-01-2034</t>
  </si>
  <si>
    <t>INE752E08726</t>
  </si>
  <si>
    <t>7.67% INDIAN RAILWAY FINANCE CORP LTD 15-12-2033</t>
  </si>
  <si>
    <t>INE053F08346</t>
  </si>
  <si>
    <t>7.67%REC LIMITED 30-11-2037</t>
  </si>
  <si>
    <t>INE020B08EB3</t>
  </si>
  <si>
    <t>7.67% REC LIMITED 30-11-2038</t>
  </si>
  <si>
    <t>INE020B08EU3</t>
  </si>
  <si>
    <t>7.68% CANARA BANK INFRA 29-11-2033</t>
  </si>
  <si>
    <t>INE476A08209</t>
  </si>
  <si>
    <t>7.68% INDIAN RENEWABLE ENERGY DEVELOPMENT 22-12-2033</t>
  </si>
  <si>
    <t>INE202E08144</t>
  </si>
  <si>
    <t>7.68% NEEPCO PSU BONDS 2025 15.11.2025</t>
  </si>
  <si>
    <t>INE636F07225</t>
  </si>
  <si>
    <t>CARE AA+</t>
  </si>
  <si>
    <t>7.69% IRFC BOND SERIES164  11-10-2032</t>
  </si>
  <si>
    <t>INE053F08197</t>
  </si>
  <si>
    <t>7.69% REC LTD 31-03-2033</t>
  </si>
  <si>
    <t>INE020B08EG2</t>
  </si>
  <si>
    <t>7.70% NATIONAL HIGHWAY AUTHORITY OF INDIA 13.09.2029</t>
  </si>
  <si>
    <t>INE906B07HH5</t>
  </si>
  <si>
    <t>7.70% POWER GRID CORPORATION OF INDIA LIMITED 12-10-2033</t>
  </si>
  <si>
    <t>INE752E08718</t>
  </si>
  <si>
    <t>7.70% SBI LTB 19-01-2038</t>
  </si>
  <si>
    <t>INE062A08348</t>
  </si>
  <si>
    <t>7.71% REC LIMITED 31-10-2033</t>
  </si>
  <si>
    <t>INE020B08EQ1</t>
  </si>
  <si>
    <t>7.74% IRFC LTD 15-04-2038</t>
  </si>
  <si>
    <t>INE053F08296</t>
  </si>
  <si>
    <t>7.75% IRFC LTD 15-04-2033</t>
  </si>
  <si>
    <t>INE053F08270</t>
  </si>
  <si>
    <t>7.77% INDIA INFRADEBT LIMITED SECURED TRANCHE V SERIES I DEBENTURES 29-08-2027</t>
  </si>
  <si>
    <t>INE537P07661</t>
  </si>
  <si>
    <t>8.20% POWER GRID CORP LTD 2025 23.01.2025</t>
  </si>
  <si>
    <t>INE752E07MG9</t>
  </si>
  <si>
    <t>NHPC 8.24% 27.06.31</t>
  </si>
  <si>
    <t>INE848E07914</t>
  </si>
  <si>
    <t>8.24% POWER GRID CORPORATION LTD 14.02.2029</t>
  </si>
  <si>
    <t>INE752E08551</t>
  </si>
  <si>
    <t>8.27% NATIONAL HIGHWAY AUTHORITY OF INDIA 28.03.2029</t>
  </si>
  <si>
    <t>INE906B07GP0</t>
  </si>
  <si>
    <t>8.30% NTPC LTD 15.01.2029</t>
  </si>
  <si>
    <t>INE733E07KJ7</t>
  </si>
  <si>
    <t>8.32 % POWER GRID CORP 23.12.2025</t>
  </si>
  <si>
    <t>INE752E07NK9</t>
  </si>
  <si>
    <t>8.35 % HDFC BANK 2025 15.12.2025 INFRA BOND</t>
  </si>
  <si>
    <t>INE040A08351</t>
  </si>
  <si>
    <t>8.35% IRFC LTD 13.03.2029</t>
  </si>
  <si>
    <t>INE053F07BC1</t>
  </si>
  <si>
    <t>8.36% NATIONAL HIGHWAY AUTHORITY OF INDIA 20.05.2029</t>
  </si>
  <si>
    <t>INE906B07HD4</t>
  </si>
  <si>
    <t>8.36% POWER GRID CORPORATION LTD 07.01.2029</t>
  </si>
  <si>
    <t>INE752E07OH3</t>
  </si>
  <si>
    <t>8.37% HOUSING &amp; URBAN DEVELOPMENT CORPORATION LTD 25.03.2029</t>
  </si>
  <si>
    <t>INE031A08707</t>
  </si>
  <si>
    <t>8.37% NATIONAL HIGHWAY AUTHORITY OF INDIA 21.01.2029</t>
  </si>
  <si>
    <t>INE906B07GN5</t>
  </si>
  <si>
    <t>8.38% HOUSING &amp; URBAN DEVELOPMENT CORPORATION LTD 30.01.2029</t>
  </si>
  <si>
    <t>INE031A08673</t>
  </si>
  <si>
    <t>8.40 % ICICI BANK 2026 13.05.2026 INFRA BOND</t>
  </si>
  <si>
    <t>INE090A08TT8</t>
  </si>
  <si>
    <t>8.40 % NPCIL 2025 28.11.2025</t>
  </si>
  <si>
    <t>INE206D08212</t>
  </si>
  <si>
    <t>8.40 % NPCIL 2026 28.11.2026</t>
  </si>
  <si>
    <t>INE206D08220</t>
  </si>
  <si>
    <t>8.40 % NPCIL 2027 28.11.2027</t>
  </si>
  <si>
    <t>INE206D08238</t>
  </si>
  <si>
    <t>8.40 % NPCIL 2028 28.11.2028</t>
  </si>
  <si>
    <t>INE206D08246</t>
  </si>
  <si>
    <t>8.40 % NPCIL 2029 28.11.2029</t>
  </si>
  <si>
    <t>INE206D08253</t>
  </si>
  <si>
    <t>8.40 % POWER GRID CORP LTD 2025 27.05.2025</t>
  </si>
  <si>
    <t>INE752E07MR6</t>
  </si>
  <si>
    <t>8.40 % POWER GRID LTD 2027 27.05.2027</t>
  </si>
  <si>
    <t>INE752E07MT2</t>
  </si>
  <si>
    <t>8.40 % POWER GRID CORPORATION 2028 27.05.2028</t>
  </si>
  <si>
    <t>INE752E07MU0</t>
  </si>
  <si>
    <t>8.40 % POWER GRID LTD 2026 27.05.2026</t>
  </si>
  <si>
    <t>INE752E07MS4</t>
  </si>
  <si>
    <t>8.41% HOUSING &amp; URBAN DEVELOPMENT CORPORATION LTD 15.03.2029</t>
  </si>
  <si>
    <t>INE031A08699</t>
  </si>
  <si>
    <t>8.45% ICICI BANK 2025 31.03.2025 INFRA BOND</t>
  </si>
  <si>
    <t>INE090A08TS0</t>
  </si>
  <si>
    <t>8.45% INDIA INFRADEBT LIMITED 2028. 18.05.2028</t>
  </si>
  <si>
    <t>INE537P08024</t>
  </si>
  <si>
    <t>8.49% NATIONAL HIGHWAYS AUTHORITY OF INDIA 05.02.2029</t>
  </si>
  <si>
    <t>INE906B07GO3</t>
  </si>
  <si>
    <t>8.49% NTPC LTD 2025   25.03.2025</t>
  </si>
  <si>
    <t>INE733E07JP6</t>
  </si>
  <si>
    <t>8.50 % NHPC 2024 14.07.2024</t>
  </si>
  <si>
    <t>INE848E07849</t>
  </si>
  <si>
    <t>8.50 % NHPC 2025 14.07.2025</t>
  </si>
  <si>
    <t>INE848E07856</t>
  </si>
  <si>
    <t>8.50 % NHPC 2026 14.07.2026</t>
  </si>
  <si>
    <t>INE848E07864</t>
  </si>
  <si>
    <t>9.18% NUCLER POWER CORPORATION 2028 23/01/2028</t>
  </si>
  <si>
    <t>INE206D08204</t>
  </si>
  <si>
    <t>9.18% NUCLER POWER CORPORATION 2029 23/01/2029</t>
  </si>
  <si>
    <t>INE206D08162</t>
  </si>
  <si>
    <t>9.25% ICICI BANK LTD 2024 04.09.2024 INFRA BOND</t>
  </si>
  <si>
    <t>INE090A08TO9</t>
  </si>
  <si>
    <t>9.30% INDIA INFRADEBT LIMITED 2024 19.06.2024</t>
  </si>
  <si>
    <t>INE537P07422</t>
  </si>
  <si>
    <t>9.30% POWERGRID CORP 2024 04.09.2024</t>
  </si>
  <si>
    <t>INE752E07LQ0</t>
  </si>
  <si>
    <t>9.30 % PGC 2026 28/06/2026</t>
  </si>
  <si>
    <t>INE752E07JZ5</t>
  </si>
  <si>
    <t>9.30% POWERGRID CORP 2029 04.09.2029</t>
  </si>
  <si>
    <t>INE752E07LR8</t>
  </si>
  <si>
    <t>5.40 % EXIM BOND 2025</t>
  </si>
  <si>
    <t>INE514E08FX0</t>
  </si>
  <si>
    <t>6.95 % PFC 01-10-2031</t>
  </si>
  <si>
    <t>INE134E08LM8</t>
  </si>
  <si>
    <t>7.10% NABARD GOI 08.02.2030</t>
  </si>
  <si>
    <t>INE261F08BY2</t>
  </si>
  <si>
    <t>7.11 SIDBI SERIES IV 27-02-2026</t>
  </si>
  <si>
    <t>INE556F08KB4</t>
  </si>
  <si>
    <t>7.13 % PFC BS  15-07-2026</t>
  </si>
  <si>
    <t>INE134E08LP1</t>
  </si>
  <si>
    <t>7.15% PFC 08-09-2027</t>
  </si>
  <si>
    <t>INE134E08LT3</t>
  </si>
  <si>
    <t>7.15% SIDBI 02.06.2025</t>
  </si>
  <si>
    <t>INE556F08JY8</t>
  </si>
  <si>
    <t>7.20 % NABARD 2031 21.10.2031</t>
  </si>
  <si>
    <t>INE261F08691</t>
  </si>
  <si>
    <t>7.20% NABARD 23-09-2025</t>
  </si>
  <si>
    <t>INE261F08DR2</t>
  </si>
  <si>
    <t>7.23% SIDBI 09-03-2026</t>
  </si>
  <si>
    <t>INE556F08KC2</t>
  </si>
  <si>
    <t>7.34 % NABARD 2032 13.01.2032</t>
  </si>
  <si>
    <t>INE261F08733</t>
  </si>
  <si>
    <t>7.38 % NABARD 2031 20.10.2031</t>
  </si>
  <si>
    <t>INE261F08683</t>
  </si>
  <si>
    <t>7.42 % PFC BS 217A 08-09-2032</t>
  </si>
  <si>
    <t>INE134E08LQ9</t>
  </si>
  <si>
    <t>7.43% NABARD 31.01.2030</t>
  </si>
  <si>
    <t>INE261F08BX4</t>
  </si>
  <si>
    <t>7.47% SIDBI 25-11-2025</t>
  </si>
  <si>
    <t>INE556F08KE8</t>
  </si>
  <si>
    <t>7.50% NABARD 31-08-2026</t>
  </si>
  <si>
    <t>INE261F08EA6</t>
  </si>
  <si>
    <t>7.50%REC LIMITED 2033</t>
  </si>
  <si>
    <t>INE020B08DX9</t>
  </si>
  <si>
    <t>7.52 % REC LTD 2026 07.11.2026</t>
  </si>
  <si>
    <t>INE020B08AA3</t>
  </si>
  <si>
    <t>7.54% SIDBI 12-01-2026</t>
  </si>
  <si>
    <t>INE556F08KF5</t>
  </si>
  <si>
    <t>7.14% - INDIANOIL 06-09-2027</t>
  </si>
  <si>
    <t>INE242A08536</t>
  </si>
  <si>
    <t>7.18% LIC HOUSING FINANCE LTD 23.03.2032</t>
  </si>
  <si>
    <t>INE115A07PT3</t>
  </si>
  <si>
    <t>7.25% PUNJAB NATIONAL BANK BASEL III TIER II BOND SERIES XXII 14.10.2030</t>
  </si>
  <si>
    <t>INE160A08167</t>
  </si>
  <si>
    <t>7.44% - INDIANOIL 25-11-2027</t>
  </si>
  <si>
    <t>INE242A08544</t>
  </si>
  <si>
    <t>7.45%-THDCIL CORPORATE BONDS SERIES IV</t>
  </si>
  <si>
    <t>INE812V07047</t>
  </si>
  <si>
    <t>[ICRA]AA</t>
  </si>
  <si>
    <t>7.48% CANARA BANK TIER II BONDS 26-08-2032</t>
  </si>
  <si>
    <t>INE476A08175</t>
  </si>
  <si>
    <t>7.60%-THDCIL 14-09-2032</t>
  </si>
  <si>
    <t>INE812V07062</t>
  </si>
  <si>
    <t>CARE AA</t>
  </si>
  <si>
    <t>7.72% SBI BASEL III AT1 BONDS 18.10.26</t>
  </si>
  <si>
    <t>INE062A08298</t>
  </si>
  <si>
    <t>7.74% HPCL 02-03-2028</t>
  </si>
  <si>
    <t>INE094A08150</t>
  </si>
  <si>
    <t>7.75% BANK OF BARODA TIER II (CALL 2028) 21-12-2033</t>
  </si>
  <si>
    <t>INE028A08315</t>
  </si>
  <si>
    <t>7.75% SBI BASEL III AT1 BONDS 09-09-2099</t>
  </si>
  <si>
    <t>INE062A08314</t>
  </si>
  <si>
    <t>7.78% LIC HOUSING FINANCE LTD 29.08.2024</t>
  </si>
  <si>
    <t>INE115A07OI9</t>
  </si>
  <si>
    <t>7.79% LIC HOUSING FINANCE LTD 18.10.2024</t>
  </si>
  <si>
    <t>INE115A07OM1</t>
  </si>
  <si>
    <t>7.81% SBI TIER II 02-11-2038 (CALL 2033)</t>
  </si>
  <si>
    <t>INE062A08405</t>
  </si>
  <si>
    <t>7.82% LIC HOUSING FINANCE LTD 18-11-2032</t>
  </si>
  <si>
    <t>INE115A07QA1</t>
  </si>
  <si>
    <t>7.85% LIC HOUSING FINANCE LTD 18-08-2032</t>
  </si>
  <si>
    <t>INE115A07PY3</t>
  </si>
  <si>
    <t>7.88% BANK OF BARODA BASEL III AT 1 BONDS</t>
  </si>
  <si>
    <t>INE028A08299</t>
  </si>
  <si>
    <t>7.90% LIC HOUSING FINANCE LTD 08.05.2024</t>
  </si>
  <si>
    <t>INE115A07LS4</t>
  </si>
  <si>
    <t>7.95% BANK OF BARODA  BASEL III ADDITIONAL TIER 1 BOND SERIES XVII 26.11.26</t>
  </si>
  <si>
    <t>INE028A08265</t>
  </si>
  <si>
    <t>7.97% LIC HOUSING FINANCE LTD 28.01.2030</t>
  </si>
  <si>
    <t>INE115A07OR0</t>
  </si>
  <si>
    <t>7.99% CANARA BANK BASEL III ADDITIONAL TIER I BOND 15-09-2099</t>
  </si>
  <si>
    <t>INE476A08183</t>
  </si>
  <si>
    <t>8.10% SBI PERPETUAL CALL 14-07-2033</t>
  </si>
  <si>
    <t>INE062A08371</t>
  </si>
  <si>
    <t>8.20% SBI BASEL III AT1 BONDS 21-02-2099</t>
  </si>
  <si>
    <t>INE062A08355</t>
  </si>
  <si>
    <t>8.24% CANARA BANK BASEL III</t>
  </si>
  <si>
    <t>INE476A08167</t>
  </si>
  <si>
    <t>8.32 % LIC HOUSING FINANCE LTD 2026 27.04.2026</t>
  </si>
  <si>
    <t>INE115A07JI9</t>
  </si>
  <si>
    <t>8.34% SBI PERPETUAL CALL 19-01-2034</t>
  </si>
  <si>
    <t>INE062A08413</t>
  </si>
  <si>
    <t>8.43% LIC HOUSING FINANCE LTD  10.07.2026</t>
  </si>
  <si>
    <t>INE115A07JW0</t>
  </si>
  <si>
    <t>8.44% INDIAN BANK AT 1 PERPETUAL BONDS SERIES II 08.12.2025</t>
  </si>
  <si>
    <t>INE562A08057</t>
  </si>
  <si>
    <t>8.50% CANARA BANK BASEL III ADDITIONAL TIER I BOND 2020-21 SERIES III 31.12.2025</t>
  </si>
  <si>
    <t>INE476A08100</t>
  </si>
  <si>
    <t>8.50% LIC HOUSING FINANCE 2025 29.08.2025</t>
  </si>
  <si>
    <t>INE115A07HX2</t>
  </si>
  <si>
    <t>BAJAJ FINANCE LIMITED 7.60% SECURED REDEEMABLE (NCD) 25-08-2027</t>
  </si>
  <si>
    <t>INE296A07SC1</t>
  </si>
  <si>
    <t>7.63% GRASIM INDUSTRIES LIMITED 01-12-2027</t>
  </si>
  <si>
    <t>INE047A08208</t>
  </si>
  <si>
    <t>7.64% LIC HOUSING FINANCE LIMITED 26-07-2033</t>
  </si>
  <si>
    <t>INE115A07QL8</t>
  </si>
  <si>
    <t>7.65% AXIS BANK 30.01.2027</t>
  </si>
  <si>
    <t>INE238A08468</t>
  </si>
  <si>
    <t>7.70% BAJAJ FINANCE LTD 07-06-2027</t>
  </si>
  <si>
    <t>INE296A07RZ4</t>
  </si>
  <si>
    <t>7.70% LIC HOUSING FINANCE LIMITED 16-05-2028</t>
  </si>
  <si>
    <t>INE115A07QJ2</t>
  </si>
  <si>
    <t>7.70% LARSEN &amp; TOUBRO LIMITED 28.04.2025</t>
  </si>
  <si>
    <t>INE018A08BA7</t>
  </si>
  <si>
    <t>7.71% LIC HOUSING FINANCE LIMITED 09-05-2033</t>
  </si>
  <si>
    <t>INE115A07QI4</t>
  </si>
  <si>
    <t>7.7250% LARSEN &amp; TOUBRO LIMITED 28-04-2028</t>
  </si>
  <si>
    <t>INE018A08BE9</t>
  </si>
  <si>
    <t>7.72% BAJAJ FINANCE LIMITED 23-05-2033</t>
  </si>
  <si>
    <t>INE296A07SM0</t>
  </si>
  <si>
    <t>7.72% SBI BASEL III AT1 BONDS 03.09.2026</t>
  </si>
  <si>
    <t>INE062A08280</t>
  </si>
  <si>
    <t>7.74% SBI PERPETUAL</t>
  </si>
  <si>
    <t>INE062A08249</t>
  </si>
  <si>
    <t>7.75% HDFC LIMITED 13-06-2033</t>
  </si>
  <si>
    <t>INE040A08AF2</t>
  </si>
  <si>
    <t>7.76% TATA STEEL 20.09.2032</t>
  </si>
  <si>
    <t>INE081A08322</t>
  </si>
  <si>
    <t>7.78% HOUSING DEVELOPMENT FINANCE CORPORATION LTD. 27.03.2027</t>
  </si>
  <si>
    <t>INE040A08567</t>
  </si>
  <si>
    <t>7.79% BAJAJ FINANCE LIMITED 20-09-2033</t>
  </si>
  <si>
    <t>INE296A07SP3</t>
  </si>
  <si>
    <t>7.79% HDFC 24-11-2032</t>
  </si>
  <si>
    <t>INE040A08674</t>
  </si>
  <si>
    <t>7.79 % RELIANCE INDUSTRIES LIMITED 2033</t>
  </si>
  <si>
    <t>INE002A07809</t>
  </si>
  <si>
    <t>7.80% HDFC 06-09-2032</t>
  </si>
  <si>
    <t>INE040A08773</t>
  </si>
  <si>
    <t>7.80% HDFC LIMITED 03-05-2033</t>
  </si>
  <si>
    <t>INE040A08666</t>
  </si>
  <si>
    <t>7.84% HDFC BANK BASEL III PERPETUAL BONDS 08-09-2027</t>
  </si>
  <si>
    <t>INE040A08419</t>
  </si>
  <si>
    <t>7.85% BAJAJ FINANCE LIMITED 11-09-2028</t>
  </si>
  <si>
    <t>INE296A07SO6</t>
  </si>
  <si>
    <t>7.86%  HDFC 25-05-2032</t>
  </si>
  <si>
    <t>INE040A08658</t>
  </si>
  <si>
    <t>7.88% AXIS BANK LTD TIER II 13-12-2032</t>
  </si>
  <si>
    <t>INE238A08484</t>
  </si>
  <si>
    <t>7.89% BAJAJ HOUSING FINANCE LIMITED 08-09-2032</t>
  </si>
  <si>
    <t>INE377Y07359</t>
  </si>
  <si>
    <t>7.90% BAJAJ FINANCE LIMITED 13-04-2028</t>
  </si>
  <si>
    <t>INE296A07SI8</t>
  </si>
  <si>
    <t>7.90% JAMNAGAR UTILITIES &amp; POWER PRIVATE LIMITED 10-08-2028</t>
  </si>
  <si>
    <t>INE936D07182</t>
  </si>
  <si>
    <t>7.95% BAJAJ  FINANCE LIMITED 25.10.2027</t>
  </si>
  <si>
    <t>INE296A07SE7</t>
  </si>
  <si>
    <t>7.97% HDFC LTD 17-02-2033</t>
  </si>
  <si>
    <t>INE040A08914</t>
  </si>
  <si>
    <t>7.97% TATA CAPITAL FIN SERVICES LTD 19-07-2028</t>
  </si>
  <si>
    <t>INE306N07NP4</t>
  </si>
  <si>
    <t>7.44% PFC LIMITED 10-05-2028</t>
  </si>
  <si>
    <t>INE134E08MN4</t>
  </si>
  <si>
    <t>7.45% IRFC 13-10-2028</t>
  </si>
  <si>
    <t>INE053F08320</t>
  </si>
  <si>
    <t>7.46% REC LIMITED 30-06-2028</t>
  </si>
  <si>
    <t>INE020B08EK4</t>
  </si>
  <si>
    <t>7.47% ICICI BANK LTD 2027 25.06.2027 INFRA BOND</t>
  </si>
  <si>
    <t>INE090A08TY8</t>
  </si>
  <si>
    <t>7.47% INLAND WATERWAYS AUTHORITY OF INDIA 2027 13.10.2027</t>
  </si>
  <si>
    <t>INE896W08020</t>
  </si>
  <si>
    <t>Shipping - medium / small</t>
  </si>
  <si>
    <t>7.48% IRFC LTD 13.08.2029</t>
  </si>
  <si>
    <t>INE053F07BU3</t>
  </si>
  <si>
    <t>7.48% PFC LIMITED 19-06-2038</t>
  </si>
  <si>
    <t>INE134E08MP9</t>
  </si>
  <si>
    <t>7.49%  INDIAN RAILWAY FINANCE CORP  LTD 2027 28.05.2027</t>
  </si>
  <si>
    <t>INE053F07AA7</t>
  </si>
  <si>
    <t>7.49% NATIONAL HIGHWAY AUTHORITY OF INDIA 01.08.2029</t>
  </si>
  <si>
    <t>INE906B07HG7</t>
  </si>
  <si>
    <t>7.50% IRFC LTD 09.09.2029</t>
  </si>
  <si>
    <t>INE053F07BW9</t>
  </si>
  <si>
    <t>7.50% NHPC LTD 07.10.2025</t>
  </si>
  <si>
    <t>INE848E07AO4</t>
  </si>
  <si>
    <t>7.50% NHPC LTD 07.10.2026</t>
  </si>
  <si>
    <t>INE848E07AP1</t>
  </si>
  <si>
    <t>7.50% NHPC LTD 07.10.2027</t>
  </si>
  <si>
    <t>INE848E07AQ9</t>
  </si>
  <si>
    <t>7.50% NHPC LTD 07.10.2028</t>
  </si>
  <si>
    <t>INE848E07AR7</t>
  </si>
  <si>
    <t>7.50% NHPC LTD 07.10.2029</t>
  </si>
  <si>
    <t>INE848E07AS5</t>
  </si>
  <si>
    <t>7.50% POWER GRID CORPORATION OF INDIA LIMITED 24-08-2033</t>
  </si>
  <si>
    <t>INE752E08700</t>
  </si>
  <si>
    <t>7.51% SBI INFRA BOND 06-12-2032</t>
  </si>
  <si>
    <t>INE062A08330</t>
  </si>
  <si>
    <t>7.52% POWER GRID CORPORATION OF INDIA LIMITED 23-03-2033</t>
  </si>
  <si>
    <t>INE752E08684</t>
  </si>
  <si>
    <t>7.54% IRFC 2027 31.10.2027</t>
  </si>
  <si>
    <t>INE053F07AD1</t>
  </si>
  <si>
    <t>7.54% SBI INFRA BOND 01-08-2038</t>
  </si>
  <si>
    <t>INE062A08389</t>
  </si>
  <si>
    <t>7.55% IRFC LTD 12.04.2030</t>
  </si>
  <si>
    <t>INE053F07BY5</t>
  </si>
  <si>
    <t>7.55% KOTAK BANK INFRA BOND 24-06-2030</t>
  </si>
  <si>
    <t>INE237A08973</t>
  </si>
  <si>
    <t>7.55% POWER GRID CORP LTD 2031 21.09.2031</t>
  </si>
  <si>
    <t>INE752E07OB6</t>
  </si>
  <si>
    <t>7.57% IRFC LTD 18-04-2029</t>
  </si>
  <si>
    <t>INE053F08353</t>
  </si>
  <si>
    <t>7.58% PFC LTD 15-04-2033</t>
  </si>
  <si>
    <t>INE134E08LW7</t>
  </si>
  <si>
    <t>7.59% NHPC 20-02-2028</t>
  </si>
  <si>
    <t>INE848E08243</t>
  </si>
  <si>
    <t>7.59% NHPC 20-02-2027</t>
  </si>
  <si>
    <t>INE848E08250</t>
  </si>
  <si>
    <t>7.59% NHPC 20-02-2029</t>
  </si>
  <si>
    <t>INE848E08235</t>
  </si>
  <si>
    <t>7.59% NHPC 20-02-2030</t>
  </si>
  <si>
    <t>INE848E08227</t>
  </si>
  <si>
    <t>7.59% NHPC 20-02-2031</t>
  </si>
  <si>
    <t>INE848E08219</t>
  </si>
  <si>
    <t>7.59% NHPC 20-02-2032</t>
  </si>
  <si>
    <t>INE848E08201</t>
  </si>
  <si>
    <t>7.59% NHPC 20-02-2033</t>
  </si>
  <si>
    <t>INE848E08193</t>
  </si>
  <si>
    <t>7.82% PFC LTD 06-03-2038</t>
  </si>
  <si>
    <t>INE134E08MB9</t>
  </si>
  <si>
    <t>7.83%  INDIAN RAILWAY FINANCE CORP  LTD 2027 21.03.2027</t>
  </si>
  <si>
    <t>INE053F07983</t>
  </si>
  <si>
    <t>7.85% INDIAN RENEWABLE ENERGY DEVELOPMENT 06.03.2027</t>
  </si>
  <si>
    <t>INE202E08037</t>
  </si>
  <si>
    <t>7.85% IRFC LTD 01.07.2034</t>
  </si>
  <si>
    <t>INE053F07BS7</t>
  </si>
  <si>
    <t>7.87% INDIA INFRADEBT LIMITED 22-12-2027</t>
  </si>
  <si>
    <t>INE537P07687</t>
  </si>
  <si>
    <t>7.89% POWER GRID CORPORATION 2027 09.03.2027</t>
  </si>
  <si>
    <t>INE752E07OE0</t>
  </si>
  <si>
    <t>7.90% INLAND WATERWAYS AUTHORITY OF INDIA 03.03.2027</t>
  </si>
  <si>
    <t>INE896W08012</t>
  </si>
  <si>
    <t>7.90% RELIANCE PORTS &amp; TERMINALS LTD. 2026  18.11.2026</t>
  </si>
  <si>
    <t>INE941D07166</t>
  </si>
  <si>
    <t>Shipping - Large</t>
  </si>
  <si>
    <t>7.95% HDFC BANK 2026 21.09.2026 INFRA BOND</t>
  </si>
  <si>
    <t>INE040A08369</t>
  </si>
  <si>
    <t>7.95% IRFC LTD 12.06.2029</t>
  </si>
  <si>
    <t>INE053F07BR9</t>
  </si>
  <si>
    <t>7.98% NIIF IFL 24-02-2028</t>
  </si>
  <si>
    <t>INE246R07632</t>
  </si>
  <si>
    <t>7.995% NIIF IFL 24 AUGUST 2027</t>
  </si>
  <si>
    <t>INE246R07608</t>
  </si>
  <si>
    <t>8.04% NIIF INFRASTRUCTURE FINANCE LIMITED 27-05-2032</t>
  </si>
  <si>
    <t>INE246R07616</t>
  </si>
  <si>
    <t>8.05 % NTPC LTD 2026 05.05.2026</t>
  </si>
  <si>
    <t>INE733E07KA6</t>
  </si>
  <si>
    <t>8.09% NLC INDIA LIMITED 29.05.2029</t>
  </si>
  <si>
    <t>INE589A07037</t>
  </si>
  <si>
    <t>8.10% NTPC LIMITED 27-05-2031</t>
  </si>
  <si>
    <t>INE733E07KD0</t>
  </si>
  <si>
    <t>8.12% NHPC LTD GOI 22.03.2029</t>
  </si>
  <si>
    <t>INE848E08136</t>
  </si>
  <si>
    <t>8.13 % NPCIL 2027 28.03.2027</t>
  </si>
  <si>
    <t>INE206D08360</t>
  </si>
  <si>
    <t>8.13 % NPCIL 2028 28.03.2028</t>
  </si>
  <si>
    <t>INE206D08378</t>
  </si>
  <si>
    <t>8.13 % NPCIL 2029 28.03.2029</t>
  </si>
  <si>
    <t>INE206D08386</t>
  </si>
  <si>
    <t>8.13 % NPCIL 2030 28.03.2030</t>
  </si>
  <si>
    <t>INE206D08394</t>
  </si>
  <si>
    <t>8.13 % NPCIL 2031 28.03.2031</t>
  </si>
  <si>
    <t>INE206D08402</t>
  </si>
  <si>
    <t>8.13% POWER GRID CORPORATION LTD. 2026  25.04.2026</t>
  </si>
  <si>
    <t>INE752E07NS2</t>
  </si>
  <si>
    <t>8.14 % NPCIL 2026 25.03.2026</t>
  </si>
  <si>
    <t>INE206D08261</t>
  </si>
  <si>
    <t>8.14 % NPCIL 2027 25.03.2027</t>
  </si>
  <si>
    <t>INE206D08279</t>
  </si>
  <si>
    <t>8.14 % NPCIL 2028 25.03.2028</t>
  </si>
  <si>
    <t>INE206D08287</t>
  </si>
  <si>
    <t>8.14 % NPCIL 2029 25.03.2029</t>
  </si>
  <si>
    <t>INE206D08295</t>
  </si>
  <si>
    <t>8.14 % NPCIL 2030 25.03.2030</t>
  </si>
  <si>
    <t>INE206D08303</t>
  </si>
  <si>
    <t>8.15 % POWER GRID CORPORATION 2025 09.03.2025</t>
  </si>
  <si>
    <t>INE752E07MJ3</t>
  </si>
  <si>
    <t>8.19 % NTPC LIMITED 2025 15.12.2025</t>
  </si>
  <si>
    <t>INE733E07JX0</t>
  </si>
  <si>
    <t>8.20% POWER GRID CORP LTD 2030 23.01.2030</t>
  </si>
  <si>
    <t>INE752E07MH7</t>
  </si>
  <si>
    <t>8.50 % NHPC 2028 14.07.2028</t>
  </si>
  <si>
    <t>INE848E07880</t>
  </si>
  <si>
    <t>8.50 % NHPC 2029 14.07.2029</t>
  </si>
  <si>
    <t>INE848E07898</t>
  </si>
  <si>
    <t>8.50 % NHPC 2030 14.07.2030</t>
  </si>
  <si>
    <t>INE848E07906</t>
  </si>
  <si>
    <t>8.54 % NHPC 2026 26.11.2026</t>
  </si>
  <si>
    <t>INE848E07757</t>
  </si>
  <si>
    <t>8.54% NHPC LIMITED 2028 26.11.2028</t>
  </si>
  <si>
    <t>INE848E07773</t>
  </si>
  <si>
    <t>8.54 % NHPC LIMITED 2027 26.11.2027</t>
  </si>
  <si>
    <t>INE848E07765</t>
  </si>
  <si>
    <t>8.54 % NHPC LIMITED 2029 26.11.2029</t>
  </si>
  <si>
    <t>INE848E07781</t>
  </si>
  <si>
    <t>8.55% IRFC LTD 2029 21.02.2029</t>
  </si>
  <si>
    <t>INE053F07BA5</t>
  </si>
  <si>
    <t>8.58% HOUSING &amp; URBAN DEVELOPMENT CORPORATION LTD 14.02.2029</t>
  </si>
  <si>
    <t>INE031A08681</t>
  </si>
  <si>
    <t>8.65% NHPC LIMITED 08.02.2029</t>
  </si>
  <si>
    <t>INE848E07AN6</t>
  </si>
  <si>
    <t>8.70% NHPC LTD 2024  11.02.2024</t>
  </si>
  <si>
    <t>INE848E07260</t>
  </si>
  <si>
    <t>8.70% NHPC LTD 2025  11.02.2025</t>
  </si>
  <si>
    <t>INE848E07492</t>
  </si>
  <si>
    <t>8.70% NHPC LTD 2026  11.02.2026</t>
  </si>
  <si>
    <t>INE848E07500</t>
  </si>
  <si>
    <t>8.70 % POWER GRID CORPORATION 2028 15/07/2028</t>
  </si>
  <si>
    <t>INE752E07LC0</t>
  </si>
  <si>
    <t>8.78 % NHPC 2024 11/02/2024</t>
  </si>
  <si>
    <t>INE848E07443</t>
  </si>
  <si>
    <t>8.80 % IRFC 2030 03.02.2030</t>
  </si>
  <si>
    <t>INE053F09GR4</t>
  </si>
  <si>
    <t>8.85% POWER GRID CORPORATION 2024  19.10.2024</t>
  </si>
  <si>
    <t>INE752E07KJ7</t>
  </si>
  <si>
    <t>8.85% POWER GRID CORPORATION 2025  19.10.2025</t>
  </si>
  <si>
    <t>INE752E07KK5</t>
  </si>
  <si>
    <t>8.85% POWER GRID CORPORATION 2026  19.10.2026</t>
  </si>
  <si>
    <t>INE752E07KL3</t>
  </si>
  <si>
    <t>8.85% POWER GRID CORPORATION 2027  19.10.2027</t>
  </si>
  <si>
    <t>INE752E07KM1</t>
  </si>
  <si>
    <t>8.93% POWER GRID CORP LTD 2026 20.10.2026</t>
  </si>
  <si>
    <t>INE752E07MA2</t>
  </si>
  <si>
    <t>8.93% POWER GRID CORP LTD 2027 20.10.2027</t>
  </si>
  <si>
    <t>INE752E07MB0</t>
  </si>
  <si>
    <t>8.93% POWER GRID CORP LTD 2028 20.10.2028</t>
  </si>
  <si>
    <t>INE752E07MC8</t>
  </si>
  <si>
    <t>8.93% POWER GRID CORP LTD 2029 20.10.2029</t>
  </si>
  <si>
    <t>INE752E07MD6</t>
  </si>
  <si>
    <t>8.93% POWER GRID CORP LTD 2025 20.10.2025</t>
  </si>
  <si>
    <t>INE752E07LZ1</t>
  </si>
  <si>
    <t>8.00% INDIA INFRADEBT LIMITED 28-06-2027</t>
  </si>
  <si>
    <t>INE537P07653</t>
  </si>
  <si>
    <t>9.15% ICICI BANK 2024   06.08.2024 INFRA BOND</t>
  </si>
  <si>
    <t>INE090A08TN1</t>
  </si>
  <si>
    <t>9.17%  NTPC LIMITED 2024 22.09.2024</t>
  </si>
  <si>
    <t>INE733E07JO9</t>
  </si>
  <si>
    <t>9.18% NUCLER POWER CORPORATION 2025 23/01/2025</t>
  </si>
  <si>
    <t>INE206D08170</t>
  </si>
  <si>
    <t>9.18% NUCLER POWER CORPORATION 2026 23/01/2026</t>
  </si>
  <si>
    <t>INE206D08188</t>
  </si>
  <si>
    <t>9.18% NUCLER POWER CORPORATION 2027 23/01/2027</t>
  </si>
  <si>
    <t>INE206D08196</t>
  </si>
  <si>
    <t>7.58% NABARD 31-07-2026</t>
  </si>
  <si>
    <t>INE261F08DX0</t>
  </si>
  <si>
    <t>7.60 % PFC 2027 20.02.2027</t>
  </si>
  <si>
    <t>INE134E08IT9</t>
  </si>
  <si>
    <t>7.62 % EXIM BANK 2026 01.09.2026</t>
  </si>
  <si>
    <t>INE514E08FG5</t>
  </si>
  <si>
    <t>7.62% NABARD BONDS SERIES 23I 31-01-2028</t>
  </si>
  <si>
    <t>INE261F08DV4</t>
  </si>
  <si>
    <t>7.63 % POWER FINANCE CORP 2026 14.08.2026</t>
  </si>
  <si>
    <t>INE134E08II2</t>
  </si>
  <si>
    <t>7.69% NABARD 29.05.2024</t>
  </si>
  <si>
    <t>INE261F08BK1</t>
  </si>
  <si>
    <t>7.75% SIDBI 27-10-2025</t>
  </si>
  <si>
    <t>INE556F08KD0</t>
  </si>
  <si>
    <t>7.78% NABARD 29-03-2038</t>
  </si>
  <si>
    <t>INE261F08DZ5</t>
  </si>
  <si>
    <t>7.85 % POWER FINANCE CORPORATION LTD 2028. 03.04.2028</t>
  </si>
  <si>
    <t>INE134E08JP5</t>
  </si>
  <si>
    <t>8.01% REC LTD 2028. 24.03.2028</t>
  </si>
  <si>
    <t>INE020B08AY3</t>
  </si>
  <si>
    <t>8.02 % EXIM 2025 29.10.2025</t>
  </si>
  <si>
    <t>INE514E08EQ7</t>
  </si>
  <si>
    <t>8.06% REC LTD 2028. 27.03.2028</t>
  </si>
  <si>
    <t>INE020B08AZ0</t>
  </si>
  <si>
    <t>8.09% REC 2028. 21.03.2028</t>
  </si>
  <si>
    <t>INE020B08AX5</t>
  </si>
  <si>
    <t>8.11 % EXIM BANK 2031 11.07.2031</t>
  </si>
  <si>
    <t>INE514E08FF7</t>
  </si>
  <si>
    <t>8.11 % RURAL ELECTRIFICATION CORP 2025 07.10.2025</t>
  </si>
  <si>
    <t>INE020B08963</t>
  </si>
  <si>
    <t>8.12% NABARD GOI 07.12.2033</t>
  </si>
  <si>
    <t>INE261F08AU2</t>
  </si>
  <si>
    <t>8.15 % EXIM BANK 2025 05.03.2025</t>
  </si>
  <si>
    <t>INE514E08EL8</t>
  </si>
  <si>
    <t>8.15 % EXIM 2030 21.01.2030</t>
  </si>
  <si>
    <t>INE514E08EJ2</t>
  </si>
  <si>
    <t>8.15% NABARD GOI 28.03.2029</t>
  </si>
  <si>
    <t>INE261F08BH7</t>
  </si>
  <si>
    <t>8.18 % EXIM 2025 07.12.2025</t>
  </si>
  <si>
    <t>INE514E08EU9</t>
  </si>
  <si>
    <t>8.18% NABARD 26.12.2028</t>
  </si>
  <si>
    <t>INE261F08AX6</t>
  </si>
  <si>
    <t>8.20% NABARD GOI 2028. 09.03.2028</t>
  </si>
  <si>
    <t>INE261F08AD8</t>
  </si>
  <si>
    <t>8.20% NABARD GOI 2028. 16.03.2028</t>
  </si>
  <si>
    <t>INE261F08AE6</t>
  </si>
  <si>
    <t>8.22% NABARD GOI 2028. 25.02.2028</t>
  </si>
  <si>
    <t>INE261F08AA4</t>
  </si>
  <si>
    <t>8.23 % REC LTD 2025 23.01.2025</t>
  </si>
  <si>
    <t>INE020B08898</t>
  </si>
  <si>
    <t>8.24% NABARD GOI 22.03.2029</t>
  </si>
  <si>
    <t>INE261F08BF1</t>
  </si>
  <si>
    <t>8.25 % EXIM 2025 28.09.2025</t>
  </si>
  <si>
    <t>INE514E08EP9</t>
  </si>
  <si>
    <t>8.27 % RURAL ELECTRIFICATION CORPORATION LIMITED 06.02.2025</t>
  </si>
  <si>
    <t>INE020B08906</t>
  </si>
  <si>
    <t>8.30 % REC 2025 10.04.2025</t>
  </si>
  <si>
    <t>INE020B08930</t>
  </si>
  <si>
    <t>8.3750 % EXIM 2025 24.07.2025</t>
  </si>
  <si>
    <t>INE514E08EO2</t>
  </si>
  <si>
    <t>8.39% POWER FINANCE CORP LTD 2025 19.04.2025</t>
  </si>
  <si>
    <t>INE134E08HD5</t>
  </si>
  <si>
    <t>8.52 % LIC HOUSING FINANCE LTD. 2025 03.03.2025</t>
  </si>
  <si>
    <t>INE115A07GT2</t>
  </si>
  <si>
    <t>8.55 % LIC HOUSING FINANCE LTD 2025 14.08.2025</t>
  </si>
  <si>
    <t>INE115A07HU8</t>
  </si>
  <si>
    <t>8.60% PUNJAB NATIONAL BANK PERPETUAL AT1 22.01.2026</t>
  </si>
  <si>
    <t>INE160A08183</t>
  </si>
  <si>
    <t>BWR AA+</t>
  </si>
  <si>
    <t>8.70% LIC HOUSING FINANCE LTD 24.12.2025</t>
  </si>
  <si>
    <t>INE115A07NR2</t>
  </si>
  <si>
    <t>8.70% LIC HOUSING FINANCE LTD 23.03.2029</t>
  </si>
  <si>
    <t>INE115A07OB4</t>
  </si>
  <si>
    <t>8.75% LIC HOUSING FINANCE LTD 08.12.2028</t>
  </si>
  <si>
    <t>INE115A07NP6</t>
  </si>
  <si>
    <t>8.75% SBI PERPETUAL BOND 30.08.2024</t>
  </si>
  <si>
    <t>INE062A08215</t>
  </si>
  <si>
    <t>8.80% LIC HOUSING FINANCE LTD 25.01.2029</t>
  </si>
  <si>
    <t>INE115A07NU6</t>
  </si>
  <si>
    <t>9.00% STEEL AUTHORITY OF INDIA 2024 13.10.2024</t>
  </si>
  <si>
    <t>INE114A07869</t>
  </si>
  <si>
    <t>IND AA</t>
  </si>
  <si>
    <t>9.08% LIC HOUSING FINANCE LIMITED 2028 10.10.2028</t>
  </si>
  <si>
    <t>INE115A07ND2</t>
  </si>
  <si>
    <t>9.09 % IRFC 2026 31.03.2026</t>
  </si>
  <si>
    <t>INE053F09HN1</t>
  </si>
  <si>
    <t>9.22% LIC HOUSING FINANCE LTD 2024  16.10.2024</t>
  </si>
  <si>
    <t>INE115A07FY4</t>
  </si>
  <si>
    <t>9.29% LIC HOUSING FINANCE 2024 05/07/2024</t>
  </si>
  <si>
    <t>INE115A07FJ5</t>
  </si>
  <si>
    <t>9.39 % LIC HOUSING FINANCE 2024 23.08.2024</t>
  </si>
  <si>
    <t>INE115A07FP2</t>
  </si>
  <si>
    <t>9.45% SBI PERPETUAL BOND 22.03.2024</t>
  </si>
  <si>
    <t>INE062A08199</t>
  </si>
  <si>
    <t>9.47% LIC HOUSING FINANCE LTD. 2024  23.08.2024</t>
  </si>
  <si>
    <t>INE115A07FO5</t>
  </si>
  <si>
    <t>9.55 % CANARA BANK PERPETUAL 05.03.2025</t>
  </si>
  <si>
    <t>INE476A08035</t>
  </si>
  <si>
    <t>10.25 % SHRIRAM  FINANCE  LTD 2024 10.10.2024 (SHRIRAM TRANSPORT FINANCE LTD)</t>
  </si>
  <si>
    <t>INE721A07IG0</t>
  </si>
  <si>
    <t>IND AA+</t>
  </si>
  <si>
    <t>6.00% HOUSING DEVELOPMENT FINANCE CORPORATION LIMITED SERIES Z-001 29-05-26</t>
  </si>
  <si>
    <t>INE040A08708</t>
  </si>
  <si>
    <t>6.40% JUPL 29.09.2026</t>
  </si>
  <si>
    <t>INE936D07174</t>
  </si>
  <si>
    <t>6.43% HDFC 29.09.2025</t>
  </si>
  <si>
    <t>INE040A08849</t>
  </si>
  <si>
    <t>06.67% HDFC LIFE INSURANCE CO.  29-07-2030</t>
  </si>
  <si>
    <t>INE795G08019</t>
  </si>
  <si>
    <t>6.83% HDFC LTD. 08.01.2031</t>
  </si>
  <si>
    <t>INE040A08864</t>
  </si>
  <si>
    <t>6.88% HDFC LTD SERIES Z-002 16.06.2031</t>
  </si>
  <si>
    <t>INE040A08AD7</t>
  </si>
  <si>
    <t>HDFC SERIES Z-004 24.09.2031</t>
  </si>
  <si>
    <t>INE040A08781</t>
  </si>
  <si>
    <t>7.02% BAJAJ FINANCE LTD 18.04.2031</t>
  </si>
  <si>
    <t>INE296A07RS9</t>
  </si>
  <si>
    <t>7.05% HDFC LIMITED 01.12.2031</t>
  </si>
  <si>
    <t>INE040A08963</t>
  </si>
  <si>
    <t>7.10% HDFC SERIES Z-007 12-11-2031</t>
  </si>
  <si>
    <t>INE040A08831</t>
  </si>
  <si>
    <t>7.10% ICICI TIER 2 2030</t>
  </si>
  <si>
    <t>INE090A08UD0</t>
  </si>
  <si>
    <t>7.18% CANARA BANK 11.03.2030</t>
  </si>
  <si>
    <t>INE476A08076</t>
  </si>
  <si>
    <t>7.25% HOUSING DEVELOPMENT FINANCE CORPORATION LIMITED 17.06.2030</t>
  </si>
  <si>
    <t>INE040A08815</t>
  </si>
  <si>
    <t>7.35% HDFC 10.02.2025</t>
  </si>
  <si>
    <t>INE040A08989</t>
  </si>
  <si>
    <t>7.40% HDFC 02.06.2025</t>
  </si>
  <si>
    <t>INE040A08AH8</t>
  </si>
  <si>
    <t>7.40% HDFC 28.02.2030</t>
  </si>
  <si>
    <t>INE040A08690</t>
  </si>
  <si>
    <t>7.42% ICICI  BANK LTD  2024  27.06.2024</t>
  </si>
  <si>
    <t>INE090A08TX0</t>
  </si>
  <si>
    <t>7.50% GRASIM INDUSTRY LTD 10-06-2027</t>
  </si>
  <si>
    <t>INE047A08190</t>
  </si>
  <si>
    <t>7.50% HDFC 08.01.2025</t>
  </si>
  <si>
    <t>INE040A08906</t>
  </si>
  <si>
    <t>7.50% MAX LIFE INSURANCE COMPANY LIMITED 02.08.2031</t>
  </si>
  <si>
    <t>INE511N08016</t>
  </si>
  <si>
    <t>7.50% TATA STEEL LIMITED 20-09-2027</t>
  </si>
  <si>
    <t>INE081A08314</t>
  </si>
  <si>
    <t>7.98% BAJAJ HOUSING FINANCE LTD SECURED REDEEMABLE NON-CONVERTIBLE DEBENTURES 18-11-2027</t>
  </si>
  <si>
    <t>INE377Y07383</t>
  </si>
  <si>
    <t>8.00% BAJAJ FINANCE LIMITED 17-10-2028</t>
  </si>
  <si>
    <t>INE296A07SQ1</t>
  </si>
  <si>
    <t>8.00% HDFC 27-07-2032</t>
  </si>
  <si>
    <t>INE040A08807</t>
  </si>
  <si>
    <t>8%  TCFSL 19-OCT-2027</t>
  </si>
  <si>
    <t>INE306N07ND0</t>
  </si>
  <si>
    <t>8.00% TATA CAPITAL HOUSING FINANCE LIMITED 03-11-2027</t>
  </si>
  <si>
    <t>INE033L07HY2</t>
  </si>
  <si>
    <t>8.00% YES BANK 2026 30.09.2026 INFRA BOND</t>
  </si>
  <si>
    <t>INE528G08345</t>
  </si>
  <si>
    <t>CARE A</t>
  </si>
  <si>
    <t>8.03% TATA STEEL LIMITED 25-02-2028</t>
  </si>
  <si>
    <t>INE081A08330</t>
  </si>
  <si>
    <t>8.0409% TATA CAPITAL HOUSING FINANCE LIMITED 19-03-2027</t>
  </si>
  <si>
    <t>INE033L07ID4</t>
  </si>
  <si>
    <t>8.05% THE GREAT EASTERN SHIPPING COMPANY LTD 31.08.2024</t>
  </si>
  <si>
    <t>INE017A07542</t>
  </si>
  <si>
    <t>8.05% HDFC LTD 22.10.2029</t>
  </si>
  <si>
    <t>INE040A08AC9</t>
  </si>
  <si>
    <t>8.098% TATA CAPITAL FINANCIAL SERVICES 22-01-2027</t>
  </si>
  <si>
    <t>INE306N07NS8</t>
  </si>
  <si>
    <t>8.15% TATA AIG 27-09-2033</t>
  </si>
  <si>
    <t>INE067X08034</t>
  </si>
  <si>
    <t>8.32 % HDFC LTD 2026 04.05.2026</t>
  </si>
  <si>
    <t>INE040A08468</t>
  </si>
  <si>
    <t>8.40 % HDFC 2025 23.01.2025</t>
  </si>
  <si>
    <t>INE040A08682</t>
  </si>
  <si>
    <t>8.40% IDFC FIRST BANK LIMITED BASEL III TIER 2 BONDS 27/06/2033</t>
  </si>
  <si>
    <t>INE092T08FA3</t>
  </si>
  <si>
    <t>8.42% HDB FINANCIAL SERVICES LIMITED 2028. 01.02.2028</t>
  </si>
  <si>
    <t>INE756I08124</t>
  </si>
  <si>
    <t>8.43 % HDFC LTD 2025 04.03.2025</t>
  </si>
  <si>
    <t>INE040A08534</t>
  </si>
  <si>
    <t>8.44% HDFC LTD 2026 01.06.2026</t>
  </si>
  <si>
    <t>INE040A08617</t>
  </si>
  <si>
    <t>8.45 % HDFC LTD 2026 18.05.2026</t>
  </si>
  <si>
    <t>INE040A08542</t>
  </si>
  <si>
    <t>8.45 % HDFC LTD 2025 25.02.2025</t>
  </si>
  <si>
    <t>INE040A08518</t>
  </si>
  <si>
    <t>8.49 % IDFC 2024 11.12.2024</t>
  </si>
  <si>
    <t>INE092T08BR6</t>
  </si>
  <si>
    <t>8.50% BANK OF BARODA 28.07.2025</t>
  </si>
  <si>
    <t>INE028A08224</t>
  </si>
  <si>
    <t>8.50% BANK OF BARODA  BASEL III AT 1 BONDS SERIES XIV 17.11.2025</t>
  </si>
  <si>
    <t>INE028A08232</t>
  </si>
  <si>
    <t>8.50% SBI PERPETUAL BOND</t>
  </si>
  <si>
    <t>INE062A08223</t>
  </si>
  <si>
    <t>8.50 % TATA SONS LIMITED 2025 22.01.2025</t>
  </si>
  <si>
    <t>INE895D07495</t>
  </si>
  <si>
    <t>8.60% AXIS BANK 28.12.2028</t>
  </si>
  <si>
    <t>INE238A08450</t>
  </si>
  <si>
    <t>8.65% RELIANCE INDUSTRIES LTD 11.12.2028</t>
  </si>
  <si>
    <t>INE002A08567</t>
  </si>
  <si>
    <t>8.67% IDFC 2025 03.01.2025</t>
  </si>
  <si>
    <t>INE092T08BS4</t>
  </si>
  <si>
    <t>8.70% BANK OF BARODA PERPETUAL BOND</t>
  </si>
  <si>
    <t>INE028A08174</t>
  </si>
  <si>
    <t>8.70% IDFC FIRST BANK LTD BASEL III TIER 2 BOND 01-12-2032</t>
  </si>
  <si>
    <t>INE092T08EZ3</t>
  </si>
  <si>
    <t>8.71% IDFC 2024 29.05.2024 INFRA BOND</t>
  </si>
  <si>
    <t>INE092T08BW6</t>
  </si>
  <si>
    <t>10.08% IOTL-UTKAL ENERGY SERVICES 2024 20/02/2024</t>
  </si>
  <si>
    <t>INE310L07811</t>
  </si>
  <si>
    <t>10.08% IOTL-UTKAL ENERGY SERVICES 2024 20/03/2024</t>
  </si>
  <si>
    <t>INE310L07829</t>
  </si>
  <si>
    <t>10.08% IOTL-UTKAL ENERGY SERVICES 2025 20/01/2025</t>
  </si>
  <si>
    <t>INE310L07837</t>
  </si>
  <si>
    <t>10.08% IOTL-UTKAL ENERGY SERVICES 2025 20/02/2025</t>
  </si>
  <si>
    <t>INE310L07845</t>
  </si>
  <si>
    <t>10.08% IOTL-UTKAL ENERGY SERVICES 2025 20/03/2025</t>
  </si>
  <si>
    <t>INE310L07852</t>
  </si>
  <si>
    <t>10.08% IOTL-UTKAL ENERGY SERVICES 2026 20/01/2026</t>
  </si>
  <si>
    <t>INE310L07860</t>
  </si>
  <si>
    <t>10.08% IOTL-UTKAL ENERGY SERVICES 2026 20/02/2026</t>
  </si>
  <si>
    <t>INE310L07878</t>
  </si>
  <si>
    <t>10.08% IOTL-UTKAL ENERGY SERVICES 2026 20/03/2026</t>
  </si>
  <si>
    <t>INE310L07886</t>
  </si>
  <si>
    <t>10.08% IOTL-UTKAL ENERGY SERVICES 2027 20/01/2027</t>
  </si>
  <si>
    <t>INE310L07894</t>
  </si>
  <si>
    <t>10.08% IOTL-UTKAL ENERGY SERVICES 2027 20/02/2027</t>
  </si>
  <si>
    <t>INE310L07902</t>
  </si>
  <si>
    <t>10.08% IOTL-UTKAL ENERGY SERVICES 2027 20/03/2027</t>
  </si>
  <si>
    <t>INE310L07910</t>
  </si>
  <si>
    <t>10.08% IOTL-UTKAL ENERGY SERVICES 2028 20/01/2028</t>
  </si>
  <si>
    <t>INE310L07928</t>
  </si>
  <si>
    <t>10.08% IOTL-UTKAL ENERGY SERVICES 2028 20/02/2028</t>
  </si>
  <si>
    <t>INE310L07936</t>
  </si>
  <si>
    <t>10.08% IOTL-UTKAL ENERGY SERVICES 2028 20/03/2028</t>
  </si>
  <si>
    <t>INE310L07944</t>
  </si>
  <si>
    <t>10.08% IOTL-UTKAL ENERGY SERVICES 2028 20/10/2028</t>
  </si>
  <si>
    <t>INE310L07951</t>
  </si>
  <si>
    <t>10.08% IOTL-UTKAL ENERGY SERVICES 2028 20/08/2028</t>
  </si>
  <si>
    <t>INE310L07969</t>
  </si>
  <si>
    <t>10.08% IOTL-UTKAL ENERGY SERVICES 2028 20/09/2028</t>
  </si>
  <si>
    <t>INE310L07977</t>
  </si>
  <si>
    <t>5.45% NTPC LTD 15.10.2025</t>
  </si>
  <si>
    <t>INE733E08163</t>
  </si>
  <si>
    <t>Money Market Instruments</t>
  </si>
  <si>
    <t>Name of Security</t>
  </si>
  <si>
    <t>EF MUTUAL FUND UNITS</t>
  </si>
  <si>
    <t>Accrued Interest  Other Current Assets</t>
  </si>
  <si>
    <t>MUTUAL FUND UNITS</t>
  </si>
  <si>
    <t>CASH</t>
  </si>
  <si>
    <t>Grand Total</t>
  </si>
  <si>
    <t>Average Maturity of Portfolio (in yrs)</t>
  </si>
  <si>
    <t>Modified Duration (in Yrs)</t>
  </si>
  <si>
    <t>Yield to Maturity (%) (annualised)(at market price)</t>
  </si>
  <si>
    <t>Credit Rating Exposure</t>
  </si>
  <si>
    <t>Securities</t>
  </si>
  <si>
    <t>Central Govt Securities</t>
  </si>
  <si>
    <t>GOVT GUARANTEED BOND</t>
  </si>
  <si>
    <t>GOVT. STRIPS</t>
  </si>
  <si>
    <t>STATE DEVELOPMENT LOAN</t>
  </si>
  <si>
    <t>AAA / Equivalent</t>
  </si>
  <si>
    <t>AA+ / Equivalent</t>
  </si>
  <si>
    <t>AA / Equivalent</t>
  </si>
  <si>
    <t>A / Equivalent</t>
  </si>
  <si>
    <t>Equity</t>
  </si>
  <si>
    <t>Infrastructure Investment</t>
  </si>
  <si>
    <t>Market Value</t>
  </si>
  <si>
    <t>NAV At the Beginning the Period</t>
  </si>
  <si>
    <t>NAV At the End of the Period</t>
  </si>
  <si>
    <t>Total OutStanding Exposure in Derivative</t>
  </si>
  <si>
    <t>NIL</t>
  </si>
  <si>
    <t>Name Of Scheme : NPS TRUST- A/C SBI PENSION FUND SCHEME - STATE GOVT</t>
  </si>
  <si>
    <t>INDIA GRID TRUST</t>
  </si>
  <si>
    <t>INE219X23014</t>
  </si>
  <si>
    <t>9.70% UTTARAKHAND 2024 12/03/2024</t>
  </si>
  <si>
    <t>IN3620130036</t>
  </si>
  <si>
    <t>9.71% ANDHRA PRADESH SDL 2024 12/03/2024</t>
  </si>
  <si>
    <t>IN1020130168</t>
  </si>
  <si>
    <t>9.77% GOA SDL 2024 26/02/2024</t>
  </si>
  <si>
    <t>IN1420130065</t>
  </si>
  <si>
    <t>GSEC COUPON STRIP 02/01/2029</t>
  </si>
  <si>
    <t>IN000129C014</t>
  </si>
  <si>
    <t>GSEC COUPON STRIP 02/07/2029</t>
  </si>
  <si>
    <t>IN000729C011</t>
  </si>
  <si>
    <t>GSEC STRIP 12-03-2031</t>
  </si>
  <si>
    <t>IN000331C057</t>
  </si>
  <si>
    <t>GSEC STRIP 12-03-2030</t>
  </si>
  <si>
    <t>IN000330C059</t>
  </si>
  <si>
    <t>GSEC STRIP 12-03-2032</t>
  </si>
  <si>
    <t>IN000332C055</t>
  </si>
  <si>
    <t>GSEC STRIP 12-03-2033</t>
  </si>
  <si>
    <t>IN000333C053</t>
  </si>
  <si>
    <t>GSEC COUPON STRIP 12/06/2029</t>
  </si>
  <si>
    <t>IN000629C047</t>
  </si>
  <si>
    <t>GSEC STRIP 12-09-2030</t>
  </si>
  <si>
    <t>IN000930C056</t>
  </si>
  <si>
    <t>GSEC STRIP 12-09-2031</t>
  </si>
  <si>
    <t>IN000931C054</t>
  </si>
  <si>
    <t>GSEC STRIP 12-09-2033</t>
  </si>
  <si>
    <t>IN000933C050</t>
  </si>
  <si>
    <t>GSEC STRIP 15-12-2027</t>
  </si>
  <si>
    <t>IN001227C056</t>
  </si>
  <si>
    <t>GSEC COUPON STRIP 16-12-2028</t>
  </si>
  <si>
    <t>IN001228C070</t>
  </si>
  <si>
    <t>GSEC COUPON STRIP 17/12/2029</t>
  </si>
  <si>
    <t>IN001229C037</t>
  </si>
  <si>
    <t>GSEC COUPON STRIP 17/12/2030</t>
  </si>
  <si>
    <t>IN001230C035</t>
  </si>
  <si>
    <t>GSEC STRIP 19-03-2032</t>
  </si>
  <si>
    <t>IN000332C048</t>
  </si>
  <si>
    <t>GSEC STRIP 19-03-2033</t>
  </si>
  <si>
    <t>IN000333C046</t>
  </si>
  <si>
    <t>6.24% MAHARASHTRA SDL 22/07/2028</t>
  </si>
  <si>
    <t>IN2220200116</t>
  </si>
  <si>
    <t>6.46% WEST BENGAL 29.07.2030</t>
  </si>
  <si>
    <t>IN3420200070</t>
  </si>
  <si>
    <t>6.53% CHHATTISGARH SDL 15-09-2028</t>
  </si>
  <si>
    <t>IN3520210037</t>
  </si>
  <si>
    <t>6.54% KARNATAKA SDL 09.12.2030</t>
  </si>
  <si>
    <t>IN1920200475</t>
  </si>
  <si>
    <t>6.56% MAHARASHTRA SDL 04.11.2032</t>
  </si>
  <si>
    <t>IN2220200306</t>
  </si>
  <si>
    <t>6.60% UTTARPRADESH SDL 23.12.2030</t>
  </si>
  <si>
    <t>IN3320200204</t>
  </si>
  <si>
    <t>6.62% UTTARPRADESH SDL 30.12.2030</t>
  </si>
  <si>
    <t>IN3320200212</t>
  </si>
  <si>
    <t>6.66% KARNATAKA SDL 25.11.2032</t>
  </si>
  <si>
    <t>IN1920200442</t>
  </si>
  <si>
    <t>6.67% MAHARASHTRA SDL 25.11.2032</t>
  </si>
  <si>
    <t>IN2220200330</t>
  </si>
  <si>
    <t>6.75% KARNATAKA SDL 04.11.2035</t>
  </si>
  <si>
    <t>IN1920200384</t>
  </si>
  <si>
    <t>6.75% RAJASTHAN SDL 09.04.2031</t>
  </si>
  <si>
    <t>IN2920210027</t>
  </si>
  <si>
    <t>6.78% RAJASTHAN SDL 05.052031</t>
  </si>
  <si>
    <t>IN2920210050</t>
  </si>
  <si>
    <t>6.81% KERALA SDL 16.06.2031</t>
  </si>
  <si>
    <t>IN2020210042</t>
  </si>
  <si>
    <t>6.82% RAJASTHAN SDL 20.04.2031</t>
  </si>
  <si>
    <t>IN2920210043</t>
  </si>
  <si>
    <t>7.02% UTTARPRADESH SDL 11-08-2031</t>
  </si>
  <si>
    <t>IN3320210062</t>
  </si>
  <si>
    <t>7.02% WESTBENGAL SDL 14.7.2031</t>
  </si>
  <si>
    <t>IN3420210061</t>
  </si>
  <si>
    <t>7.05% MAHARASHTRA SDL 07.10.2032</t>
  </si>
  <si>
    <t>IN2220200231</t>
  </si>
  <si>
    <t>7.08% KARNATAKA SDL 20.10.2034</t>
  </si>
  <si>
    <t>IN1920210060</t>
  </si>
  <si>
    <t>7.09% HARYANA SDL 23-03-2029</t>
  </si>
  <si>
    <t>IN1620210196</t>
  </si>
  <si>
    <t>7.09% KERALA SDL 23.06.2036</t>
  </si>
  <si>
    <t>IN2020210059</t>
  </si>
  <si>
    <t>7.10% JAMMUKASHMIR SDL 30.06.2033</t>
  </si>
  <si>
    <t>IN4920210049</t>
  </si>
  <si>
    <t>7.10% UTTARPRADESH SDL 18.03.2030</t>
  </si>
  <si>
    <t>IN3320190264</t>
  </si>
  <si>
    <t>7.12 % UTTAR PRADESH SDL 31.07.2029</t>
  </si>
  <si>
    <t>IN3320190017</t>
  </si>
  <si>
    <t>7.13% TAMILNADU SDL 2030</t>
  </si>
  <si>
    <t>IN3120210460</t>
  </si>
  <si>
    <t>7.14% WESTBENGAL SDL 05/01/2032</t>
  </si>
  <si>
    <t>IN3420210236</t>
  </si>
  <si>
    <t>7.17% BIHAR SDL 02-03-2032</t>
  </si>
  <si>
    <t>IN1320210157</t>
  </si>
  <si>
    <t>7.17% KARNATAKA SDL 28.01.2030</t>
  </si>
  <si>
    <t>IN1920190155</t>
  </si>
  <si>
    <t>7.17% TAMILNADU SDL 30-03-2030</t>
  </si>
  <si>
    <t>IN3120210502</t>
  </si>
  <si>
    <t>7.17% UTTAR PRADESH SDL 14.08.2029</t>
  </si>
  <si>
    <t>IN3320190033</t>
  </si>
  <si>
    <t>7.17% UTTARPRADESH SDL  10.03.2031</t>
  </si>
  <si>
    <t>IN3320200329</t>
  </si>
  <si>
    <t>7.18% MAHARASHTRA SDL 08-04-2030</t>
  </si>
  <si>
    <t>IN2220220023</t>
  </si>
  <si>
    <t>7.19% TAMIL NADU SDL 2042</t>
  </si>
  <si>
    <t>IN3120210387</t>
  </si>
  <si>
    <t>7.19% UTTARPRADESH SDL 03.03.2031</t>
  </si>
  <si>
    <t>IN3320200311</t>
  </si>
  <si>
    <t>7.80% GUJARAT SDL 2027. 27.12.2027</t>
  </si>
  <si>
    <t>IN1520170151</t>
  </si>
  <si>
    <t>7.81% UTTAR PRADESH SDL 29-03-2034</t>
  </si>
  <si>
    <t>IN3320220194</t>
  </si>
  <si>
    <t>7.82% KARNATAKA SDL 2027. 27.12.2027</t>
  </si>
  <si>
    <t>IN1920170132</t>
  </si>
  <si>
    <t>7.85% MADHYA PRADESH SDL  29-06-2032</t>
  </si>
  <si>
    <t>IN2120220016</t>
  </si>
  <si>
    <t>7.91% UTTAR PRADESH SDL 27-10-2037</t>
  </si>
  <si>
    <t>IN3320220053</t>
  </si>
  <si>
    <t>8.00% KERALA SDL 2028. 11.04.2028</t>
  </si>
  <si>
    <t>IN2020180013</t>
  </si>
  <si>
    <t>8.00% TAMIL NADU SDL 28.10.2025</t>
  </si>
  <si>
    <t>IN3120150120</t>
  </si>
  <si>
    <t>8.05% GUJARAT SDL 2028. 31.01.2028</t>
  </si>
  <si>
    <t>IN1520170185</t>
  </si>
  <si>
    <t>8.07% RAJASTHAN SDL 2026 15.06.2026</t>
  </si>
  <si>
    <t>IN2920160032</t>
  </si>
  <si>
    <t>8.08% GUJARAT SDL 26.12.2028</t>
  </si>
  <si>
    <t>IN1520180234</t>
  </si>
  <si>
    <t>8.14% MAHARASHTRA SDL 2025 27.05.2025</t>
  </si>
  <si>
    <t>IN2220150022</t>
  </si>
  <si>
    <t>8.15% BIHAR SDL 2028. 27.03.2028</t>
  </si>
  <si>
    <t>IN1320170062</t>
  </si>
  <si>
    <t>8.15% GUJURAT SDL 23.09.2025</t>
  </si>
  <si>
    <t>IN1520150054</t>
  </si>
  <si>
    <t>8.16% GUJARAT SDL 2028 09.05.2028</t>
  </si>
  <si>
    <t>IN1520180044</t>
  </si>
  <si>
    <t>8.19% GUJARAT SDL 2028. 07.02.2028</t>
  </si>
  <si>
    <t>IN1520170193</t>
  </si>
  <si>
    <t>8.20% BIHAR SDL 23.01.2029</t>
  </si>
  <si>
    <t>IN1320180038</t>
  </si>
  <si>
    <t>8.20% KERALA SDL 2028. 07.02.2028</t>
  </si>
  <si>
    <t>IN2020170113</t>
  </si>
  <si>
    <t>8.21% BIHAR SDL 16.01.2029</t>
  </si>
  <si>
    <t>IN1320180020</t>
  </si>
  <si>
    <t>7.17% GSEC 17-04-2030</t>
  </si>
  <si>
    <t>IN0020230036</t>
  </si>
  <si>
    <t>7.26% GSEC 14.01.2029</t>
  </si>
  <si>
    <t>IN0020180454</t>
  </si>
  <si>
    <t>7.59% GOI 2026 11.01.2026</t>
  </si>
  <si>
    <t>IN0020150093</t>
  </si>
  <si>
    <t>7.72% BHARAT SANCHAR NIGAM LIMITED 22-12-2032</t>
  </si>
  <si>
    <t>INE103D08039</t>
  </si>
  <si>
    <t>5.74% GSEC 15-11-2026</t>
  </si>
  <si>
    <t>IN0020210186</t>
  </si>
  <si>
    <t>5.77%  GSEC 03.08.2030</t>
  </si>
  <si>
    <t>IN0020200153</t>
  </si>
  <si>
    <t>5.79% GSEC 11.05.2030</t>
  </si>
  <si>
    <t>IN0020200070</t>
  </si>
  <si>
    <t>5.85% GSEC 01.12.2030</t>
  </si>
  <si>
    <t>IN0020200294</t>
  </si>
  <si>
    <t>6.79% GSEC 26.12.2029</t>
  </si>
  <si>
    <t>IN0020160118</t>
  </si>
  <si>
    <t>6.90% OIL BOND 2026</t>
  </si>
  <si>
    <t>IN0020089069</t>
  </si>
  <si>
    <t>8.00% OIL 2026 23.03.2026</t>
  </si>
  <si>
    <t>IN0020089077</t>
  </si>
  <si>
    <t>8.33 % GOI 2032 21.09.2032</t>
  </si>
  <si>
    <t>IN0020070077</t>
  </si>
  <si>
    <t>9.15% GOI 2024 14.11.2024</t>
  </si>
  <si>
    <t>IN0020110048</t>
  </si>
  <si>
    <t>6.83% BIHAR SDL 08-12-2030</t>
  </si>
  <si>
    <t>IN1320210116</t>
  </si>
  <si>
    <t>6.83% MAHARASHTRA SDL 25.05.2032</t>
  </si>
  <si>
    <t>IN2220210081</t>
  </si>
  <si>
    <t>6.83% TAMILNADU SDL 23.06.2031</t>
  </si>
  <si>
    <t>IN3120210098</t>
  </si>
  <si>
    <t>6.84% ARUNACHAL PRADESH SDL 20.04.2031</t>
  </si>
  <si>
    <t>IN1120210019</t>
  </si>
  <si>
    <t>7.23% KARNATAKA SDL 06.11.2028</t>
  </si>
  <si>
    <t>IN1920190098</t>
  </si>
  <si>
    <t>7.23% KERALA SDL 30.10.2029</t>
  </si>
  <si>
    <t>IN2020190160</t>
  </si>
  <si>
    <t>7.23% TAMILNADU SDL 23.03.2032</t>
  </si>
  <si>
    <t>IN3120210478</t>
  </si>
  <si>
    <t>7.23% UTTAR PRADESH SDL 23.10.2029</t>
  </si>
  <si>
    <t>IN3320190116</t>
  </si>
  <si>
    <t>7.24% BIHAR SDL 23.10.2029</t>
  </si>
  <si>
    <t>IN1320190151</t>
  </si>
  <si>
    <t>7.27% TAMIL NADU SDL 12.07.2027</t>
  </si>
  <si>
    <t>IN3120170060</t>
  </si>
  <si>
    <t>7.29% KARNATAKA SDL2034</t>
  </si>
  <si>
    <t>IN1920210250</t>
  </si>
  <si>
    <t>7.31% PUDUCHERRY SDL 2035</t>
  </si>
  <si>
    <t>IN3820210067</t>
  </si>
  <si>
    <t>7.32% KARNATAKA SDL 02-02-2034</t>
  </si>
  <si>
    <t>IN1920210334</t>
  </si>
  <si>
    <t>7.33% MAHARASHTRA SDL 13.09.2027</t>
  </si>
  <si>
    <t>IN2220170103</t>
  </si>
  <si>
    <t>7.35% TAMIL NADU SDL 14-06-2033</t>
  </si>
  <si>
    <t>IN3120230070</t>
  </si>
  <si>
    <t>7.37 % UTTAR PRADESH SDL2027 13.09.2027</t>
  </si>
  <si>
    <t>IN3320170092</t>
  </si>
  <si>
    <t>7.39% TAMIL NADU SDL 2042</t>
  </si>
  <si>
    <t>IN3120210528</t>
  </si>
  <si>
    <t>7.40% MADHYA PRADESH SDL 14-06-2034</t>
  </si>
  <si>
    <t>IN2120230023</t>
  </si>
  <si>
    <t>7.40% TAMIL NADU SDL 2042</t>
  </si>
  <si>
    <t>IN3120210486</t>
  </si>
  <si>
    <t>7.54% KARNATAKA SDL 22.11.2027</t>
  </si>
  <si>
    <t>IN1920170082</t>
  </si>
  <si>
    <t>7.55% KARNATAKA SDL 2027 25.10.2027</t>
  </si>
  <si>
    <t>IN1920170041</t>
  </si>
  <si>
    <t>7.60% KARNATAKA SDL 20-12-2038</t>
  </si>
  <si>
    <t>IN1920230134</t>
  </si>
  <si>
    <t>7.61% MAHARASHTRA SDL 2029</t>
  </si>
  <si>
    <t>IN2220220031</t>
  </si>
  <si>
    <t>8.24% TAMILNADU SDL 2028. 25.04.2028</t>
  </si>
  <si>
    <t>IN3120180028</t>
  </si>
  <si>
    <t>8.25% GUJARAT SDL 2028. 25.04.2028</t>
  </si>
  <si>
    <t>IN1520180036</t>
  </si>
  <si>
    <t>8.26% GUJARAT SDL 2028. 14.03.2028</t>
  </si>
  <si>
    <t>IN1520170243</t>
  </si>
  <si>
    <t>8.26% MAHARASHTRA SDL 2025 23.12.2025</t>
  </si>
  <si>
    <t>IN2220150154</t>
  </si>
  <si>
    <t>8.27% KERALA SDL 2025 12.08.2025</t>
  </si>
  <si>
    <t>IN2020150073</t>
  </si>
  <si>
    <t>8.28% MAHARASHTRA SDL 2025 29.07.2025</t>
  </si>
  <si>
    <t>IN2220150055</t>
  </si>
  <si>
    <t>8.29% UTTARAKHAND SDL 2028. 30.05.2028</t>
  </si>
  <si>
    <t>IN3620180031</t>
  </si>
  <si>
    <t>8.30 % UTTAR PRADESH SDL 2026 SPL 21.03.2026</t>
  </si>
  <si>
    <t>IN3320150581</t>
  </si>
  <si>
    <t>8.31 % MEGHALAYA SDL 29.07.2025</t>
  </si>
  <si>
    <t>IN2420150038</t>
  </si>
  <si>
    <t>8.32% PUNJAB SDL 2025 13.05.2025</t>
  </si>
  <si>
    <t>IN2820150026</t>
  </si>
  <si>
    <t>8.34% UTTAR PRADESH SDL 06.02.2029</t>
  </si>
  <si>
    <t>IN3320180141</t>
  </si>
  <si>
    <t>8.36% BIHAR SDL 06.02.2029</t>
  </si>
  <si>
    <t>IN1320180053</t>
  </si>
  <si>
    <t>8.38% KERALA SDL 05.12.2028</t>
  </si>
  <si>
    <t>IN2020180112</t>
  </si>
  <si>
    <t>8.40% WEST BENGAL SDL 27.01.2026</t>
  </si>
  <si>
    <t>IN3420150135</t>
  </si>
  <si>
    <t>8.41% KERALA SDL 2028. 06.06.2028</t>
  </si>
  <si>
    <t>IN2020180047</t>
  </si>
  <si>
    <t>8.41% NAGALAND SDL 27.01.2026</t>
  </si>
  <si>
    <t>IN2620150051</t>
  </si>
  <si>
    <t>8.42% MAHARASHTRA SDL 01.08.2028</t>
  </si>
  <si>
    <t>IN2220180045</t>
  </si>
  <si>
    <t>8.43% ASSAM SDL 27.01.2026</t>
  </si>
  <si>
    <t>IN1220150024</t>
  </si>
  <si>
    <t>8.44% WEST BENGAL SDL 27.02.2029</t>
  </si>
  <si>
    <t>IN3420180165</t>
  </si>
  <si>
    <t>8.44% KERALA SDL 25.07.2028</t>
  </si>
  <si>
    <t>IN2020180054</t>
  </si>
  <si>
    <t>GSEC STRIP 19-06-2031</t>
  </si>
  <si>
    <t>IN000631C092</t>
  </si>
  <si>
    <t>GSEC STRIP 19-09-2029</t>
  </si>
  <si>
    <t>IN000929C041</t>
  </si>
  <si>
    <t>GSEC STRIP 19-09-2032</t>
  </si>
  <si>
    <t>IN000932C045</t>
  </si>
  <si>
    <t>GSEC STRIP 19-09-2033</t>
  </si>
  <si>
    <t>IN000933C043</t>
  </si>
  <si>
    <t>GSEC STRIP 19-12-2031</t>
  </si>
  <si>
    <t>IN001231C090</t>
  </si>
  <si>
    <t>GSEC COUPON STRIP 22/02/2029</t>
  </si>
  <si>
    <t>IN000229C020</t>
  </si>
  <si>
    <t>GSEC COUPON STRIP 22/02/2030</t>
  </si>
  <si>
    <t>IN000230C028</t>
  </si>
  <si>
    <t>GSEC COUPON STRIP 22/08/2029</t>
  </si>
  <si>
    <t>IN000829C027</t>
  </si>
  <si>
    <t>GSEC COUPON STRIP 22/08/2030</t>
  </si>
  <si>
    <t>IN000830C025</t>
  </si>
  <si>
    <t>G-SEC STRIP 12-06-2032</t>
  </si>
  <si>
    <t>IN000632C041</t>
  </si>
  <si>
    <t>G-SEC STRIP 12-06-2036</t>
  </si>
  <si>
    <t>IN000636C042</t>
  </si>
  <si>
    <t>G-SEC STRIP 12-12-2031</t>
  </si>
  <si>
    <t>IN001231C041</t>
  </si>
  <si>
    <t>G-SEC STRIP 12-12-2032</t>
  </si>
  <si>
    <t>IN001232C049</t>
  </si>
  <si>
    <t>G-SEC STRIP 12-12-2036</t>
  </si>
  <si>
    <t>IN001236C032</t>
  </si>
  <si>
    <t>6.85% NAGALAND SDL 02.06.2031</t>
  </si>
  <si>
    <t>IN2620210020</t>
  </si>
  <si>
    <t>6.87% JHARKHAND SDL 15-09-2031</t>
  </si>
  <si>
    <t>IN3720210019</t>
  </si>
  <si>
    <t>6.88% GUJARAT SDL 30.6.2031</t>
  </si>
  <si>
    <t>IN1520210031</t>
  </si>
  <si>
    <t>6.89% MAHARASHTRA SDL 23.06.2032</t>
  </si>
  <si>
    <t>IN2220210149</t>
  </si>
  <si>
    <t>6.90% GUJARAT SDL 31.3.2030</t>
  </si>
  <si>
    <t>IN1520200354</t>
  </si>
  <si>
    <t>6.91% MAHARASHTRA SDL 15.09.2033</t>
  </si>
  <si>
    <t>IN2220210248</t>
  </si>
  <si>
    <t>6.93% UTTARPRADESH SDL 17-11-2031</t>
  </si>
  <si>
    <t>IN3320210161</t>
  </si>
  <si>
    <t>6.94% RAJASTHAN SDL 29-09-2033</t>
  </si>
  <si>
    <t>IN2920210308</t>
  </si>
  <si>
    <t>6.94% UTTARPRADESH SDL 10.02.2031</t>
  </si>
  <si>
    <t>IN3320200287</t>
  </si>
  <si>
    <t>6.94% UTTARPRADESH SDL 30.06.2031</t>
  </si>
  <si>
    <t>IN3320210021</t>
  </si>
  <si>
    <t>6.95% HARYANA SDL 02.06.2033</t>
  </si>
  <si>
    <t>IN1620210048</t>
  </si>
  <si>
    <t>6.96% KERALA SDL 02.06.2034</t>
  </si>
  <si>
    <t>IN2020210034</t>
  </si>
  <si>
    <t>6.96% UTTARPRADESH SDL 22-12-2031</t>
  </si>
  <si>
    <t>IN3320210179</t>
  </si>
  <si>
    <t>6.98% GOA SDL 22-12-2031</t>
  </si>
  <si>
    <t>IN1420210156</t>
  </si>
  <si>
    <t>6.98% PUNJAB SDL 29-09-2033</t>
  </si>
  <si>
    <t>IN2820210093</t>
  </si>
  <si>
    <t>6.98% TAMILNADU SDL 04.08.2031</t>
  </si>
  <si>
    <t>IN3120210155</t>
  </si>
  <si>
    <t>6.98% WEST BENGAL SDL 11.03.2035</t>
  </si>
  <si>
    <t>IN3420190222</t>
  </si>
  <si>
    <t>7.64% GUJARAT SDL 08.11.2027</t>
  </si>
  <si>
    <t>IN1520170128</t>
  </si>
  <si>
    <t>7.65% KARNATAKA SDL 2027. 06.12.2027</t>
  </si>
  <si>
    <t>IN1920170108</t>
  </si>
  <si>
    <t>7.68% UTTARPRADESH SDL 2034</t>
  </si>
  <si>
    <t>IN3320230102</t>
  </si>
  <si>
    <t>7.69% KERALA SDL 28-09-2040</t>
  </si>
  <si>
    <t>IN2020220066</t>
  </si>
  <si>
    <t>7.69% MADHYA PRADESH SDL 01-03-2043</t>
  </si>
  <si>
    <t>IN2120220099</t>
  </si>
  <si>
    <t>7.69% TAMILNADU SDL 2027 20.12.2027</t>
  </si>
  <si>
    <t>IN3120170102</t>
  </si>
  <si>
    <t>7.70% MAHARASHTRA SDL 15-11-2034</t>
  </si>
  <si>
    <t>IN2220230162</t>
  </si>
  <si>
    <t>7.7% MAHARASHTRA SDL 08-11-2034</t>
  </si>
  <si>
    <t>IN2220230147</t>
  </si>
  <si>
    <t>7.72% MAHARASHTRA SDL 23-03-2032</t>
  </si>
  <si>
    <t>IN2220220239</t>
  </si>
  <si>
    <t>7.72% MADHYA PRADESH SDL 01-02-2038</t>
  </si>
  <si>
    <t>IN2120220057</t>
  </si>
  <si>
    <t>7.73% UTTAR PRADESH SDL 08-11-2033</t>
  </si>
  <si>
    <t>IN3320230136</t>
  </si>
  <si>
    <t>7.75% GUJARAT SDL 2027. 13.12.2027</t>
  </si>
  <si>
    <t>IN1520170136</t>
  </si>
  <si>
    <t>7.75% TAMIL NADU SDL 10-08-2032</t>
  </si>
  <si>
    <t>IN3120220113</t>
  </si>
  <si>
    <t>7.75% UTTAR PRADESH SDL 29-11-2033</t>
  </si>
  <si>
    <t>IN3320230193</t>
  </si>
  <si>
    <t>7.76% UTTAR PRADESH SDL 2027. 13.12.2027</t>
  </si>
  <si>
    <t>IN3320170159</t>
  </si>
  <si>
    <t>7.77% MADHYA PRADESH SDL 2043</t>
  </si>
  <si>
    <t>IN2120220107</t>
  </si>
  <si>
    <t>7.78% MAHARASHTRA SDL  24.03.2029</t>
  </si>
  <si>
    <t>IN2220190143</t>
  </si>
  <si>
    <t>7.78% UTTAR PRADESH SDL 23-03-2035</t>
  </si>
  <si>
    <t>IN3320220160</t>
  </si>
  <si>
    <t>7.79% HIMACHAL PRADESH SDL  29-03-2038</t>
  </si>
  <si>
    <t>IN1720220236</t>
  </si>
  <si>
    <t>7.79% UTTAR PRADESH SDL  29-03-2033</t>
  </si>
  <si>
    <t>IN3320220186</t>
  </si>
  <si>
    <t>8.45% PUNJAB SPL SDL 2027 30.03.2027</t>
  </si>
  <si>
    <t>IN2820150224</t>
  </si>
  <si>
    <t>8.48 % UTTAR PRADESH SDL 2025 SPL 29.03.2025</t>
  </si>
  <si>
    <t>IN3320150698</t>
  </si>
  <si>
    <t>8.52% TELEGANA SDL 10.02.2026</t>
  </si>
  <si>
    <t>IN4520150132</t>
  </si>
  <si>
    <t>8.55% ASSAM SDL 10.02.2026</t>
  </si>
  <si>
    <t>IN1220150032</t>
  </si>
  <si>
    <t>8.57% ANDHRA PRADESH SDL 2026  09.03.2026</t>
  </si>
  <si>
    <t>IN1020150141</t>
  </si>
  <si>
    <t>8.58% UTTARAKHAND SDL 11.07.2028</t>
  </si>
  <si>
    <t>IN3620180072</t>
  </si>
  <si>
    <t>8.5% KERALA SDL 21.08.2028</t>
  </si>
  <si>
    <t>IN2020180088</t>
  </si>
  <si>
    <t>8.65% GOA SDL 24.10.2028</t>
  </si>
  <si>
    <t>IN1420180086</t>
  </si>
  <si>
    <t>8.65% PUNJAB SPL SDL 2028 30.03.2028</t>
  </si>
  <si>
    <t>IN2820150232</t>
  </si>
  <si>
    <t>8.71% UTTAR PRADESH SDL 2028 17.10.2028</t>
  </si>
  <si>
    <t>IN3320180059</t>
  </si>
  <si>
    <t>8.82% BIHAR SDL 2026 24.02.2026</t>
  </si>
  <si>
    <t>IN1320150049</t>
  </si>
  <si>
    <t>9.19% KERELA 2024 28/05/2024</t>
  </si>
  <si>
    <t>IN2020140033</t>
  </si>
  <si>
    <t>8.40% IRFC LTD 08.01.2029</t>
  </si>
  <si>
    <t>INE053F07AZ4</t>
  </si>
  <si>
    <t>8.40 % POWER GRID CORP LTD 2030 27.05.2030</t>
  </si>
  <si>
    <t>INE752E07MW6</t>
  </si>
  <si>
    <t>8.40 % POWER GRID CORPORATION 2029 27.05.2029</t>
  </si>
  <si>
    <t>INE752E07MV8</t>
  </si>
  <si>
    <t>8.52% HOUSING &amp; URBAN DEVELOPMENT CORPORATION LTD 28.11.2028</t>
  </si>
  <si>
    <t>INE031A08624</t>
  </si>
  <si>
    <t>8.54 % NHPC LIMITED 2025 26.11.2025</t>
  </si>
  <si>
    <t>INE848E07740</t>
  </si>
  <si>
    <t>7.15% PFC 08-09-2026</t>
  </si>
  <si>
    <t>INE134E08LS5</t>
  </si>
  <si>
    <t>7.20% EXIM 05.06.2025</t>
  </si>
  <si>
    <t>INE514E08FY8</t>
  </si>
  <si>
    <t>7.23 % PFC 2027 05.01.2027</t>
  </si>
  <si>
    <t>INE134E08IO0</t>
  </si>
  <si>
    <t>7.40% NABARD 30-01-2026</t>
  </si>
  <si>
    <t>INE261F08DO9</t>
  </si>
  <si>
    <t>7.41% PFC 25-02-2030</t>
  </si>
  <si>
    <t>INE134E08KL2</t>
  </si>
  <si>
    <t>7.44 % PFC 2027 11.06.2027</t>
  </si>
  <si>
    <t>INE134E08JC3</t>
  </si>
  <si>
    <t>7.54% NABARD 15-04-2033</t>
  </si>
  <si>
    <t>INE261F08DU6</t>
  </si>
  <si>
    <t>7.54% REC 2026  30.12.2026</t>
  </si>
  <si>
    <t>INE020B08AC9</t>
  </si>
  <si>
    <t>7.56% EXIM BANK 2027. 18.05.2027</t>
  </si>
  <si>
    <t>INE514E08FN1</t>
  </si>
  <si>
    <t>6.80% STATE BANK OF INDIA TIER II 21.08.2035</t>
  </si>
  <si>
    <t>INE062A08231</t>
  </si>
  <si>
    <t>6.85% NLCIL BONDS 2021  SERIES II 13-04-2032</t>
  </si>
  <si>
    <t>INE589A08043</t>
  </si>
  <si>
    <t>BWR BB+</t>
  </si>
  <si>
    <t>7.25% PUNJAB NATIONAL BANK 29.07.2030</t>
  </si>
  <si>
    <t>INE160A08159</t>
  </si>
  <si>
    <t>7.33% LIC HOUSING FINANCE LTD 12.02.2025</t>
  </si>
  <si>
    <t>INE115A07OS8</t>
  </si>
  <si>
    <t>7.75% LIC HOUSING FINANCE LTD 23.11.2027</t>
  </si>
  <si>
    <t>INE115A07MQ6</t>
  </si>
  <si>
    <t>7.75% LIC HOUSING FINANCE LTD 23.07.2024</t>
  </si>
  <si>
    <t>INE115A07OL3</t>
  </si>
  <si>
    <t>7.80% LIC HOUSING FINANCE LIMITED 22-12-2027</t>
  </si>
  <si>
    <t>INE115A07QC7</t>
  </si>
  <si>
    <t>7.90% LIC HOUSING FINANCE LTD 23-06-2027</t>
  </si>
  <si>
    <t>INE115A07PV9</t>
  </si>
  <si>
    <t>9.09 % IRFC 2026 29.03.2026</t>
  </si>
  <si>
    <t>INE053F09HM3</t>
  </si>
  <si>
    <t>7.77% HDFC 28-06-2027</t>
  </si>
  <si>
    <t>INE040A08823</t>
  </si>
  <si>
    <t>7.82% BAJAJ FINANCE 2032</t>
  </si>
  <si>
    <t>INE296A07SD9</t>
  </si>
  <si>
    <t>7.84% BAJAJ HOUSING FINANCE 23-09-2032</t>
  </si>
  <si>
    <t>INE377Y07367</t>
  </si>
  <si>
    <t>7.84% HDFC BANK BASEL III TIER 2 2032</t>
  </si>
  <si>
    <t>INE040A08435</t>
  </si>
  <si>
    <t>7.86% HDFC BANK TIER II 02-12-2032</t>
  </si>
  <si>
    <t>INE040A08427</t>
  </si>
  <si>
    <t>7.89% TCFSL NCD E SERIES 26-07-2027</t>
  </si>
  <si>
    <t>INE306N07MX0</t>
  </si>
  <si>
    <t>8.75% SHRIRAM FINANCE LIMITED 15-06-2026</t>
  </si>
  <si>
    <t>INE721A07RH9</t>
  </si>
  <si>
    <t>8.90% IL &amp; FS FINANCIAL SERVICES LTD 2026  01.08.2026</t>
  </si>
  <si>
    <t>INE121H07BM1</t>
  </si>
  <si>
    <t>IND D</t>
  </si>
  <si>
    <t>9.25% RELIANCE INDUSTRIES LIMITED 2024 16/06/2024</t>
  </si>
  <si>
    <t>INE110L08037</t>
  </si>
  <si>
    <t>9.38 % IDFC 2024 12.09.2024</t>
  </si>
  <si>
    <t>INE092T08BP0</t>
  </si>
  <si>
    <t>9.81 % TATA MOTORS LIMITED 20.08.2024</t>
  </si>
  <si>
    <t>INE155A08191</t>
  </si>
  <si>
    <t>7.08% IRFC LTD 28.02.2030</t>
  </si>
  <si>
    <t>INE053F07CA3</t>
  </si>
  <si>
    <t>7.11% NIIF IFL 28-05-2027</t>
  </si>
  <si>
    <t>INE246R07582</t>
  </si>
  <si>
    <t>7.23% IRFC LIMITED 15-10-2026</t>
  </si>
  <si>
    <t>INE053F08304</t>
  </si>
  <si>
    <t>7.34% POWER GRID CORPORATION OF INDIA LTD 15.07.2024</t>
  </si>
  <si>
    <t>INE752E08569</t>
  </si>
  <si>
    <t>7.39% BANK OF BARODA 17-08-2029</t>
  </si>
  <si>
    <t>INE028A08281</t>
  </si>
  <si>
    <t>7.49% NTPC LTD 2031 07.11.2031</t>
  </si>
  <si>
    <t>INE733E07KG3</t>
  </si>
  <si>
    <t>7.65%REC LIMITED 30-11-2037</t>
  </si>
  <si>
    <t>INE020B08DZ4</t>
  </si>
  <si>
    <t>7.68% BANK OF BARODA INFRA 01-12-2033</t>
  </si>
  <si>
    <t>INE028A08307</t>
  </si>
  <si>
    <t>7.68% NIIF INFRASTRUCTURE FINANCE LIMITED 25-11-2027</t>
  </si>
  <si>
    <t>INE246R07624</t>
  </si>
  <si>
    <t>7.80% NATIONAL HIGHWAY AUTHORITY OF INDIA 26.06.2029</t>
  </si>
  <si>
    <t>INE906B07HF9</t>
  </si>
  <si>
    <t>7.80% NIIF IFL 27.08.2027</t>
  </si>
  <si>
    <t>INE246R07590</t>
  </si>
  <si>
    <t>7.95% RELIANCE PORTS &amp; TERMINALS LTD. 2026  28.10.2026</t>
  </si>
  <si>
    <t>INE941D07158</t>
  </si>
  <si>
    <t>8.54 % NHPC LIMITED 2024 26.11.2024</t>
  </si>
  <si>
    <t>INE848E07732</t>
  </si>
  <si>
    <t>8.75% IRFC 2026 29/11/2026</t>
  </si>
  <si>
    <t>INE053F09EL2</t>
  </si>
  <si>
    <t>8.79%  INDIAN RAILWAY FINANCE CORP  LTD 2030 04.05.2030</t>
  </si>
  <si>
    <t>INE053F09GX2</t>
  </si>
  <si>
    <t>8.85% NHPCB 2026 11-02-2026</t>
  </si>
  <si>
    <t>INE848E07377</t>
  </si>
  <si>
    <t>9.00 % NTPC 2025 25.01.2025</t>
  </si>
  <si>
    <t>INE733E07HA2</t>
  </si>
  <si>
    <t>9.00 % NTPC LTD 2027 25.01.2027</t>
  </si>
  <si>
    <t>INE733E07HC8</t>
  </si>
  <si>
    <t>7.70% RURAL ELECTRIFICATION CORPORATION LTD 2027 10.12.2027</t>
  </si>
  <si>
    <t>INE020B08AQ9</t>
  </si>
  <si>
    <t>7.75 % PFC GOI 2027 22.03.2027</t>
  </si>
  <si>
    <t>INE134E08IX1</t>
  </si>
  <si>
    <t>7.80% NABARD 15-03-2027</t>
  </si>
  <si>
    <t>INE261F08EF5</t>
  </si>
  <si>
    <t>7.95 % REC LTD 2027 12.03.2027</t>
  </si>
  <si>
    <t>INE020B08AH8</t>
  </si>
  <si>
    <t>8.02% EXIM BOND 2016-17 20.04.2026</t>
  </si>
  <si>
    <t>INE514E08FB6</t>
  </si>
  <si>
    <t>8.20% NABARD GOI 28.03.2034</t>
  </si>
  <si>
    <t>INE261F08BG9</t>
  </si>
  <si>
    <t>8.30% REC LTD GOI 23.03.2029</t>
  </si>
  <si>
    <t>INE020B08BO2</t>
  </si>
  <si>
    <t>10.00 % SHRIRAM  FINANCE  LIMITED 2024 13.11.2024 (SHRIRAM TRANSPORT FINANCE 2024)</t>
  </si>
  <si>
    <t>INE721A07IO4</t>
  </si>
  <si>
    <t>8.10% BAJAJ FINANCE 23-01-2029</t>
  </si>
  <si>
    <t>INE296A07ST5</t>
  </si>
  <si>
    <t>8.12% PNB METLIFE 27.01.2032</t>
  </si>
  <si>
    <t>INE207O08019</t>
  </si>
  <si>
    <t>8.20% KOTAK MAHINDRA PRIME LTD 11-01-2027</t>
  </si>
  <si>
    <t>INE916DA7SN9</t>
  </si>
  <si>
    <t>8.45% HDB FINANCIAL SERVICES LIMITED 2028. 21.02.2028</t>
  </si>
  <si>
    <t>INE756I08132</t>
  </si>
  <si>
    <t>8.46 % HDFC LTD 2026 15.06.2026</t>
  </si>
  <si>
    <t>INE040A08757</t>
  </si>
  <si>
    <t>8.50% MUTHOOT FINANCE LIMITED 24-04-2028</t>
  </si>
  <si>
    <t>INE414G07IF1</t>
  </si>
  <si>
    <t>8.55% HDFC LIMITED 27.03.2029</t>
  </si>
  <si>
    <t>INE040A08724</t>
  </si>
  <si>
    <t>8.60% HOUSING &amp; DEVELOPMENT CORPORATION LTD 12.11.2028</t>
  </si>
  <si>
    <t>INE031A08616</t>
  </si>
  <si>
    <t>8.60% PNB HOUSING FINANCE LIMITED 28-06-2026</t>
  </si>
  <si>
    <t>INE572E07100</t>
  </si>
  <si>
    <t>Finance - Housing - Medium / Small</t>
  </si>
  <si>
    <t>CRISIL AA</t>
  </si>
  <si>
    <t>7.15% BAJAJ FINANCE  02.12.2031</t>
  </si>
  <si>
    <t>INE296A07RW1</t>
  </si>
  <si>
    <t>7.40% RELIANCE INDUSTRIES LIMITED 25.04.2025</t>
  </si>
  <si>
    <t>INE002A08617</t>
  </si>
  <si>
    <t>7.49% HDB 24-01-2025</t>
  </si>
  <si>
    <t>INE756I07EE3</t>
  </si>
  <si>
    <t>7.53% ULTRATECH CEMENT LTD 21.08.2026</t>
  </si>
  <si>
    <t>INE481G07190</t>
  </si>
  <si>
    <t>7.68% TATA CAPITAL FINANCIAL SERVICES LIMITED 07-09-2027</t>
  </si>
  <si>
    <t>INE306N07NA6</t>
  </si>
  <si>
    <t>7.70% BAJAJ HOUSING FINANCE LTD 21-05-2027</t>
  </si>
  <si>
    <t>INE377Y07300</t>
  </si>
  <si>
    <t>6.41% INDIAN RAILWAY FINANCE CORPORATION LIMITED 11.04.2031</t>
  </si>
  <si>
    <t>INE053F07CR7</t>
  </si>
  <si>
    <t>6.43% NTPC LTD 27.01.2031</t>
  </si>
  <si>
    <t>INE733E08171</t>
  </si>
  <si>
    <t>6.45% ICICI SENIOR UNSECURED BOND 15.06.2028</t>
  </si>
  <si>
    <t>INE090A08UE8</t>
  </si>
  <si>
    <t>6.75% STPL 22.04.2026</t>
  </si>
  <si>
    <t>INE941D07208</t>
  </si>
  <si>
    <t>6.90% INDIAN RAILWAY FINANCE CORPORATION LIMITED 05.06.2035</t>
  </si>
  <si>
    <t>INE053F07CD7</t>
  </si>
  <si>
    <t>6.94% NHAI 27.11.2037</t>
  </si>
  <si>
    <t>INE906B07IG5</t>
  </si>
  <si>
    <t>7.55% INDIAN RAILWAY FINANCE CORPORATION LIMITED 06.11.2029</t>
  </si>
  <si>
    <t>INE053F07BX7</t>
  </si>
  <si>
    <t>7.58% NTPC LTD 2026 23.08.2026</t>
  </si>
  <si>
    <t>INE733E07KE8</t>
  </si>
  <si>
    <t>8.15 % POWER GRID CORPORATION 2030 09.03.2030</t>
  </si>
  <si>
    <t>INE752E07MK1</t>
  </si>
  <si>
    <t>8.17 % NHPC LTD 2031 27.06.2031</t>
  </si>
  <si>
    <t>INE848E07922</t>
  </si>
  <si>
    <t>8.20 % IRFC 2024 27.04.2024</t>
  </si>
  <si>
    <t>INE053F09GN3</t>
  </si>
  <si>
    <t>8.25% IRFC LTD 28.02.2024</t>
  </si>
  <si>
    <t>INE053F07BB3</t>
  </si>
  <si>
    <t>8.30% INDIAN RAILWAY FINANCE CORPORATION LIMITED 23.03.2029</t>
  </si>
  <si>
    <t>INE053F07BD9</t>
  </si>
  <si>
    <t>9.25% POWER GRID CORPORATION 2027  09.03.2027</t>
  </si>
  <si>
    <t>INE752E07JN1</t>
  </si>
  <si>
    <t>9.25% POWER GRID CORPORATION 2025  26.12.2025</t>
  </si>
  <si>
    <t>INE752E07JL5</t>
  </si>
  <si>
    <t>9.30% POWER GRID CORPORATION 2027 28/06/2027</t>
  </si>
  <si>
    <t>INE752E07KA6</t>
  </si>
  <si>
    <t>9.35% POWER GRID CORP 2027  29.08.2027</t>
  </si>
  <si>
    <t>INE752E07IX2</t>
  </si>
  <si>
    <t>9.64% POWER GRID CORPORATION 2024  31.05.20124</t>
  </si>
  <si>
    <t>INE752E07IJ1</t>
  </si>
  <si>
    <t>9.64% POWER GRID CORPORATION 2025  31.05.2025</t>
  </si>
  <si>
    <t>INE752E07IK9</t>
  </si>
  <si>
    <t>9.64% POWER GRID CORPORATION 2026  31.05.20126</t>
  </si>
  <si>
    <t>INE752E07IL7</t>
  </si>
  <si>
    <t>5.20% EXIM 04.03.2025</t>
  </si>
  <si>
    <t>INE514E08FW2</t>
  </si>
  <si>
    <t>5.23% NABARD BONDS SERIES 22C 31.01.25</t>
  </si>
  <si>
    <t>INE261F08DI1</t>
  </si>
  <si>
    <t>5.27% NABARD 23-07-2024</t>
  </si>
  <si>
    <t>INE261F08DF7</t>
  </si>
  <si>
    <t>5.44% NABARD 05-02-2024 NCD SERIES 21F</t>
  </si>
  <si>
    <t>INE261F08CU8</t>
  </si>
  <si>
    <t>5.63% NABARD 26.02.2025</t>
  </si>
  <si>
    <t>INE261F08DN1</t>
  </si>
  <si>
    <t>5.70% NABARD 31.07.2025</t>
  </si>
  <si>
    <t>INE261F08DK7</t>
  </si>
  <si>
    <t>6.45% NATIONAL BANK FOR AGRICULTURE AND RURAL DEVELOPMENT 11.04.2031</t>
  </si>
  <si>
    <t>INE261F08CJ1</t>
  </si>
  <si>
    <t>6.57% NABARD 01.06.2027</t>
  </si>
  <si>
    <t>INE261F08CF9</t>
  </si>
  <si>
    <t>6.80% REC LIMITED 20-12-2030</t>
  </si>
  <si>
    <t>INE020B08DE9</t>
  </si>
  <si>
    <t>6.87% NABARD 08.03.2030</t>
  </si>
  <si>
    <t>INE261F08CB8</t>
  </si>
  <si>
    <t>8.42% NABARD GOI 13.02.2029</t>
  </si>
  <si>
    <t>INE261F08BA2</t>
  </si>
  <si>
    <t>8.50% EXIM 14-03-2033</t>
  </si>
  <si>
    <t>INE514E08FS0</t>
  </si>
  <si>
    <t>8.54% NABARD 30.01.2034</t>
  </si>
  <si>
    <t>INE261F08AZ1</t>
  </si>
  <si>
    <t>8.60% REC LTD GOI 08.03.2029</t>
  </si>
  <si>
    <t>INE020B08BL8</t>
  </si>
  <si>
    <t>8.65 % POWER FINANCE CORPORATION 2024 28.12.2024</t>
  </si>
  <si>
    <t>INE134E08GV9</t>
  </si>
  <si>
    <t>9.39 % PFC 2029 27.08.2029</t>
  </si>
  <si>
    <t>INE134E08GH8</t>
  </si>
  <si>
    <t>6.14% - INDIANOIL 18-02-2027</t>
  </si>
  <si>
    <t>INE242A08502</t>
  </si>
  <si>
    <t>6.35% PFC 30.06.2025</t>
  </si>
  <si>
    <t>INE134E08LF2</t>
  </si>
  <si>
    <t>6.35% PFC 30.06.2026</t>
  </si>
  <si>
    <t>INE134E08LG0</t>
  </si>
  <si>
    <t>6.35% PFC 30.06.2027</t>
  </si>
  <si>
    <t>INE134E08LH8</t>
  </si>
  <si>
    <t>7.95% LIC HOUSING FINANCE LTD 26.03.2027</t>
  </si>
  <si>
    <t>INE115A07LO3</t>
  </si>
  <si>
    <t>8.05 % CANARA BANK BASEL III ADDITIONAL TIER I BOND 2021-22 SERIES II</t>
  </si>
  <si>
    <t>INE476A08134</t>
  </si>
  <si>
    <t>8.07 % CANARA BANK BASEL III ADDITIONAL TIER I BOND</t>
  </si>
  <si>
    <t>INE476A08159</t>
  </si>
  <si>
    <t>8.23% IRFC LTD 29.03.2029</t>
  </si>
  <si>
    <t>INE053F07BE7</t>
  </si>
  <si>
    <t>8.40% STATE BANK OF HYDERABAD 2025 30.12.2025</t>
  </si>
  <si>
    <t>INE649A08029</t>
  </si>
  <si>
    <t>8.45% CANFIN HOMES LIMITED 27-05-2026</t>
  </si>
  <si>
    <t>INE477A07373</t>
  </si>
  <si>
    <t>8.47% LIC HOUSING FINANCE LTD  15.06.2026</t>
  </si>
  <si>
    <t>INE115A07JQ2</t>
  </si>
  <si>
    <t>8.48% LIC HOUSING FINANCE LTD  29.06.2026</t>
  </si>
  <si>
    <t>INE115A07JS8</t>
  </si>
  <si>
    <t>8.50% LIC HOUSING FINANCE LTD 2025 04.06.2025</t>
  </si>
  <si>
    <t>INE115A07HH5</t>
  </si>
  <si>
    <t>8.95 % IRFC 2025 10.03.2025</t>
  </si>
  <si>
    <t>INE053F09GV6</t>
  </si>
  <si>
    <t>Lower (Below Investment Grade) (out of above Net NPA)</t>
  </si>
  <si>
    <t>Name Of Scheme : NPS TRUST- A/C SBI PENSION FUND SCHEME E - TIER I</t>
  </si>
  <si>
    <t>BANK OF INDIA</t>
  </si>
  <si>
    <t>INE084A01016</t>
  </si>
  <si>
    <t>CANARA BANK EQUITY</t>
  </si>
  <si>
    <t>INE476A01014</t>
  </si>
  <si>
    <t>INDIAN BANK</t>
  </si>
  <si>
    <t>INE562A01011</t>
  </si>
  <si>
    <t>SHREE CEMENTS LIMITED</t>
  </si>
  <si>
    <t>INE070A01015</t>
  </si>
  <si>
    <t>THERMAX INDIA LTD</t>
  </si>
  <si>
    <t>INE152A01029</t>
  </si>
  <si>
    <t>VEDANT FASHIONS LTD</t>
  </si>
  <si>
    <t>INE825V01034</t>
  </si>
  <si>
    <t>Wearing Apparel and Accessories</t>
  </si>
  <si>
    <t>JUBILANT FOODWORKS LTD</t>
  </si>
  <si>
    <t>INE797F01020</t>
  </si>
  <si>
    <t>SUNDARAM FINANCE LTD</t>
  </si>
  <si>
    <t>INE660A01013</t>
  </si>
  <si>
    <t>Name Of Scheme : NPS TRUST- A/C SBI PENSION FUND SCHEME C - TIER I</t>
  </si>
  <si>
    <t>8.75% SHRIRAM FINANCE LIMITED 05-10-2026</t>
  </si>
  <si>
    <t>INE721A07RQ0</t>
  </si>
  <si>
    <t>9% TATA POWER COMPANY LTD 21.02.2025</t>
  </si>
  <si>
    <t>INE245A08141</t>
  </si>
  <si>
    <t>9.15% SHRIRAM FINANCE LIMITED 19-01-2029</t>
  </si>
  <si>
    <t>INE721A07RY4</t>
  </si>
  <si>
    <t>9.2330% SHRIRAM FINANCE LIMITED 18-05-2027</t>
  </si>
  <si>
    <t>INE721A07RV0</t>
  </si>
  <si>
    <t>10.63% IOTL UTKAL 2028 20/10/2028</t>
  </si>
  <si>
    <t>INE310L07985</t>
  </si>
  <si>
    <t>9.00 % NTPC 2026 25.01.2026</t>
  </si>
  <si>
    <t>INE733E07HB0</t>
  </si>
  <si>
    <t>7.80% CAN FIN HOMES 24-11-2025</t>
  </si>
  <si>
    <t>INE477A07357</t>
  </si>
  <si>
    <t>8.08% CANFIN HOMES LIMITED 23-03-2026</t>
  </si>
  <si>
    <t>INE477A07365</t>
  </si>
  <si>
    <t>8.48 % LIC HOUSING FINANCE LTD 2025 29.08.2025</t>
  </si>
  <si>
    <t>INE115A07HW4</t>
  </si>
  <si>
    <t>8.90% GREATER HYDERABAD MUNICIPAL COPORATION 2028. 16.02.2028</t>
  </si>
  <si>
    <t>INE477Z08014</t>
  </si>
  <si>
    <t>Construction - Civil / Turnkey - Medium / Small</t>
  </si>
  <si>
    <t>CARE AA-</t>
  </si>
  <si>
    <t>9.38% GREATER HYDERABAD MUNICIPAL COPORATION 14.08.2028</t>
  </si>
  <si>
    <t>INE477Z08022</t>
  </si>
  <si>
    <t>9.00% HDFC BANK LIMITED 29-11-2028</t>
  </si>
  <si>
    <t>INE040A08AB1</t>
  </si>
  <si>
    <t>7.40% SBI CARDS  AND PAYMENT SERVICES LTD 25.02.2025</t>
  </si>
  <si>
    <t>INE018E08193</t>
  </si>
  <si>
    <t>7.53% INDIGRID 05-08-2025</t>
  </si>
  <si>
    <t>INE219X07348</t>
  </si>
  <si>
    <t>7.60%  MUTHOOT FINANCE LIMITED 20-04-2026</t>
  </si>
  <si>
    <t>INE414G07FU6</t>
  </si>
  <si>
    <t>7.75% BAJAJ FINANCE 16-05-2033</t>
  </si>
  <si>
    <t>INE296A07SL2</t>
  </si>
  <si>
    <t>7.75% MUTHOOT FINANCE LTD 30-09-2025</t>
  </si>
  <si>
    <t>INE414G07GS8</t>
  </si>
  <si>
    <t>6.85% IRFC SERIES-154 30.11.2040</t>
  </si>
  <si>
    <t>INE053F07CT3</t>
  </si>
  <si>
    <t>7.13% NHPC LTD 09.02.2029</t>
  </si>
  <si>
    <t>INE848E07BB9</t>
  </si>
  <si>
    <t>7.49% SBI INFRA 2038</t>
  </si>
  <si>
    <t>INE062A08397</t>
  </si>
  <si>
    <t>7.66% PFC LIMITED 15-04-2033</t>
  </si>
  <si>
    <t>INE134E08MH6</t>
  </si>
  <si>
    <t>8.10% EXIM BANK 2025  19.11.2025</t>
  </si>
  <si>
    <t>INE514E08ES3</t>
  </si>
  <si>
    <t>8.11 % EXIM 2025 03.02.2025</t>
  </si>
  <si>
    <t>INE514E08EK0</t>
  </si>
  <si>
    <t>7.85% INDIGRID 28-02-2028</t>
  </si>
  <si>
    <t>INE219X07363</t>
  </si>
  <si>
    <t>7.85% SBI CARDS AND PAYMENT SERVICES LTD 17-05-2028</t>
  </si>
  <si>
    <t>INE018E08334</t>
  </si>
  <si>
    <t>7.95% LIC HOUSING FINANCE LIMITE 29-01-2028</t>
  </si>
  <si>
    <t>INE115A07MW4</t>
  </si>
  <si>
    <t>7.95% MINDSPACE BUSINESS PARKS REIT 27-07-2027</t>
  </si>
  <si>
    <t>INE0CCU07066</t>
  </si>
  <si>
    <t>7.95% TATA CAPITAL FINANCIAL SERVICES LIMITED 12-08-2032</t>
  </si>
  <si>
    <t>INE306N07MZ5</t>
  </si>
  <si>
    <t>7.9873% TCFSL 17-04-2026</t>
  </si>
  <si>
    <t>INE306N07NH1</t>
  </si>
  <si>
    <t>8.0250% LIC HOUSING FINANCE LIMITED 23-03-2033</t>
  </si>
  <si>
    <t>INE115A07QH6</t>
  </si>
  <si>
    <t>8.09% KOTAK MAHINDRA PRIME LTD 09-11-2026</t>
  </si>
  <si>
    <t>INE916DA7SL3</t>
  </si>
  <si>
    <t>8.1165% TATA CAPITAL FINANCIAL SERVICES LIMITED 21-05-2026</t>
  </si>
  <si>
    <t>INE306N07NK5</t>
  </si>
  <si>
    <t>8.20% KOTAK MAHINDRA PRIME LTD 15-12-2028</t>
  </si>
  <si>
    <t>INE916DA7SM1</t>
  </si>
  <si>
    <t>8.30% MUTHOOT FINANCE LIMITED 06-01-2026</t>
  </si>
  <si>
    <t>INE414G07HI7</t>
  </si>
  <si>
    <t>7.69% REC 31-01-2033</t>
  </si>
  <si>
    <t>INE020B08EE7</t>
  </si>
  <si>
    <t>7.72% PFC LTD 19-12-2037</t>
  </si>
  <si>
    <t>INE134E08LY3</t>
  </si>
  <si>
    <t>7.94% INDIAN RENEWABLE ENERGY DEVELOPMENT 27-01-2033</t>
  </si>
  <si>
    <t>INE202E08110</t>
  </si>
  <si>
    <t>8.10 % NTPC LIMITED 2026 27.05.2026</t>
  </si>
  <si>
    <t>INE733E07KC2</t>
  </si>
  <si>
    <t>8.70% PFC 2025  14.05.2025</t>
  </si>
  <si>
    <t>INE134E08CY2</t>
  </si>
  <si>
    <t>10.23% GREATER HYDERABAD MUNICIPAL COPORATION 21.08.2029</t>
  </si>
  <si>
    <t>INE477Z24011</t>
  </si>
  <si>
    <t>5.7760% LIC HOUSING FINANCE LTD 11.09.2025</t>
  </si>
  <si>
    <t>INE115A07OY6</t>
  </si>
  <si>
    <t>6.25% LIC HOUSING FINANCE LTD 20.06.2025</t>
  </si>
  <si>
    <t>INE115A07PU1</t>
  </si>
  <si>
    <t>7.39%-THDCIL CORPORATE BONDS SERIES V 25.08.2031</t>
  </si>
  <si>
    <t>INE812V07054</t>
  </si>
  <si>
    <t>7.40% LIC HOUSING FINANCE LTD 06.09.2024</t>
  </si>
  <si>
    <t>INE115A07ML7</t>
  </si>
  <si>
    <t>AA- / Equivalent</t>
  </si>
  <si>
    <t>Name Of Scheme : NPS TRUST- A/C SBI PENSION FUND SCHEME G - TIER I</t>
  </si>
  <si>
    <t>6.89% GSEC 16-01-2025</t>
  </si>
  <si>
    <t>IN0020220128</t>
  </si>
  <si>
    <t>6.99% GOI 17-04-2026</t>
  </si>
  <si>
    <t>IN0020230028</t>
  </si>
  <si>
    <t>9.37% TAMIL NADU SDL 2024 23/04/2024</t>
  </si>
  <si>
    <t>IN3120140022</t>
  </si>
  <si>
    <t>9.47% TAMIL NADU SDL 26.03.2024</t>
  </si>
  <si>
    <t>IN3120130197</t>
  </si>
  <si>
    <t>9.55% KARNATAKA SDL 2024 12/02/2024</t>
  </si>
  <si>
    <t>IN1920130102</t>
  </si>
  <si>
    <t>9.69% JHARKHAND SDL 2024 12/03/2024</t>
  </si>
  <si>
    <t>IN3720130084</t>
  </si>
  <si>
    <t>9.71% HARYANA SDL 2024 12/03/2024</t>
  </si>
  <si>
    <t>IN1620130204</t>
  </si>
  <si>
    <t>GSEC STRIP 12-09-2032</t>
  </si>
  <si>
    <t>IN000932C052</t>
  </si>
  <si>
    <t>GSEC STRIP 15-06-2027</t>
  </si>
  <si>
    <t>IN000627C058</t>
  </si>
  <si>
    <t>GSEC STRIP 15-06-2030</t>
  </si>
  <si>
    <t>IN000630C052</t>
  </si>
  <si>
    <t>GSEC STRIP 15-12-2030</t>
  </si>
  <si>
    <t>IN001230C050</t>
  </si>
  <si>
    <t>GSEC STRIP 16-06-2030</t>
  </si>
  <si>
    <t>IN000630C078</t>
  </si>
  <si>
    <t>GSEC COUPON STRIP 16-06-2028</t>
  </si>
  <si>
    <t>IN000628C072</t>
  </si>
  <si>
    <t>GSEC COUPON STRIP 16-12-2027</t>
  </si>
  <si>
    <t>IN001227C072</t>
  </si>
  <si>
    <t>7.95 % FERT BOND2026 18/02/2026</t>
  </si>
  <si>
    <t>IN0020079037</t>
  </si>
  <si>
    <t>6.79% HARYANA SDL 12.05.2031</t>
  </si>
  <si>
    <t>IN1620210022</t>
  </si>
  <si>
    <t>GSEC COUPON STRIP 16-12-2030</t>
  </si>
  <si>
    <t>IN001230C076</t>
  </si>
  <si>
    <t>GSEC STRIP 19-06-2030</t>
  </si>
  <si>
    <t>IN000630C094</t>
  </si>
  <si>
    <t>GSEC STRIP 19-06-2032</t>
  </si>
  <si>
    <t>IN000632C090</t>
  </si>
  <si>
    <t>GSEC STRIP 19-12-2030</t>
  </si>
  <si>
    <t>IN001230C092</t>
  </si>
  <si>
    <t>GSEC STRIP 19-12-2032</t>
  </si>
  <si>
    <t>IN001232C098</t>
  </si>
  <si>
    <t>G-SEC STRIP 12-12-2029</t>
  </si>
  <si>
    <t>IN001229C045</t>
  </si>
  <si>
    <t>G-SEC STRIP 15-12-2033</t>
  </si>
  <si>
    <t>IN001233C054</t>
  </si>
  <si>
    <t>6.99% MAHARASHTRA SDL 2029</t>
  </si>
  <si>
    <t>IN2220210289</t>
  </si>
  <si>
    <t>6.99% PUDUCHERRY SDL 23-08-2029</t>
  </si>
  <si>
    <t>IN3820210083</t>
  </si>
  <si>
    <t>7.63% TELANGANA SDL 11-01-2036</t>
  </si>
  <si>
    <t>IN4520220307</t>
  </si>
  <si>
    <t>7.64% KARNATAKA SDL 08.11.2027</t>
  </si>
  <si>
    <t>IN1920170066</t>
  </si>
  <si>
    <t>7.64% KARNATAKA SDL 2032</t>
  </si>
  <si>
    <t>IN1920230019</t>
  </si>
  <si>
    <t>7.65% KARNATAKA SDL 2027 29.11.2027</t>
  </si>
  <si>
    <t>IN1920170090</t>
  </si>
  <si>
    <t>7.68% GUJARAT SDL 15-02-2030</t>
  </si>
  <si>
    <t>IN1520220238</t>
  </si>
  <si>
    <t>7.70% KARNATAKA SDL 2027 15.11.2027</t>
  </si>
  <si>
    <t>IN1920170074</t>
  </si>
  <si>
    <t>7.70% MAHARASHTRA SDL 08-03-2031</t>
  </si>
  <si>
    <t>IN2220220197</t>
  </si>
  <si>
    <t>7.70% MAHARASHTRA SDL 19-10-2030</t>
  </si>
  <si>
    <t>IN2220220130</t>
  </si>
  <si>
    <t>7.71% GUJARAT SDL 08-03-2034</t>
  </si>
  <si>
    <t>IN1520220279</t>
  </si>
  <si>
    <t>7.78% UTTAR PRADESH SDL 23-03-2036</t>
  </si>
  <si>
    <t>IN3320220178</t>
  </si>
  <si>
    <t>7.78% WEST BENGAL SDL 01.03.2027</t>
  </si>
  <si>
    <t>IN3420160167</t>
  </si>
  <si>
    <t>G-SEC STRIP 17-06-2032</t>
  </si>
  <si>
    <t>IN000632C033</t>
  </si>
  <si>
    <t>G-SEC STRIP 17-12-2032</t>
  </si>
  <si>
    <t>IN001232C031</t>
  </si>
  <si>
    <t>G-SEC STRIP 17-12-2033</t>
  </si>
  <si>
    <t>IN001233C039</t>
  </si>
  <si>
    <t>G-SEC STRIP 19-06-2029</t>
  </si>
  <si>
    <t>IN000629C096</t>
  </si>
  <si>
    <t>G-SEC STRIP 19-06-2034</t>
  </si>
  <si>
    <t>IN000634C096</t>
  </si>
  <si>
    <t>GSEC STRIP 19-06-2035</t>
  </si>
  <si>
    <t>IN000635C093</t>
  </si>
  <si>
    <t>G-SEC STRIP 19-06-2036</t>
  </si>
  <si>
    <t>IN000636C091</t>
  </si>
  <si>
    <t>G-SEC STRIP 19-06-2037</t>
  </si>
  <si>
    <t>IN000637C081</t>
  </si>
  <si>
    <t>G-SEC STRIP 19-12-2029</t>
  </si>
  <si>
    <t>IN001229C094</t>
  </si>
  <si>
    <t>G-SEC STRIP 19-12-2034</t>
  </si>
  <si>
    <t>IN001234C094</t>
  </si>
  <si>
    <t>GSEC STRIP 19-12-2035</t>
  </si>
  <si>
    <t>IN001235C091</t>
  </si>
  <si>
    <t>G-SEC STRIP 19-12-2036</t>
  </si>
  <si>
    <t>IN001236C081</t>
  </si>
  <si>
    <t>G-SEC STRIP 19-12-2037</t>
  </si>
  <si>
    <t>IN001237C089</t>
  </si>
  <si>
    <t>G-SEC STRIP 22-02-2032</t>
  </si>
  <si>
    <t>IN000232C024</t>
  </si>
  <si>
    <t>G-SEC STRIP 22-02-2033</t>
  </si>
  <si>
    <t>IN000233C022</t>
  </si>
  <si>
    <t>G-SEC STRIP 22-08-2033</t>
  </si>
  <si>
    <t>IN000833C029</t>
  </si>
  <si>
    <t>G-SEC STRIP 26-04-2031</t>
  </si>
  <si>
    <t>IN000431C014</t>
  </si>
  <si>
    <t>7.86% MAHARASHTRA SDL 08-06-2030</t>
  </si>
  <si>
    <t>IN2220220080</t>
  </si>
  <si>
    <t>8.13% KERALA SDL 2028. 21.03.2028</t>
  </si>
  <si>
    <t>IN2020170147</t>
  </si>
  <si>
    <t>8.15% TAMILNADU SDL 2028 09.05.2028</t>
  </si>
  <si>
    <t>IN3120180036</t>
  </si>
  <si>
    <t>8.19% KARNATAKA SDL 23.01.2029</t>
  </si>
  <si>
    <t>IN1920180149</t>
  </si>
  <si>
    <t>8.21% WEST BENGAL SDL 23.01.2019</t>
  </si>
  <si>
    <t>IN3420180124</t>
  </si>
  <si>
    <t>8.30% HIMACHAL PRADESH SDL 09.01.2029</t>
  </si>
  <si>
    <t>IN1720180042</t>
  </si>
  <si>
    <t>8.32% CHHATISGARH SDL 29.07.2025</t>
  </si>
  <si>
    <t>IN3520150019</t>
  </si>
  <si>
    <t>8.43% TAMILNADU SDL 2028 07.03.2028</t>
  </si>
  <si>
    <t>IN3120170144</t>
  </si>
  <si>
    <t>8.83% MAHARSTRA SDL 2024 11/06/2024</t>
  </si>
  <si>
    <t>IN2220140049</t>
  </si>
  <si>
    <t>9.01% KARNATAK SDL 2024 25/06/2024</t>
  </si>
  <si>
    <t>IN1920140028</t>
  </si>
  <si>
    <t>9.07% KERALA SDL 2024  27.08.2024</t>
  </si>
  <si>
    <t>IN2020140074</t>
  </si>
  <si>
    <t>Name Of Scheme : NPS TRUST- A/C SBI PENSION FUND SCHEME E - TIER II</t>
  </si>
  <si>
    <t>Name Of Scheme : NPS TRUST- A/C SBI PENSION FUND SCHEME C - TIER II</t>
  </si>
  <si>
    <t>7.95% LIC HOUSING FINANCE 21-02-2033</t>
  </si>
  <si>
    <t>INE115A07QF0</t>
  </si>
  <si>
    <t>6.87% NTPC LIMITED 21-04-2036</t>
  </si>
  <si>
    <t>INE733E08189</t>
  </si>
  <si>
    <t>6.94% NHAI 30-12-2036 (SECURED)</t>
  </si>
  <si>
    <t>INE906B07II1</t>
  </si>
  <si>
    <t>Name Of Scheme : NPS TRUST- A/C SBI PENSION FUND SCHEME G - TIER II</t>
  </si>
  <si>
    <t>6.58% GOA SDL 23.12.2030</t>
  </si>
  <si>
    <t>IN1420200215</t>
  </si>
  <si>
    <t>6.84% BIHAR SDL 15-12-2030</t>
  </si>
  <si>
    <t>IN1320210124</t>
  </si>
  <si>
    <t>6.89% BIHAR SDL 23.11.2026</t>
  </si>
  <si>
    <t>IN1320160113</t>
  </si>
  <si>
    <t>6.89% UTTARPRADESH SDL 08.09.31</t>
  </si>
  <si>
    <t>IN3320210096</t>
  </si>
  <si>
    <t>7.17% GUJARAT SDL 2027  26.07.2027</t>
  </si>
  <si>
    <t>IN1520170078</t>
  </si>
  <si>
    <t>7.23% TAMIL NADU SDL 14.06.2027</t>
  </si>
  <si>
    <t>IN3120170045</t>
  </si>
  <si>
    <t>7.76% KARNATAKA SDL 2027. 13.12.2027</t>
  </si>
  <si>
    <t>IN1920170116</t>
  </si>
  <si>
    <t>8.05% GUJARAT SDL 25.02.2025</t>
  </si>
  <si>
    <t>IN1520140105</t>
  </si>
  <si>
    <t>8.16 % MADHYA PRADESH SDL 23.09.2025</t>
  </si>
  <si>
    <t>IN2120150056</t>
  </si>
  <si>
    <t>8.31% TELEGANA SDL 13.01.2026</t>
  </si>
  <si>
    <t>IN4520150124</t>
  </si>
  <si>
    <t>8.39 % UTTAR PRADESH SDL 27.01.2026</t>
  </si>
  <si>
    <t>IN3320150367</t>
  </si>
  <si>
    <t>9.37% KERALA SDL 2024 23/04/2024</t>
  </si>
  <si>
    <t>IN2020140025</t>
  </si>
  <si>
    <t>Name Of Scheme : NPS TRUST A/C - SBI PENSION FUNDS PVT. LTD. - NPS LITE SCHEM</t>
  </si>
  <si>
    <t>8.33 % GSEC 2026 09-07-2026</t>
  </si>
  <si>
    <t>IN0020120039</t>
  </si>
  <si>
    <t>6.40% KARNATAKA SDL 28.10.2030</t>
  </si>
  <si>
    <t>IN1920200350</t>
  </si>
  <si>
    <t>6.53% KARNATAKA SDL 02.12.2030</t>
  </si>
  <si>
    <t>IN1920200459</t>
  </si>
  <si>
    <t>6.83% MAHARASHTRA SDL 19.05.2032</t>
  </si>
  <si>
    <t>IN2220210057</t>
  </si>
  <si>
    <t>6.84% MAHARASHTRA SDL 12.05.2032</t>
  </si>
  <si>
    <t>IN2220210032</t>
  </si>
  <si>
    <t>6.85% KARNATAKA SDL 30.09.2030</t>
  </si>
  <si>
    <t>IN1920200277</t>
  </si>
  <si>
    <t>6.98% RAJASTHAN SDL 02-11-2031</t>
  </si>
  <si>
    <t>IN2920210365</t>
  </si>
  <si>
    <t>7.18% MAHARASHTRA SDL 28.06.2029</t>
  </si>
  <si>
    <t>IN2220170038</t>
  </si>
  <si>
    <t>7.48% KERALA SDL 23.08.2032</t>
  </si>
  <si>
    <t>IN2020170089</t>
  </si>
  <si>
    <t>7.71% UTTARAKHAND SDL 11-10-2033</t>
  </si>
  <si>
    <t>IN3620230042</t>
  </si>
  <si>
    <t>8.08% MAHARASHTRA SDL 26.12.2028</t>
  </si>
  <si>
    <t>IN2220180052</t>
  </si>
  <si>
    <t>8.22% PUNJAB SPL SDL 2026 30.03.2026</t>
  </si>
  <si>
    <t>IN2820150216</t>
  </si>
  <si>
    <t>8.25% HARYANA SDL 21.02.2028</t>
  </si>
  <si>
    <t>IN1620170135</t>
  </si>
  <si>
    <t>GSEC STRIP 19-06-2033</t>
  </si>
  <si>
    <t>IN000633C098</t>
  </si>
  <si>
    <t>GSEC STRIP 19-12-2033</t>
  </si>
  <si>
    <t>IN001233C096</t>
  </si>
  <si>
    <t>10.63% IOTL UTKAL 2028 20/08/2028</t>
  </si>
  <si>
    <t>INE310L07AC5</t>
  </si>
  <si>
    <t>10.63% IOTL UTKAL 2028 20/09/2028</t>
  </si>
  <si>
    <t>INE310L07AD3</t>
  </si>
  <si>
    <t>7.52% HUDCO LIMITED 15-04-2033</t>
  </si>
  <si>
    <t>INE031A08863</t>
  </si>
  <si>
    <t>7.71% HDFC BANK INFRA 20-12-2033</t>
  </si>
  <si>
    <t>INE040A08AJ4</t>
  </si>
  <si>
    <t>8.40 % POWER GRID CORP LTD 2024 27.05.2024</t>
  </si>
  <si>
    <t>INE752E07MQ8</t>
  </si>
  <si>
    <t>9.30 % PGC 2024 28/06/2024</t>
  </si>
  <si>
    <t>INE752E07JX0</t>
  </si>
  <si>
    <t>9.45% POWER FINANCE CORP 2026 01.09.2026</t>
  </si>
  <si>
    <t>INE134E08DU8</t>
  </si>
  <si>
    <t>Name Of Scheme : NPS TRUST - A/C SBI PENSION FUND SCHEME - CORPORATE CG</t>
  </si>
  <si>
    <t>6.50% GUJARAT SDL 25.11.2030</t>
  </si>
  <si>
    <t>IN1520200214</t>
  </si>
  <si>
    <t>6.83% MAHARASHTRA SDL 23.06.2031</t>
  </si>
  <si>
    <t>IN2220210131</t>
  </si>
  <si>
    <t>6.85% ASSAM SDL 16-02-2029</t>
  </si>
  <si>
    <t>IN1220210224</t>
  </si>
  <si>
    <t>6.98% TAMILNADU SDL 14.7.2031</t>
  </si>
  <si>
    <t>IN3120210114</t>
  </si>
  <si>
    <t>7.09% RAJASTHAN SDL 16-02-2032</t>
  </si>
  <si>
    <t>IN2920210498</t>
  </si>
  <si>
    <t>7.24% RAJASTHAN SDL 25-01-2032</t>
  </si>
  <si>
    <t>IN2920210456</t>
  </si>
  <si>
    <t>7.62% UTTAR PRADESH SDL 18-01-2035</t>
  </si>
  <si>
    <t>IN3320220061</t>
  </si>
  <si>
    <t>7.65% TAMIL NADU SDL 25-01-2033</t>
  </si>
  <si>
    <t>IN3120220279</t>
  </si>
  <si>
    <t>7.69% GUJARAT SDL 2027 20.12.2027</t>
  </si>
  <si>
    <t>IN1520170144</t>
  </si>
  <si>
    <t>7.69% TAMIL NADU SDL 01-03-2043</t>
  </si>
  <si>
    <t>IN3120220329</t>
  </si>
  <si>
    <t>7.7% KARNATAKA SDL 08-11-2033</t>
  </si>
  <si>
    <t>IN1920230068</t>
  </si>
  <si>
    <t>7.73% KARNATAKA SDL 01-11-2035</t>
  </si>
  <si>
    <t>IN1920230043</t>
  </si>
  <si>
    <t>7.75% TELANGANA SDL 01-11-2037</t>
  </si>
  <si>
    <t>IN4520230306</t>
  </si>
  <si>
    <t>7.76% MAHARASHTRA SDL 04-10-2030</t>
  </si>
  <si>
    <t>IN2220220122</t>
  </si>
  <si>
    <t>7.76% MADHYA PRADESH SDL 01-11-2037</t>
  </si>
  <si>
    <t>IN2120230122</t>
  </si>
  <si>
    <t>7.77% MADHYA PRADESH SDL 29-03-2047</t>
  </si>
  <si>
    <t>IN2120220149</t>
  </si>
  <si>
    <t>7.99% UTTAR PRADESH SDL 2026 29.06.2026</t>
  </si>
  <si>
    <t>IN3320160176</t>
  </si>
  <si>
    <t>8.00% KARNATAKA SDL 2028. 17.01.2028</t>
  </si>
  <si>
    <t>IN1920170157</t>
  </si>
  <si>
    <t>8.08% KARNATAKA SDL 26.12.2028</t>
  </si>
  <si>
    <t>IN1920180115</t>
  </si>
  <si>
    <t>6.85% NABARD GOI 21-03-2031</t>
  </si>
  <si>
    <t>INE261F08DA8</t>
  </si>
  <si>
    <t>8.16% GUJARAT SDL 30.01.2029</t>
  </si>
  <si>
    <t>IN1520180267</t>
  </si>
  <si>
    <t>8.17% WEST BENGAL SDL 2025  23.09.2025</t>
  </si>
  <si>
    <t>IN3420150069</t>
  </si>
  <si>
    <t>8.25% MADHYA PRADESH SDL 10.06.2025</t>
  </si>
  <si>
    <t>IN2120150015</t>
  </si>
  <si>
    <t>8.29% WEST BENGAL SDL 2028. 21.02.2028</t>
  </si>
  <si>
    <t>IN3420170182</t>
  </si>
  <si>
    <t>8.33% RAJASTHAN SDL 2025 SPL 23.06.2025</t>
  </si>
  <si>
    <t>IN2920160115</t>
  </si>
  <si>
    <t>8.34% ANDHRA PRADESH SDL 2028. 30.05.2027</t>
  </si>
  <si>
    <t>IN1020180098</t>
  </si>
  <si>
    <t>8.34% PUNJAB SDL 30.05.2028</t>
  </si>
  <si>
    <t>IN2820180049</t>
  </si>
  <si>
    <t>8.43 % UTTAR PRADESH SDL 2026 SPL 04.10.2026</t>
  </si>
  <si>
    <t>IN3320150110</t>
  </si>
  <si>
    <t>8.50% J K SPL SDL 2024 30.03.2024</t>
  </si>
  <si>
    <t>IN1820150093</t>
  </si>
  <si>
    <t>8.62% J K SPL SDL 2030 30.03.2030</t>
  </si>
  <si>
    <t>IN1820150150</t>
  </si>
  <si>
    <t>8.99% KERALA SDL 2024 25/06/2024</t>
  </si>
  <si>
    <t>IN2020140041</t>
  </si>
  <si>
    <t>9.80% HARIYANA SDL 2024 26/02/2024</t>
  </si>
  <si>
    <t>IN1620130196</t>
  </si>
  <si>
    <t>G-SEC STRIP 12-06-2037</t>
  </si>
  <si>
    <t>IN000637C032</t>
  </si>
  <si>
    <t>G-SEC STRIP 12-12-2037</t>
  </si>
  <si>
    <t>IN001237C030</t>
  </si>
  <si>
    <t>G-SEC STRIP 15-06-2031</t>
  </si>
  <si>
    <t>IN000631C050</t>
  </si>
  <si>
    <t>G-SEC STRIP 15-06-2032</t>
  </si>
  <si>
    <t>IN000632C058</t>
  </si>
  <si>
    <t>G-SEC STRIP 15-06-2033</t>
  </si>
  <si>
    <t>IN000633C056</t>
  </si>
  <si>
    <t>G-SEC STRIP 15-12-2031</t>
  </si>
  <si>
    <t>IN001231C058</t>
  </si>
  <si>
    <t>G-SEC STRIP 15-12-2032</t>
  </si>
  <si>
    <t>IN001232C056</t>
  </si>
  <si>
    <t>7.55% PFC 2038</t>
  </si>
  <si>
    <t>INE134E07CK3</t>
  </si>
  <si>
    <t>7.64% PFC LTD 22-02-2033</t>
  </si>
  <si>
    <t>INE134E08MA1</t>
  </si>
  <si>
    <t>7.69% POWER FINANCE CORPORATION LTD 15-12-2038</t>
  </si>
  <si>
    <t>INE134E08MV7</t>
  </si>
  <si>
    <t>7.86% PFC LTD 12-04-2030</t>
  </si>
  <si>
    <t>INE134E08KK4</t>
  </si>
  <si>
    <t>7.89% REC LIMITED 30-03-2030</t>
  </si>
  <si>
    <t>INE020B08CI2</t>
  </si>
  <si>
    <t>8.45% IRFC LTD 04.12.2028</t>
  </si>
  <si>
    <t>INE053F07AY7</t>
  </si>
  <si>
    <t>8.93% POWER GRID CORP LTD 2024 20.10.2024</t>
  </si>
  <si>
    <t>INE752E07LY4</t>
  </si>
  <si>
    <t>9.25% POWER GRID CORPORATION 2026  26.12.2026</t>
  </si>
  <si>
    <t>INE752E07JM3</t>
  </si>
  <si>
    <t>6.90% REC LIMITED 31.01.2031</t>
  </si>
  <si>
    <t>INE020B08DG4</t>
  </si>
  <si>
    <t>7.59% PFC LTD 17-01-2028</t>
  </si>
  <si>
    <t>INE134E08LX5</t>
  </si>
  <si>
    <t>7.74% POWER FINANCE CORPORATION 29-01-2028</t>
  </si>
  <si>
    <t>INE134E08JI0</t>
  </si>
  <si>
    <t>7.79% POWER FINANCE CORPORATION 22.07.2030</t>
  </si>
  <si>
    <t>INE134E08KU3</t>
  </si>
  <si>
    <t>8.75% REC 2025 12.07.2025</t>
  </si>
  <si>
    <t>INE020B08443</t>
  </si>
  <si>
    <t>8.80% PFC 2025 15.01.2025</t>
  </si>
  <si>
    <t>INE134E08CP0</t>
  </si>
  <si>
    <t>5.36% HPCL 11.04.2025</t>
  </si>
  <si>
    <t>INE094A08077</t>
  </si>
  <si>
    <t>5.84% - INDIANOIL 19-04-2024</t>
  </si>
  <si>
    <t>INE242A08510</t>
  </si>
  <si>
    <t>7.54% HPCL 15-04-2033</t>
  </si>
  <si>
    <t>INE094A08143</t>
  </si>
  <si>
    <t>7.68% PFC LTD 15/07/2030</t>
  </si>
  <si>
    <t>INE134E08KR9</t>
  </si>
  <si>
    <t>7.73% SBI AT1 24.11.2025</t>
  </si>
  <si>
    <t>INE062A08272</t>
  </si>
  <si>
    <t>7.75% TATA CAPITAL FINANCIAL SERVICES LIMITED 25-07-2025</t>
  </si>
  <si>
    <t>INE306N07MV4</t>
  </si>
  <si>
    <t>8.59% PNB CALL 27 SEP 2028 PERPETUAL</t>
  </si>
  <si>
    <t>INE160A08282</t>
  </si>
  <si>
    <t>6.92% PFC LIMITED 14-04-2032</t>
  </si>
  <si>
    <t>INE134E08LN6</t>
  </si>
  <si>
    <t>GOVT SERVICED BOND</t>
  </si>
  <si>
    <t>Name Of Scheme : NPS TRUST-A/C SBI PENSION FUND SCHEME ATAL PENSION YOJANA</t>
  </si>
  <si>
    <t>6.53% TAMIL NADU SDL 06.01.2031</t>
  </si>
  <si>
    <t>IN3120200339</t>
  </si>
  <si>
    <t>6.71% TAMILNADU SDL 17-11-2029</t>
  </si>
  <si>
    <t>IN3120210239</t>
  </si>
  <si>
    <t>6.78% KERALA SDL 25.05.2031</t>
  </si>
  <si>
    <t>IN2020210018</t>
  </si>
  <si>
    <t>6.96% TAMIL NADU SDL 19-05-2056</t>
  </si>
  <si>
    <t>IN3120210031</t>
  </si>
  <si>
    <t>7.51% MAHARASHTRA SDL 24.05.2027</t>
  </si>
  <si>
    <t>IN2220170020</t>
  </si>
  <si>
    <t>7.68% KARNATAKA SDL 2034</t>
  </si>
  <si>
    <t>IN1920220127</t>
  </si>
  <si>
    <t>7.27% IRFC LTD 15.06.2027</t>
  </si>
  <si>
    <t>INE053F07AB5</t>
  </si>
  <si>
    <t>6.07% NABARD 19-11-2027</t>
  </si>
  <si>
    <t>INE261F08CM5</t>
  </si>
  <si>
    <t>6.80% CANFIN HOMES LTD. 25-06-2025</t>
  </si>
  <si>
    <t>INE477A07332</t>
  </si>
  <si>
    <t>Name Of Scheme : NPS TRUST-A/C SBI PENSION FUND SCHEME A-TIER I</t>
  </si>
  <si>
    <t>EMBASSY OFFICE PARKS REIT</t>
  </si>
  <si>
    <t>INE041025011</t>
  </si>
  <si>
    <t>MINDSPACE BUSINESS PARKS REIT</t>
  </si>
  <si>
    <t>INE0CCU25019</t>
  </si>
  <si>
    <t>8% BANK OF BARODA PERPETUAL CALL 2027</t>
  </si>
  <si>
    <t>INE028A08273</t>
  </si>
  <si>
    <t>8.40% CANARA BANK PERP CALL 11-12-2028</t>
  </si>
  <si>
    <t>INE476A08217</t>
  </si>
  <si>
    <t>8.44% INDIAN BANK PERPETUAL CALL 14-12-2025</t>
  </si>
  <si>
    <t>INE562A08065</t>
  </si>
  <si>
    <t>8.75% PUNJAB NATIONAL BANK BASEL III AT1 BOND CALL 27-03-2099</t>
  </si>
  <si>
    <t>INE160A08266</t>
  </si>
  <si>
    <t>Name Of Scheme : NPS TRUST A/C SBI PENSION FUND SCHEME TAX SAVER TIER 2</t>
  </si>
  <si>
    <t>NPA Details</t>
  </si>
  <si>
    <t>Total Amount Due</t>
  </si>
  <si>
    <t>% of AUM</t>
  </si>
  <si>
    <t>Total Amount of Haircut</t>
  </si>
  <si>
    <t>9.55% IL&amp;FS Financial Services Ltd. 2022</t>
  </si>
  <si>
    <t>INE121H08057</t>
  </si>
  <si>
    <t>10.30% IL&amp;FS Financial Services Ltd 2021</t>
  </si>
  <si>
    <t>INE121H08016</t>
  </si>
  <si>
    <t>10.20% Parekh Aluminex 2014</t>
  </si>
  <si>
    <t>INE620C07069</t>
  </si>
  <si>
    <t>10.20% Parekh Aluminex 2013</t>
  </si>
  <si>
    <t>INE620C07051</t>
  </si>
  <si>
    <t>10.20% Parekh Aluminex 2015</t>
  </si>
  <si>
    <t>INE620C07077</t>
  </si>
  <si>
    <t>10.30% IL&amp;FS Financial Services Ltd 2021*</t>
  </si>
  <si>
    <t>CP Deccan Chronicle ( Commercial Paper)</t>
  </si>
  <si>
    <t>INE137G14095</t>
  </si>
  <si>
    <t>12.50 % Gujarat NRE Coke Ltd. 2014</t>
  </si>
  <si>
    <t>INE110D07093</t>
  </si>
  <si>
    <t xml:space="preserve">8.90% Il &amp; Fs Financial Services Ltd 2026 </t>
  </si>
  <si>
    <t>12.50% GUJRAT NRE COKE LIMITED 2014</t>
  </si>
  <si>
    <t>INE110D07085</t>
  </si>
  <si>
    <t xml:space="preserve">12.50% GUJRAT NRE COKE LIMITED 2015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</si>
</sst>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[$-1010409]###,##0;\(###,##0\)"/>
    <numFmt numFmtId="165" formatCode="[$-1010409]###,##0.00;\(###,##0.00\)"/>
    <numFmt numFmtId="166" formatCode="[$-1010409]###,##0.0000;\(###,##0.0000\)"/>
  </numFmts>
  <fonts count="10" x14ac:knownFonts="1">
    <font>
      <sz val="11"/>
      <color rgb="FF000000"/>
      <name val="Calibri"/>
    </font>
    <font>
      <sz val="10"/>
      <color rgb="FF000000"/>
      <name val="Arial"/>
    </font>
    <font>
      <sz val="11"/>
      <name val="Calibri"/>
    </font>
    <font>
      <b/>
      <sz val="8"/>
      <color rgb="FF000000"/>
      <name val="Arial"/>
    </font>
    <font>
      <b/>
      <sz val="9"/>
      <color rgb="FF000000"/>
      <name val="Arial"/>
    </font>
    <font>
      <sz val="8"/>
      <color rgb="FF000000"/>
      <name val="Arial"/>
    </font>
    <font>
      <b/>
      <i/>
      <sz val="8"/>
      <color rgb="FF000000"/>
      <name val="Arial"/>
    </font>
    <font>
      <b/>
      <sz val="11"/>
      <color rgb="FF000000"/>
      <name val="Calibri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9D9D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1">
    <xf numFmtId="0" fontId="0" fillId="0" borderId="0" xfId="0" applyAlignment="1">
      <alignment wrapText="1" readingOrder="1"/>
    </xf>
    <xf numFmtId="0" fontId="2" fillId="2" borderId="0" xfId="0" applyFont="1" applyFill="1" applyAlignment="1">
      <alignment horizontal="center" vertical="top" readingOrder="1"/>
    </xf>
    <xf numFmtId="0" fontId="4" fillId="2" borderId="0" xfId="0" applyFont="1" applyFill="1" applyAlignment="1">
      <alignment horizontal="center" vertical="top" wrapText="1" readingOrder="1"/>
    </xf>
    <xf numFmtId="0" fontId="3" fillId="3" borderId="1" xfId="0" applyFont="1" applyFill="1" applyBorder="1" applyAlignment="1">
      <alignment horizontal="left" vertical="top" wrapText="1" readingOrder="1"/>
    </xf>
    <xf numFmtId="0" fontId="5" fillId="2" borderId="1" xfId="0" applyFont="1" applyFill="1" applyBorder="1" applyAlignment="1">
      <alignment horizontal="left" vertical="top" wrapText="1" readingOrder="1"/>
    </xf>
    <xf numFmtId="164" fontId="5" fillId="2" borderId="1" xfId="0" applyNumberFormat="1" applyFont="1" applyFill="1" applyBorder="1" applyAlignment="1">
      <alignment horizontal="right" vertical="top" wrapText="1" readingOrder="1"/>
    </xf>
    <xf numFmtId="165" fontId="5" fillId="2" borderId="1" xfId="0" applyNumberFormat="1" applyFont="1" applyFill="1" applyBorder="1" applyAlignment="1">
      <alignment horizontal="right" vertical="top" wrapText="1" readingOrder="1"/>
    </xf>
    <xf numFmtId="0" fontId="6" fillId="2" borderId="1" xfId="0" applyFont="1" applyFill="1" applyBorder="1" applyAlignment="1">
      <alignment horizontal="left" vertical="top" wrapText="1" readingOrder="1"/>
    </xf>
    <xf numFmtId="0" fontId="5" fillId="2" borderId="1" xfId="0" applyFont="1" applyFill="1" applyBorder="1" applyAlignment="1">
      <alignment horizontal="right" vertical="top" wrapText="1" readingOrder="1"/>
    </xf>
    <xf numFmtId="0" fontId="3" fillId="2" borderId="1" xfId="0" applyFont="1" applyFill="1" applyBorder="1" applyAlignment="1">
      <alignment horizontal="left" vertical="top" wrapText="1" readingOrder="1"/>
    </xf>
    <xf numFmtId="0" fontId="5" fillId="2" borderId="2" xfId="0" applyFont="1" applyFill="1" applyBorder="1" applyAlignment="1">
      <alignment horizontal="left" vertical="top" wrapText="1" readingOrder="1"/>
    </xf>
    <xf numFmtId="0" fontId="5" fillId="2" borderId="2" xfId="0" applyFont="1" applyFill="1" applyBorder="1" applyAlignment="1">
      <alignment horizontal="right" vertical="top" wrapText="1" readingOrder="1"/>
    </xf>
    <xf numFmtId="166" fontId="5" fillId="2" borderId="1" xfId="0" applyNumberFormat="1" applyFont="1" applyFill="1" applyBorder="1" applyAlignment="1">
      <alignment horizontal="right" vertical="top" wrapText="1" readingOrder="1"/>
    </xf>
    <xf numFmtId="0" fontId="5" fillId="2" borderId="0" xfId="0" applyFont="1" applyFill="1" applyAlignment="1">
      <alignment horizontal="left" vertical="top" wrapText="1" readingOrder="1"/>
    </xf>
    <xf numFmtId="0" fontId="5" fillId="2" borderId="0" xfId="0" applyFont="1" applyFill="1" applyAlignment="1">
      <alignment horizontal="right" vertical="top" wrapText="1" readingOrder="1"/>
    </xf>
    <xf numFmtId="4" fontId="2" fillId="2" borderId="0" xfId="0" applyNumberFormat="1" applyFont="1" applyFill="1" applyAlignment="1">
      <alignment horizontal="center" vertical="top" readingOrder="1"/>
    </xf>
    <xf numFmtId="0" fontId="7" fillId="0" borderId="0" xfId="0" applyFont="1" applyAlignment="1">
      <alignment wrapText="1" readingOrder="1"/>
    </xf>
    <xf numFmtId="0" fontId="8" fillId="3" borderId="3" xfId="0" applyFont="1" applyFill="1" applyBorder="1" applyAlignment="1">
      <alignment horizontal="left" vertical="top" wrapText="1" readingOrder="1"/>
    </xf>
    <xf numFmtId="0" fontId="8" fillId="3" borderId="4" xfId="0" applyFont="1" applyFill="1" applyBorder="1" applyAlignment="1">
      <alignment horizontal="left" vertical="top" wrapText="1" readingOrder="1"/>
    </xf>
    <xf numFmtId="0" fontId="0" fillId="0" borderId="5" xfId="0" applyBorder="1" applyAlignment="1">
      <alignment wrapText="1" readingOrder="1"/>
    </xf>
    <xf numFmtId="43" fontId="0" fillId="0" borderId="5" xfId="1" applyFont="1" applyBorder="1" applyAlignment="1">
      <alignment wrapText="1" readingOrder="1"/>
    </xf>
    <xf numFmtId="0" fontId="7" fillId="0" borderId="5" xfId="0" applyFont="1" applyBorder="1" applyAlignment="1">
      <alignment wrapText="1" readingOrder="1"/>
    </xf>
    <xf numFmtId="43" fontId="7" fillId="0" borderId="5" xfId="0" applyNumberFormat="1" applyFont="1" applyBorder="1" applyAlignment="1">
      <alignment wrapText="1" readingOrder="1"/>
    </xf>
    <xf numFmtId="0" fontId="7" fillId="0" borderId="6" xfId="0" applyFont="1" applyBorder="1" applyAlignment="1">
      <alignment wrapText="1" readingOrder="1"/>
    </xf>
    <xf numFmtId="43" fontId="7" fillId="0" borderId="6" xfId="0" applyNumberFormat="1" applyFont="1" applyBorder="1" applyAlignment="1">
      <alignment wrapText="1" readingOrder="1"/>
    </xf>
    <xf numFmtId="0" fontId="0" fillId="0" borderId="7" xfId="0" applyBorder="1" applyAlignment="1">
      <alignment wrapText="1" readingOrder="1"/>
    </xf>
    <xf numFmtId="43" fontId="0" fillId="0" borderId="5" xfId="2" applyFont="1" applyBorder="1" applyAlignment="1">
      <alignment wrapText="1" readingOrder="1"/>
    </xf>
    <xf numFmtId="0" fontId="3" fillId="2" borderId="0" xfId="0" applyFont="1" applyFill="1" applyAlignment="1">
      <alignment horizontal="left" vertical="top" wrapText="1" readingOrder="1"/>
    </xf>
    <xf numFmtId="0" fontId="1" fillId="2" borderId="0" xfId="0" applyFont="1" applyFill="1" applyAlignment="1">
      <alignment horizontal="left" vertical="top" wrapText="1" readingOrder="1"/>
    </xf>
    <xf numFmtId="0" fontId="2" fillId="2" borderId="0" xfId="0" applyFont="1" applyFill="1" applyAlignment="1">
      <alignment horizontal="center" vertical="top" readingOrder="1"/>
    </xf>
    <xf numFmtId="0" fontId="4" fillId="2" borderId="0" xfId="0" applyFont="1" applyFill="1" applyAlignment="1">
      <alignment horizontal="center" vertical="top" wrapText="1" readingOrder="1"/>
    </xf>
  </cellXfs>
  <cellStyles count="3">
    <cellStyle name="Comma 2" xfId="1" xr:uid="{24E820DE-A1EA-4C10-94EF-FB5C2C66D575}"/>
    <cellStyle name="Comma 3" xfId="2" xr:uid="{E9AD488F-14A1-4B61-AE69-A3E5441D5E6B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9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A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B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C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5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6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7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8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82"/>
  <sheetViews>
    <sheetView showGridLines="0" topLeftCell="A851" workbookViewId="0">
      <selection activeCell="F874" sqref="F874:F881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28" t="s">
        <v>0</v>
      </c>
      <c r="B1" s="28"/>
      <c r="C1" s="29"/>
      <c r="D1" s="29"/>
      <c r="E1" s="28" t="s">
        <v>0</v>
      </c>
      <c r="F1" s="28"/>
      <c r="G1" s="28"/>
    </row>
    <row r="2" spans="1:7" ht="14.45" customHeight="1" x14ac:dyDescent="0.25">
      <c r="A2" s="27" t="s">
        <v>0</v>
      </c>
      <c r="B2" s="27"/>
      <c r="C2" s="27"/>
      <c r="D2" s="27"/>
      <c r="E2" s="27"/>
      <c r="F2" s="27"/>
      <c r="G2" s="27"/>
    </row>
    <row r="3" spans="1:7" ht="14.65" customHeight="1" x14ac:dyDescent="0.25">
      <c r="A3" s="27" t="s">
        <v>1</v>
      </c>
      <c r="B3" s="27"/>
      <c r="C3" s="27"/>
      <c r="D3" s="27"/>
      <c r="E3" s="27"/>
      <c r="F3" s="27"/>
      <c r="G3" s="27"/>
    </row>
    <row r="4" spans="1:7" ht="14.65" customHeight="1" x14ac:dyDescent="0.25">
      <c r="A4" s="27" t="s">
        <v>2</v>
      </c>
      <c r="B4" s="27"/>
      <c r="C4" s="27"/>
      <c r="D4" s="27"/>
      <c r="E4" s="27"/>
      <c r="F4" s="27"/>
      <c r="G4" s="27"/>
    </row>
    <row r="5" spans="1:7" ht="14.65" customHeight="1" x14ac:dyDescent="0.25">
      <c r="A5" s="27" t="s">
        <v>3</v>
      </c>
      <c r="B5" s="27"/>
      <c r="C5" s="27"/>
      <c r="D5" s="27"/>
      <c r="E5" s="27"/>
      <c r="F5" s="27"/>
      <c r="G5" s="27"/>
    </row>
    <row r="6" spans="1:7" ht="14.45" customHeight="1" x14ac:dyDescent="0.25">
      <c r="A6" s="30" t="s">
        <v>4</v>
      </c>
      <c r="B6" s="30"/>
      <c r="C6" s="30"/>
      <c r="D6" s="30"/>
      <c r="E6" s="30"/>
      <c r="F6" s="30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1260449</v>
      </c>
      <c r="E8" s="6">
        <v>730241128.14999998</v>
      </c>
      <c r="F8" s="6">
        <v>7.1199999999999999E-2</v>
      </c>
      <c r="G8" s="1"/>
    </row>
    <row r="9" spans="1:7" ht="14.45" customHeight="1" x14ac:dyDescent="0.25">
      <c r="A9" s="4" t="s">
        <v>14</v>
      </c>
      <c r="B9" s="4" t="s">
        <v>15</v>
      </c>
      <c r="C9" s="4" t="s">
        <v>16</v>
      </c>
      <c r="D9" s="5">
        <v>3692375</v>
      </c>
      <c r="E9" s="6">
        <v>649488762.5</v>
      </c>
      <c r="F9" s="6">
        <v>6.3299999999999995E-2</v>
      </c>
      <c r="G9" s="1"/>
    </row>
    <row r="10" spans="1:7" ht="23.45" customHeight="1" x14ac:dyDescent="0.25">
      <c r="A10" s="4" t="s">
        <v>17</v>
      </c>
      <c r="B10" s="4" t="s">
        <v>18</v>
      </c>
      <c r="C10" s="4" t="s">
        <v>16</v>
      </c>
      <c r="D10" s="5">
        <v>295743</v>
      </c>
      <c r="E10" s="6">
        <v>1135534822.8</v>
      </c>
      <c r="F10" s="6">
        <v>0.11070000000000001</v>
      </c>
      <c r="G10" s="1"/>
    </row>
    <row r="11" spans="1:7" ht="14.45" customHeight="1" x14ac:dyDescent="0.25">
      <c r="A11" s="4" t="s">
        <v>19</v>
      </c>
      <c r="B11" s="4" t="s">
        <v>20</v>
      </c>
      <c r="C11" s="4" t="s">
        <v>16</v>
      </c>
      <c r="D11" s="5">
        <v>1757509</v>
      </c>
      <c r="E11" s="6">
        <v>1553989457.8</v>
      </c>
      <c r="F11" s="6">
        <v>0.1515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216306</v>
      </c>
      <c r="E12" s="6">
        <v>2203487591.4000001</v>
      </c>
      <c r="F12" s="6">
        <v>0.21479999999999999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186052</v>
      </c>
      <c r="E13" s="6">
        <v>1426563012.5999999</v>
      </c>
      <c r="F13" s="6">
        <v>0.13900000000000001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1627133</v>
      </c>
      <c r="E14" s="6">
        <v>2687291506.1500001</v>
      </c>
      <c r="F14" s="6">
        <v>0.26190000000000002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4886058</v>
      </c>
      <c r="E15" s="6">
        <v>5217088429.5</v>
      </c>
      <c r="F15" s="6">
        <v>0.50849999999999995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7198454</v>
      </c>
      <c r="E16" s="6">
        <v>10528098897.700001</v>
      </c>
      <c r="F16" s="6">
        <v>1.0261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12324383</v>
      </c>
      <c r="E17" s="6">
        <v>12671314381.450001</v>
      </c>
      <c r="F17" s="6">
        <v>1.2350000000000001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1159164</v>
      </c>
      <c r="E18" s="6">
        <v>1778215534.2</v>
      </c>
      <c r="F18" s="6">
        <v>0.17330000000000001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2610599</v>
      </c>
      <c r="E19" s="6">
        <v>4764995824.75</v>
      </c>
      <c r="F19" s="6">
        <v>0.46439999999999998</v>
      </c>
      <c r="G19" s="1"/>
    </row>
    <row r="20" spans="1:7" ht="14.45" customHeight="1" x14ac:dyDescent="0.25">
      <c r="A20" s="4" t="s">
        <v>41</v>
      </c>
      <c r="B20" s="4" t="s">
        <v>42</v>
      </c>
      <c r="C20" s="4" t="s">
        <v>43</v>
      </c>
      <c r="D20" s="5">
        <v>4789235</v>
      </c>
      <c r="E20" s="6">
        <v>1185814586</v>
      </c>
      <c r="F20" s="6">
        <v>0.11559999999999999</v>
      </c>
      <c r="G20" s="1"/>
    </row>
    <row r="21" spans="1:7" ht="23.45" customHeight="1" x14ac:dyDescent="0.25">
      <c r="A21" s="4" t="s">
        <v>44</v>
      </c>
      <c r="B21" s="4" t="s">
        <v>45</v>
      </c>
      <c r="C21" s="4" t="s">
        <v>43</v>
      </c>
      <c r="D21" s="5">
        <v>8694685</v>
      </c>
      <c r="E21" s="6">
        <v>5568945742.5</v>
      </c>
      <c r="F21" s="6">
        <v>0.54279999999999995</v>
      </c>
      <c r="G21" s="1"/>
    </row>
    <row r="22" spans="1:7" ht="23.45" customHeight="1" x14ac:dyDescent="0.25">
      <c r="A22" s="4" t="s">
        <v>46</v>
      </c>
      <c r="B22" s="4" t="s">
        <v>47</v>
      </c>
      <c r="C22" s="4" t="s">
        <v>48</v>
      </c>
      <c r="D22" s="5">
        <v>222663</v>
      </c>
      <c r="E22" s="6">
        <v>566521470.89999998</v>
      </c>
      <c r="F22" s="6">
        <v>5.5199999999999999E-2</v>
      </c>
      <c r="G22" s="1"/>
    </row>
    <row r="23" spans="1:7" ht="23.45" customHeight="1" x14ac:dyDescent="0.25">
      <c r="A23" s="4" t="s">
        <v>49</v>
      </c>
      <c r="B23" s="4" t="s">
        <v>50</v>
      </c>
      <c r="C23" s="4" t="s">
        <v>48</v>
      </c>
      <c r="D23" s="5">
        <v>1652656</v>
      </c>
      <c r="E23" s="6">
        <v>925983156.79999995</v>
      </c>
      <c r="F23" s="6">
        <v>9.0200000000000002E-2</v>
      </c>
      <c r="G23" s="1"/>
    </row>
    <row r="24" spans="1:7" ht="23.45" customHeight="1" x14ac:dyDescent="0.25">
      <c r="A24" s="4" t="s">
        <v>51</v>
      </c>
      <c r="B24" s="4" t="s">
        <v>52</v>
      </c>
      <c r="C24" s="4" t="s">
        <v>48</v>
      </c>
      <c r="D24" s="5">
        <v>291069</v>
      </c>
      <c r="E24" s="6">
        <v>2959400397.1500001</v>
      </c>
      <c r="F24" s="6">
        <v>0.28839999999999999</v>
      </c>
      <c r="G24" s="1"/>
    </row>
    <row r="25" spans="1:7" ht="14.45" customHeight="1" x14ac:dyDescent="0.25">
      <c r="A25" s="4" t="s">
        <v>53</v>
      </c>
      <c r="B25" s="4" t="s">
        <v>54</v>
      </c>
      <c r="C25" s="4" t="s">
        <v>55</v>
      </c>
      <c r="D25" s="5">
        <v>11011145</v>
      </c>
      <c r="E25" s="6">
        <v>4861971074.75</v>
      </c>
      <c r="F25" s="6">
        <v>0.47389999999999999</v>
      </c>
      <c r="G25" s="1"/>
    </row>
    <row r="26" spans="1:7" ht="23.45" customHeight="1" x14ac:dyDescent="0.25">
      <c r="A26" s="4" t="s">
        <v>56</v>
      </c>
      <c r="B26" s="4" t="s">
        <v>57</v>
      </c>
      <c r="C26" s="4" t="s">
        <v>58</v>
      </c>
      <c r="D26" s="5">
        <v>1362254</v>
      </c>
      <c r="E26" s="6">
        <v>2146912304</v>
      </c>
      <c r="F26" s="6">
        <v>0.2092</v>
      </c>
      <c r="G26" s="1"/>
    </row>
    <row r="27" spans="1:7" ht="23.45" customHeight="1" x14ac:dyDescent="0.25">
      <c r="A27" s="4" t="s">
        <v>59</v>
      </c>
      <c r="B27" s="4" t="s">
        <v>60</v>
      </c>
      <c r="C27" s="4" t="s">
        <v>58</v>
      </c>
      <c r="D27" s="5">
        <v>5122739</v>
      </c>
      <c r="E27" s="6">
        <v>8508357205.1000004</v>
      </c>
      <c r="F27" s="6">
        <v>0.82920000000000005</v>
      </c>
      <c r="G27" s="1"/>
    </row>
    <row r="28" spans="1:7" ht="23.45" customHeight="1" x14ac:dyDescent="0.25">
      <c r="A28" s="4" t="s">
        <v>61</v>
      </c>
      <c r="B28" s="4" t="s">
        <v>62</v>
      </c>
      <c r="C28" s="4" t="s">
        <v>58</v>
      </c>
      <c r="D28" s="5">
        <v>68998</v>
      </c>
      <c r="E28" s="6">
        <v>375939052.89999998</v>
      </c>
      <c r="F28" s="6">
        <v>3.6600000000000001E-2</v>
      </c>
      <c r="G28" s="1"/>
    </row>
    <row r="29" spans="1:7" ht="23.45" customHeight="1" x14ac:dyDescent="0.25">
      <c r="A29" s="4" t="s">
        <v>63</v>
      </c>
      <c r="B29" s="4" t="s">
        <v>64</v>
      </c>
      <c r="C29" s="4" t="s">
        <v>58</v>
      </c>
      <c r="D29" s="5">
        <v>1343277</v>
      </c>
      <c r="E29" s="6">
        <v>5125877868.1499996</v>
      </c>
      <c r="F29" s="6">
        <v>0.49959999999999999</v>
      </c>
      <c r="G29" s="1"/>
    </row>
    <row r="30" spans="1:7" ht="23.45" customHeight="1" x14ac:dyDescent="0.25">
      <c r="A30" s="4" t="s">
        <v>65</v>
      </c>
      <c r="B30" s="4" t="s">
        <v>66</v>
      </c>
      <c r="C30" s="4" t="s">
        <v>58</v>
      </c>
      <c r="D30" s="5">
        <v>939589</v>
      </c>
      <c r="E30" s="6">
        <v>1253082869.8499999</v>
      </c>
      <c r="F30" s="6">
        <v>0.1221</v>
      </c>
      <c r="G30" s="1"/>
    </row>
    <row r="31" spans="1:7" ht="14.45" customHeight="1" x14ac:dyDescent="0.25">
      <c r="A31" s="4" t="s">
        <v>67</v>
      </c>
      <c r="B31" s="4" t="s">
        <v>68</v>
      </c>
      <c r="C31" s="4" t="s">
        <v>69</v>
      </c>
      <c r="D31" s="5">
        <v>698368</v>
      </c>
      <c r="E31" s="6">
        <v>761046528</v>
      </c>
      <c r="F31" s="6">
        <v>7.4200000000000002E-2</v>
      </c>
      <c r="G31" s="1"/>
    </row>
    <row r="32" spans="1:7" ht="23.45" customHeight="1" x14ac:dyDescent="0.25">
      <c r="A32" s="4" t="s">
        <v>70</v>
      </c>
      <c r="B32" s="4" t="s">
        <v>71</v>
      </c>
      <c r="C32" s="4" t="s">
        <v>72</v>
      </c>
      <c r="D32" s="5">
        <v>211278</v>
      </c>
      <c r="E32" s="6">
        <v>874775431.20000005</v>
      </c>
      <c r="F32" s="6">
        <v>8.5300000000000001E-2</v>
      </c>
      <c r="G32" s="1"/>
    </row>
    <row r="33" spans="1:7" ht="23.45" customHeight="1" x14ac:dyDescent="0.25">
      <c r="A33" s="4" t="s">
        <v>73</v>
      </c>
      <c r="B33" s="4" t="s">
        <v>74</v>
      </c>
      <c r="C33" s="4" t="s">
        <v>75</v>
      </c>
      <c r="D33" s="5">
        <v>942230</v>
      </c>
      <c r="E33" s="6">
        <v>1219622512</v>
      </c>
      <c r="F33" s="6">
        <v>0.11890000000000001</v>
      </c>
      <c r="G33" s="1"/>
    </row>
    <row r="34" spans="1:7" ht="23.45" customHeight="1" x14ac:dyDescent="0.25">
      <c r="A34" s="4" t="s">
        <v>76</v>
      </c>
      <c r="B34" s="4" t="s">
        <v>77</v>
      </c>
      <c r="C34" s="4" t="s">
        <v>75</v>
      </c>
      <c r="D34" s="5">
        <v>54963</v>
      </c>
      <c r="E34" s="6">
        <v>238712553.44999999</v>
      </c>
      <c r="F34" s="6">
        <v>2.3300000000000001E-2</v>
      </c>
      <c r="G34" s="1"/>
    </row>
    <row r="35" spans="1:7" ht="23.45" customHeight="1" x14ac:dyDescent="0.25">
      <c r="A35" s="4" t="s">
        <v>78</v>
      </c>
      <c r="B35" s="4" t="s">
        <v>79</v>
      </c>
      <c r="C35" s="4" t="s">
        <v>80</v>
      </c>
      <c r="D35" s="5">
        <v>8608821</v>
      </c>
      <c r="E35" s="6">
        <v>1600379823.9000001</v>
      </c>
      <c r="F35" s="6">
        <v>0.156</v>
      </c>
      <c r="G35" s="1"/>
    </row>
    <row r="36" spans="1:7" ht="23.45" customHeight="1" x14ac:dyDescent="0.25">
      <c r="A36" s="4" t="s">
        <v>81</v>
      </c>
      <c r="B36" s="4" t="s">
        <v>82</v>
      </c>
      <c r="C36" s="4" t="s">
        <v>83</v>
      </c>
      <c r="D36" s="5">
        <v>1939353</v>
      </c>
      <c r="E36" s="6">
        <v>6748463601.75</v>
      </c>
      <c r="F36" s="6">
        <v>0.65769999999999995</v>
      </c>
      <c r="G36" s="1"/>
    </row>
    <row r="37" spans="1:7" ht="14.45" customHeight="1" x14ac:dyDescent="0.25">
      <c r="A37" s="4" t="s">
        <v>84</v>
      </c>
      <c r="B37" s="4" t="s">
        <v>85</v>
      </c>
      <c r="C37" s="4" t="s">
        <v>86</v>
      </c>
      <c r="D37" s="5">
        <v>291231</v>
      </c>
      <c r="E37" s="6">
        <v>668040229.35000002</v>
      </c>
      <c r="F37" s="6">
        <v>6.5100000000000005E-2</v>
      </c>
      <c r="G37" s="1"/>
    </row>
    <row r="38" spans="1:7" ht="14.45" customHeight="1" x14ac:dyDescent="0.25">
      <c r="A38" s="4" t="s">
        <v>87</v>
      </c>
      <c r="B38" s="4" t="s">
        <v>88</v>
      </c>
      <c r="C38" s="4" t="s">
        <v>89</v>
      </c>
      <c r="D38" s="5">
        <v>995230</v>
      </c>
      <c r="E38" s="6">
        <v>1619537779</v>
      </c>
      <c r="F38" s="6">
        <v>0.1578</v>
      </c>
      <c r="G38" s="1"/>
    </row>
    <row r="39" spans="1:7" ht="41.85" customHeight="1" x14ac:dyDescent="0.25">
      <c r="A39" s="4" t="s">
        <v>90</v>
      </c>
      <c r="B39" s="4" t="s">
        <v>91</v>
      </c>
      <c r="C39" s="4" t="s">
        <v>89</v>
      </c>
      <c r="D39" s="5">
        <v>632155</v>
      </c>
      <c r="E39" s="6">
        <v>748566343.25</v>
      </c>
      <c r="F39" s="6">
        <v>7.2999999999999995E-2</v>
      </c>
      <c r="G39" s="1"/>
    </row>
    <row r="40" spans="1:7" ht="14.45" customHeight="1" x14ac:dyDescent="0.25">
      <c r="A40" s="4" t="s">
        <v>92</v>
      </c>
      <c r="B40" s="4" t="s">
        <v>93</v>
      </c>
      <c r="C40" s="4" t="s">
        <v>89</v>
      </c>
      <c r="D40" s="5">
        <v>308205</v>
      </c>
      <c r="E40" s="6">
        <v>429930564.75</v>
      </c>
      <c r="F40" s="6">
        <v>4.19E-2</v>
      </c>
      <c r="G40" s="1"/>
    </row>
    <row r="41" spans="1:7" ht="14.45" customHeight="1" x14ac:dyDescent="0.25">
      <c r="A41" s="4" t="s">
        <v>94</v>
      </c>
      <c r="B41" s="4" t="s">
        <v>95</v>
      </c>
      <c r="C41" s="4" t="s">
        <v>89</v>
      </c>
      <c r="D41" s="5">
        <v>2100802</v>
      </c>
      <c r="E41" s="6">
        <v>521524096.5</v>
      </c>
      <c r="F41" s="6">
        <v>5.0799999999999998E-2</v>
      </c>
      <c r="G41" s="1"/>
    </row>
    <row r="42" spans="1:7" ht="14.45" customHeight="1" x14ac:dyDescent="0.25">
      <c r="A42" s="4" t="s">
        <v>96</v>
      </c>
      <c r="B42" s="4" t="s">
        <v>97</v>
      </c>
      <c r="C42" s="4" t="s">
        <v>98</v>
      </c>
      <c r="D42" s="5">
        <v>420143</v>
      </c>
      <c r="E42" s="6">
        <v>2883399394.6999998</v>
      </c>
      <c r="F42" s="6">
        <v>0.28100000000000003</v>
      </c>
      <c r="G42" s="1"/>
    </row>
    <row r="43" spans="1:7" ht="23.45" customHeight="1" x14ac:dyDescent="0.25">
      <c r="A43" s="4" t="s">
        <v>99</v>
      </c>
      <c r="B43" s="4" t="s">
        <v>100</v>
      </c>
      <c r="C43" s="4" t="s">
        <v>101</v>
      </c>
      <c r="D43" s="5">
        <v>1338064</v>
      </c>
      <c r="E43" s="6">
        <v>667760839.20000005</v>
      </c>
      <c r="F43" s="6">
        <v>6.5100000000000005E-2</v>
      </c>
      <c r="G43" s="1"/>
    </row>
    <row r="44" spans="1:7" ht="23.45" customHeight="1" x14ac:dyDescent="0.25">
      <c r="A44" s="4" t="s">
        <v>102</v>
      </c>
      <c r="B44" s="4" t="s">
        <v>103</v>
      </c>
      <c r="C44" s="4" t="s">
        <v>104</v>
      </c>
      <c r="D44" s="5">
        <v>135113</v>
      </c>
      <c r="E44" s="6">
        <v>702371419.20000005</v>
      </c>
      <c r="F44" s="6">
        <v>6.8500000000000005E-2</v>
      </c>
      <c r="G44" s="1"/>
    </row>
    <row r="45" spans="1:7" ht="23.45" customHeight="1" x14ac:dyDescent="0.25">
      <c r="A45" s="4" t="s">
        <v>105</v>
      </c>
      <c r="B45" s="4" t="s">
        <v>106</v>
      </c>
      <c r="C45" s="4" t="s">
        <v>104</v>
      </c>
      <c r="D45" s="5">
        <v>257270</v>
      </c>
      <c r="E45" s="6">
        <v>644718620</v>
      </c>
      <c r="F45" s="6">
        <v>6.2799999999999995E-2</v>
      </c>
      <c r="G45" s="1"/>
    </row>
    <row r="46" spans="1:7" ht="23.45" customHeight="1" x14ac:dyDescent="0.25">
      <c r="A46" s="4" t="s">
        <v>107</v>
      </c>
      <c r="B46" s="4" t="s">
        <v>108</v>
      </c>
      <c r="C46" s="4" t="s">
        <v>104</v>
      </c>
      <c r="D46" s="5">
        <v>143424</v>
      </c>
      <c r="E46" s="6">
        <v>160348032</v>
      </c>
      <c r="F46" s="6">
        <v>1.5599999999999999E-2</v>
      </c>
      <c r="G46" s="1"/>
    </row>
    <row r="47" spans="1:7" ht="14.45" customHeight="1" x14ac:dyDescent="0.25">
      <c r="A47" s="4" t="s">
        <v>109</v>
      </c>
      <c r="B47" s="4" t="s">
        <v>110</v>
      </c>
      <c r="C47" s="4" t="s">
        <v>111</v>
      </c>
      <c r="D47" s="5">
        <v>1100933</v>
      </c>
      <c r="E47" s="6">
        <v>1359927488.25</v>
      </c>
      <c r="F47" s="6">
        <v>0.13250000000000001</v>
      </c>
      <c r="G47" s="1"/>
    </row>
    <row r="48" spans="1:7" ht="23.45" customHeight="1" x14ac:dyDescent="0.25">
      <c r="A48" s="4" t="s">
        <v>112</v>
      </c>
      <c r="B48" s="4" t="s">
        <v>113</v>
      </c>
      <c r="C48" s="4" t="s">
        <v>114</v>
      </c>
      <c r="D48" s="5">
        <v>5346713</v>
      </c>
      <c r="E48" s="6">
        <v>922842663.79999995</v>
      </c>
      <c r="F48" s="6">
        <v>8.9899999999999994E-2</v>
      </c>
      <c r="G48" s="1"/>
    </row>
    <row r="49" spans="1:7" ht="23.45" customHeight="1" x14ac:dyDescent="0.25">
      <c r="A49" s="4" t="s">
        <v>115</v>
      </c>
      <c r="B49" s="4" t="s">
        <v>116</v>
      </c>
      <c r="C49" s="4" t="s">
        <v>117</v>
      </c>
      <c r="D49" s="5">
        <v>1784600</v>
      </c>
      <c r="E49" s="6">
        <v>1029000360</v>
      </c>
      <c r="F49" s="6">
        <v>0.1003</v>
      </c>
      <c r="G49" s="1"/>
    </row>
    <row r="50" spans="1:7" ht="23.45" customHeight="1" x14ac:dyDescent="0.25">
      <c r="A50" s="4" t="s">
        <v>118</v>
      </c>
      <c r="B50" s="4" t="s">
        <v>119</v>
      </c>
      <c r="C50" s="4" t="s">
        <v>117</v>
      </c>
      <c r="D50" s="5">
        <v>289858</v>
      </c>
      <c r="E50" s="6">
        <v>406134536.69999999</v>
      </c>
      <c r="F50" s="6">
        <v>3.9600000000000003E-2</v>
      </c>
      <c r="G50" s="1"/>
    </row>
    <row r="51" spans="1:7" ht="23.45" customHeight="1" x14ac:dyDescent="0.25">
      <c r="A51" s="4" t="s">
        <v>120</v>
      </c>
      <c r="B51" s="4" t="s">
        <v>121</v>
      </c>
      <c r="C51" s="4" t="s">
        <v>122</v>
      </c>
      <c r="D51" s="5">
        <v>4651665</v>
      </c>
      <c r="E51" s="6">
        <v>1173382496.25</v>
      </c>
      <c r="F51" s="6">
        <v>0.1144</v>
      </c>
      <c r="G51" s="1"/>
    </row>
    <row r="52" spans="1:7" ht="14.45" customHeight="1" x14ac:dyDescent="0.25">
      <c r="A52" s="4" t="s">
        <v>123</v>
      </c>
      <c r="B52" s="4" t="s">
        <v>124</v>
      </c>
      <c r="C52" s="4" t="s">
        <v>125</v>
      </c>
      <c r="D52" s="5">
        <v>567041</v>
      </c>
      <c r="E52" s="6">
        <v>1677222221.8499999</v>
      </c>
      <c r="F52" s="6">
        <v>0.16350000000000001</v>
      </c>
      <c r="G52" s="1"/>
    </row>
    <row r="53" spans="1:7" ht="23.45" customHeight="1" x14ac:dyDescent="0.25">
      <c r="A53" s="4" t="s">
        <v>126</v>
      </c>
      <c r="B53" s="4" t="s">
        <v>127</v>
      </c>
      <c r="C53" s="4" t="s">
        <v>128</v>
      </c>
      <c r="D53" s="5">
        <v>2173702</v>
      </c>
      <c r="E53" s="6">
        <v>1172929599.2</v>
      </c>
      <c r="F53" s="6">
        <v>0.1143</v>
      </c>
      <c r="G53" s="1"/>
    </row>
    <row r="54" spans="1:7" ht="23.45" customHeight="1" x14ac:dyDescent="0.25">
      <c r="A54" s="4" t="s">
        <v>129</v>
      </c>
      <c r="B54" s="4" t="s">
        <v>130</v>
      </c>
      <c r="C54" s="4" t="s">
        <v>128</v>
      </c>
      <c r="D54" s="5">
        <v>590580</v>
      </c>
      <c r="E54" s="6">
        <v>687553236</v>
      </c>
      <c r="F54" s="6">
        <v>6.7000000000000004E-2</v>
      </c>
      <c r="G54" s="1"/>
    </row>
    <row r="55" spans="1:7" ht="23.45" customHeight="1" x14ac:dyDescent="0.25">
      <c r="A55" s="4" t="s">
        <v>131</v>
      </c>
      <c r="B55" s="4" t="s">
        <v>132</v>
      </c>
      <c r="C55" s="4" t="s">
        <v>133</v>
      </c>
      <c r="D55" s="5">
        <v>1523663</v>
      </c>
      <c r="E55" s="6">
        <v>3781045917.6500001</v>
      </c>
      <c r="F55" s="6">
        <v>0.36849999999999999</v>
      </c>
      <c r="G55" s="1"/>
    </row>
    <row r="56" spans="1:7" ht="23.45" customHeight="1" x14ac:dyDescent="0.25">
      <c r="A56" s="4" t="s">
        <v>134</v>
      </c>
      <c r="B56" s="4" t="s">
        <v>135</v>
      </c>
      <c r="C56" s="4" t="s">
        <v>136</v>
      </c>
      <c r="D56" s="5">
        <v>51095</v>
      </c>
      <c r="E56" s="6">
        <v>172325551.75</v>
      </c>
      <c r="F56" s="6">
        <v>1.6799999999999999E-2</v>
      </c>
      <c r="G56" s="1"/>
    </row>
    <row r="57" spans="1:7" ht="23.45" customHeight="1" x14ac:dyDescent="0.25">
      <c r="A57" s="4" t="s">
        <v>137</v>
      </c>
      <c r="B57" s="4" t="s">
        <v>138</v>
      </c>
      <c r="C57" s="4" t="s">
        <v>139</v>
      </c>
      <c r="D57" s="5">
        <v>137906</v>
      </c>
      <c r="E57" s="6">
        <v>876109922.70000005</v>
      </c>
      <c r="F57" s="6">
        <v>8.5400000000000004E-2</v>
      </c>
      <c r="G57" s="1"/>
    </row>
    <row r="58" spans="1:7" ht="23.45" customHeight="1" x14ac:dyDescent="0.25">
      <c r="A58" s="4" t="s">
        <v>140</v>
      </c>
      <c r="B58" s="4" t="s">
        <v>141</v>
      </c>
      <c r="C58" s="4" t="s">
        <v>139</v>
      </c>
      <c r="D58" s="5">
        <v>920030</v>
      </c>
      <c r="E58" s="6">
        <v>1242960530</v>
      </c>
      <c r="F58" s="6">
        <v>0.1211</v>
      </c>
      <c r="G58" s="1"/>
    </row>
    <row r="59" spans="1:7" ht="23.45" customHeight="1" x14ac:dyDescent="0.25">
      <c r="A59" s="4" t="s">
        <v>142</v>
      </c>
      <c r="B59" s="4" t="s">
        <v>143</v>
      </c>
      <c r="C59" s="4" t="s">
        <v>139</v>
      </c>
      <c r="D59" s="5">
        <v>265861</v>
      </c>
      <c r="E59" s="6">
        <v>1627375060.1500001</v>
      </c>
      <c r="F59" s="6">
        <v>0.15859999999999999</v>
      </c>
      <c r="G59" s="1"/>
    </row>
    <row r="60" spans="1:7" ht="23.45" customHeight="1" x14ac:dyDescent="0.25">
      <c r="A60" s="4" t="s">
        <v>144</v>
      </c>
      <c r="B60" s="4" t="s">
        <v>145</v>
      </c>
      <c r="C60" s="4" t="s">
        <v>139</v>
      </c>
      <c r="D60" s="5">
        <v>2333184</v>
      </c>
      <c r="E60" s="6">
        <v>3309504844.8000002</v>
      </c>
      <c r="F60" s="6">
        <v>0.32250000000000001</v>
      </c>
      <c r="G60" s="1"/>
    </row>
    <row r="61" spans="1:7" ht="23.45" customHeight="1" x14ac:dyDescent="0.25">
      <c r="A61" s="4" t="s">
        <v>146</v>
      </c>
      <c r="B61" s="4" t="s">
        <v>147</v>
      </c>
      <c r="C61" s="4" t="s">
        <v>139</v>
      </c>
      <c r="D61" s="5">
        <v>424828</v>
      </c>
      <c r="E61" s="6">
        <v>1075282150.8</v>
      </c>
      <c r="F61" s="6">
        <v>0.1048</v>
      </c>
      <c r="G61" s="1"/>
    </row>
    <row r="62" spans="1:7" ht="23.45" customHeight="1" x14ac:dyDescent="0.25">
      <c r="A62" s="4" t="s">
        <v>148</v>
      </c>
      <c r="B62" s="4" t="s">
        <v>149</v>
      </c>
      <c r="C62" s="4" t="s">
        <v>150</v>
      </c>
      <c r="D62" s="5">
        <v>8499291</v>
      </c>
      <c r="E62" s="6">
        <v>773010516.45000005</v>
      </c>
      <c r="F62" s="6">
        <v>7.5300000000000006E-2</v>
      </c>
      <c r="G62" s="1"/>
    </row>
    <row r="63" spans="1:7" ht="23.45" customHeight="1" x14ac:dyDescent="0.25">
      <c r="A63" s="4" t="s">
        <v>151</v>
      </c>
      <c r="B63" s="4" t="s">
        <v>152</v>
      </c>
      <c r="C63" s="4" t="s">
        <v>150</v>
      </c>
      <c r="D63" s="5">
        <v>8679884</v>
      </c>
      <c r="E63" s="6">
        <v>2755863170</v>
      </c>
      <c r="F63" s="6">
        <v>0.26860000000000001</v>
      </c>
      <c r="G63" s="1"/>
    </row>
    <row r="64" spans="1:7" ht="23.45" customHeight="1" x14ac:dyDescent="0.25">
      <c r="A64" s="4" t="s">
        <v>153</v>
      </c>
      <c r="B64" s="4" t="s">
        <v>154</v>
      </c>
      <c r="C64" s="4" t="s">
        <v>150</v>
      </c>
      <c r="D64" s="5">
        <v>5625030</v>
      </c>
      <c r="E64" s="6">
        <v>1458570279</v>
      </c>
      <c r="F64" s="6">
        <v>0.14219999999999999</v>
      </c>
      <c r="G64" s="1"/>
    </row>
    <row r="65" spans="1:7" ht="23.45" customHeight="1" x14ac:dyDescent="0.25">
      <c r="A65" s="4" t="s">
        <v>155</v>
      </c>
      <c r="B65" s="4" t="s">
        <v>156</v>
      </c>
      <c r="C65" s="4" t="s">
        <v>157</v>
      </c>
      <c r="D65" s="5">
        <v>2289007</v>
      </c>
      <c r="E65" s="6">
        <v>1149882666.45</v>
      </c>
      <c r="F65" s="6">
        <v>0.11210000000000001</v>
      </c>
      <c r="G65" s="1"/>
    </row>
    <row r="66" spans="1:7" ht="23.45" customHeight="1" x14ac:dyDescent="0.25">
      <c r="A66" s="4" t="s">
        <v>158</v>
      </c>
      <c r="B66" s="4" t="s">
        <v>159</v>
      </c>
      <c r="C66" s="4" t="s">
        <v>157</v>
      </c>
      <c r="D66" s="5">
        <v>4491259</v>
      </c>
      <c r="E66" s="6">
        <v>12814684741.75</v>
      </c>
      <c r="F66" s="6">
        <v>1.2488999999999999</v>
      </c>
      <c r="G66" s="1"/>
    </row>
    <row r="67" spans="1:7" ht="14.45" customHeight="1" x14ac:dyDescent="0.25">
      <c r="A67" s="4" t="s">
        <v>160</v>
      </c>
      <c r="B67" s="4" t="s">
        <v>161</v>
      </c>
      <c r="C67" s="4" t="s">
        <v>162</v>
      </c>
      <c r="D67" s="5">
        <v>11216660</v>
      </c>
      <c r="E67" s="6">
        <v>1524904927</v>
      </c>
      <c r="F67" s="6">
        <v>0.14860000000000001</v>
      </c>
      <c r="G67" s="1"/>
    </row>
    <row r="68" spans="1:7" ht="23.45" customHeight="1" x14ac:dyDescent="0.25">
      <c r="A68" s="4" t="s">
        <v>163</v>
      </c>
      <c r="B68" s="4" t="s">
        <v>164</v>
      </c>
      <c r="C68" s="4" t="s">
        <v>165</v>
      </c>
      <c r="D68" s="5">
        <v>319065</v>
      </c>
      <c r="E68" s="6">
        <v>241580064.75</v>
      </c>
      <c r="F68" s="6">
        <v>2.35E-2</v>
      </c>
      <c r="G68" s="1"/>
    </row>
    <row r="69" spans="1:7" ht="23.45" customHeight="1" x14ac:dyDescent="0.25">
      <c r="A69" s="4" t="s">
        <v>166</v>
      </c>
      <c r="B69" s="4" t="s">
        <v>167</v>
      </c>
      <c r="C69" s="4" t="s">
        <v>168</v>
      </c>
      <c r="D69" s="5">
        <v>4107698</v>
      </c>
      <c r="E69" s="6">
        <v>4808882048.6000004</v>
      </c>
      <c r="F69" s="6">
        <v>0.46870000000000001</v>
      </c>
      <c r="G69" s="1"/>
    </row>
    <row r="70" spans="1:7" ht="23.45" customHeight="1" x14ac:dyDescent="0.25">
      <c r="A70" s="4" t="s">
        <v>169</v>
      </c>
      <c r="B70" s="4" t="s">
        <v>170</v>
      </c>
      <c r="C70" s="4" t="s">
        <v>171</v>
      </c>
      <c r="D70" s="5">
        <v>496389</v>
      </c>
      <c r="E70" s="6">
        <v>1835423146.95</v>
      </c>
      <c r="F70" s="6">
        <v>0.1789</v>
      </c>
      <c r="G70" s="1"/>
    </row>
    <row r="71" spans="1:7" ht="14.45" customHeight="1" x14ac:dyDescent="0.25">
      <c r="A71" s="4" t="s">
        <v>172</v>
      </c>
      <c r="B71" s="4" t="s">
        <v>173</v>
      </c>
      <c r="C71" s="4" t="s">
        <v>174</v>
      </c>
      <c r="D71" s="5">
        <v>201997</v>
      </c>
      <c r="E71" s="6">
        <v>369735308.80000001</v>
      </c>
      <c r="F71" s="6">
        <v>3.5999999999999997E-2</v>
      </c>
      <c r="G71" s="1"/>
    </row>
    <row r="72" spans="1:7" ht="32.65" customHeight="1" x14ac:dyDescent="0.25">
      <c r="A72" s="4" t="s">
        <v>175</v>
      </c>
      <c r="B72" s="4" t="s">
        <v>176</v>
      </c>
      <c r="C72" s="4"/>
      <c r="D72" s="5">
        <v>121688</v>
      </c>
      <c r="E72" s="6">
        <v>107998100</v>
      </c>
      <c r="F72" s="6">
        <v>1.0500000000000001E-2</v>
      </c>
      <c r="G72" s="1"/>
    </row>
    <row r="73" spans="1:7" ht="14.45" customHeight="1" x14ac:dyDescent="0.25">
      <c r="A73" s="4" t="s">
        <v>177</v>
      </c>
      <c r="B73" s="4" t="s">
        <v>178</v>
      </c>
      <c r="C73" s="4"/>
      <c r="D73" s="5">
        <v>1629397</v>
      </c>
      <c r="E73" s="6">
        <v>860077206.45000005</v>
      </c>
      <c r="F73" s="6">
        <v>8.3799999999999999E-2</v>
      </c>
      <c r="G73" s="1"/>
    </row>
    <row r="74" spans="1:7" ht="14.45" customHeight="1" x14ac:dyDescent="0.25">
      <c r="A74" s="4" t="s">
        <v>179</v>
      </c>
      <c r="B74" s="4" t="s">
        <v>180</v>
      </c>
      <c r="C74" s="4"/>
      <c r="D74" s="5">
        <v>9934</v>
      </c>
      <c r="E74" s="6">
        <v>370678269.39999998</v>
      </c>
      <c r="F74" s="6">
        <v>3.61E-2</v>
      </c>
      <c r="G74" s="1"/>
    </row>
    <row r="75" spans="1:7" ht="14.45" customHeight="1" x14ac:dyDescent="0.25">
      <c r="A75" s="4" t="s">
        <v>181</v>
      </c>
      <c r="B75" s="4" t="s">
        <v>182</v>
      </c>
      <c r="C75" s="4"/>
      <c r="D75" s="5">
        <v>433644</v>
      </c>
      <c r="E75" s="6">
        <v>1008265664.4</v>
      </c>
      <c r="F75" s="6">
        <v>9.8299999999999998E-2</v>
      </c>
      <c r="G75" s="1"/>
    </row>
    <row r="76" spans="1:7" ht="14.45" customHeight="1" x14ac:dyDescent="0.25">
      <c r="A76" s="4" t="s">
        <v>0</v>
      </c>
      <c r="B76" s="4" t="s">
        <v>0</v>
      </c>
      <c r="C76" s="7" t="s">
        <v>183</v>
      </c>
      <c r="D76" s="5">
        <v>162071787</v>
      </c>
      <c r="E76" s="6">
        <v>149907465535.25</v>
      </c>
      <c r="F76" s="6">
        <v>14.610200000000001</v>
      </c>
      <c r="G76" s="1"/>
    </row>
    <row r="77" spans="1:7" ht="18.399999999999999" customHeight="1" x14ac:dyDescent="0.25">
      <c r="A77" s="28" t="s">
        <v>0</v>
      </c>
      <c r="B77" s="28"/>
      <c r="C77" s="28"/>
      <c r="D77" s="28"/>
      <c r="E77" s="28"/>
      <c r="F77" s="28"/>
      <c r="G77" s="28"/>
    </row>
    <row r="78" spans="1:7" ht="14.45" customHeight="1" x14ac:dyDescent="0.25">
      <c r="A78" s="30" t="s">
        <v>184</v>
      </c>
      <c r="B78" s="30"/>
      <c r="C78" s="30"/>
      <c r="D78" s="30"/>
      <c r="E78" s="30"/>
      <c r="F78" s="30"/>
      <c r="G78" s="1"/>
    </row>
    <row r="79" spans="1:7" ht="23.45" customHeight="1" x14ac:dyDescent="0.25">
      <c r="A79" s="3" t="s">
        <v>5</v>
      </c>
      <c r="B79" s="3" t="s">
        <v>6</v>
      </c>
      <c r="C79" s="3" t="s">
        <v>7</v>
      </c>
      <c r="D79" s="3" t="s">
        <v>8</v>
      </c>
      <c r="E79" s="3" t="s">
        <v>9</v>
      </c>
      <c r="F79" s="3" t="s">
        <v>10</v>
      </c>
      <c r="G79" s="1"/>
    </row>
    <row r="80" spans="1:7" ht="32.65" customHeight="1" x14ac:dyDescent="0.25">
      <c r="A80" s="4" t="s">
        <v>185</v>
      </c>
      <c r="B80" s="4" t="s">
        <v>186</v>
      </c>
      <c r="C80" s="4" t="s">
        <v>187</v>
      </c>
      <c r="D80" s="5">
        <v>6400000</v>
      </c>
      <c r="E80" s="6">
        <v>758400000</v>
      </c>
      <c r="F80" s="6">
        <v>7.3899999999999993E-2</v>
      </c>
      <c r="G80" s="1"/>
    </row>
    <row r="81" spans="1:7" ht="14.45" customHeight="1" x14ac:dyDescent="0.25">
      <c r="A81" s="4" t="s">
        <v>188</v>
      </c>
      <c r="B81" s="4" t="s">
        <v>189</v>
      </c>
      <c r="C81" s="4" t="s">
        <v>187</v>
      </c>
      <c r="D81" s="5">
        <v>2400000</v>
      </c>
      <c r="E81" s="6">
        <v>305376000</v>
      </c>
      <c r="F81" s="6">
        <v>2.98E-2</v>
      </c>
      <c r="G81" s="1"/>
    </row>
    <row r="82" spans="1:7" ht="23.45" customHeight="1" x14ac:dyDescent="0.25">
      <c r="A82" s="4" t="s">
        <v>190</v>
      </c>
      <c r="B82" s="4" t="s">
        <v>191</v>
      </c>
      <c r="C82" s="4" t="s">
        <v>150</v>
      </c>
      <c r="D82" s="5">
        <v>19333600</v>
      </c>
      <c r="E82" s="6">
        <v>1870139128</v>
      </c>
      <c r="F82" s="6">
        <v>0.18229999999999999</v>
      </c>
      <c r="G82" s="1"/>
    </row>
    <row r="83" spans="1:7" ht="14.45" customHeight="1" x14ac:dyDescent="0.25">
      <c r="A83" s="4" t="s">
        <v>0</v>
      </c>
      <c r="B83" s="4" t="s">
        <v>0</v>
      </c>
      <c r="C83" s="7" t="s">
        <v>183</v>
      </c>
      <c r="D83" s="5">
        <v>28133600</v>
      </c>
      <c r="E83" s="6">
        <v>2933915128</v>
      </c>
      <c r="F83" s="6">
        <v>0.28599999999999998</v>
      </c>
      <c r="G83" s="1"/>
    </row>
    <row r="84" spans="1:7" ht="14.45" customHeight="1" x14ac:dyDescent="0.25">
      <c r="A84" s="28" t="s">
        <v>0</v>
      </c>
      <c r="B84" s="28"/>
      <c r="C84" s="28"/>
      <c r="D84" s="28"/>
      <c r="E84" s="28"/>
      <c r="F84" s="28"/>
      <c r="G84" s="28"/>
    </row>
    <row r="85" spans="1:7" ht="14.45" customHeight="1" x14ac:dyDescent="0.25">
      <c r="A85" s="30" t="s">
        <v>192</v>
      </c>
      <c r="B85" s="30"/>
      <c r="C85" s="30"/>
      <c r="D85" s="30"/>
      <c r="E85" s="30"/>
      <c r="F85" s="30"/>
      <c r="G85" s="1"/>
    </row>
    <row r="86" spans="1:7" ht="23.45" customHeight="1" x14ac:dyDescent="0.25">
      <c r="A86" s="3" t="s">
        <v>5</v>
      </c>
      <c r="B86" s="3" t="s">
        <v>6</v>
      </c>
      <c r="C86" s="3" t="s">
        <v>7</v>
      </c>
      <c r="D86" s="3" t="s">
        <v>8</v>
      </c>
      <c r="E86" s="3" t="s">
        <v>9</v>
      </c>
      <c r="F86" s="3" t="s">
        <v>10</v>
      </c>
      <c r="G86" s="1"/>
    </row>
    <row r="87" spans="1:7" ht="32.65" customHeight="1" x14ac:dyDescent="0.25">
      <c r="A87" s="4" t="s">
        <v>193</v>
      </c>
      <c r="B87" s="4" t="s">
        <v>194</v>
      </c>
      <c r="C87" s="4" t="s">
        <v>195</v>
      </c>
      <c r="D87" s="5">
        <v>10000000</v>
      </c>
      <c r="E87" s="6">
        <v>935128000</v>
      </c>
      <c r="F87" s="6">
        <v>9.11E-2</v>
      </c>
      <c r="G87" s="1"/>
    </row>
    <row r="88" spans="1:7" ht="32.65" customHeight="1" x14ac:dyDescent="0.25">
      <c r="A88" s="4" t="s">
        <v>196</v>
      </c>
      <c r="B88" s="4" t="s">
        <v>197</v>
      </c>
      <c r="C88" s="4" t="s">
        <v>195</v>
      </c>
      <c r="D88" s="5">
        <v>5000000</v>
      </c>
      <c r="E88" s="6">
        <v>478566500</v>
      </c>
      <c r="F88" s="6">
        <v>4.6600000000000003E-2</v>
      </c>
      <c r="G88" s="1"/>
    </row>
    <row r="89" spans="1:7" ht="32.65" customHeight="1" x14ac:dyDescent="0.25">
      <c r="A89" s="4" t="s">
        <v>198</v>
      </c>
      <c r="B89" s="4" t="s">
        <v>199</v>
      </c>
      <c r="C89" s="4" t="s">
        <v>195</v>
      </c>
      <c r="D89" s="5">
        <v>2300000</v>
      </c>
      <c r="E89" s="6">
        <v>224607420</v>
      </c>
      <c r="F89" s="6">
        <v>2.1899999999999999E-2</v>
      </c>
      <c r="G89" s="1"/>
    </row>
    <row r="90" spans="1:7" ht="32.65" customHeight="1" x14ac:dyDescent="0.25">
      <c r="A90" s="4" t="s">
        <v>200</v>
      </c>
      <c r="B90" s="4" t="s">
        <v>201</v>
      </c>
      <c r="C90" s="4" t="s">
        <v>195</v>
      </c>
      <c r="D90" s="5">
        <v>10000000</v>
      </c>
      <c r="E90" s="6">
        <v>956374000</v>
      </c>
      <c r="F90" s="6">
        <v>9.3200000000000005E-2</v>
      </c>
      <c r="G90" s="1"/>
    </row>
    <row r="91" spans="1:7" ht="32.65" customHeight="1" x14ac:dyDescent="0.25">
      <c r="A91" s="4" t="s">
        <v>202</v>
      </c>
      <c r="B91" s="4" t="s">
        <v>203</v>
      </c>
      <c r="C91" s="4" t="s">
        <v>195</v>
      </c>
      <c r="D91" s="5">
        <v>11000000</v>
      </c>
      <c r="E91" s="6">
        <v>1042341300</v>
      </c>
      <c r="F91" s="6">
        <v>0.1016</v>
      </c>
      <c r="G91" s="1"/>
    </row>
    <row r="92" spans="1:7" ht="32.65" customHeight="1" x14ac:dyDescent="0.25">
      <c r="A92" s="4" t="s">
        <v>204</v>
      </c>
      <c r="B92" s="4" t="s">
        <v>205</v>
      </c>
      <c r="C92" s="4" t="s">
        <v>195</v>
      </c>
      <c r="D92" s="5">
        <v>10000000</v>
      </c>
      <c r="E92" s="6">
        <v>955510000</v>
      </c>
      <c r="F92" s="6">
        <v>9.3100000000000002E-2</v>
      </c>
      <c r="G92" s="1"/>
    </row>
    <row r="93" spans="1:7" ht="32.65" customHeight="1" x14ac:dyDescent="0.25">
      <c r="A93" s="4" t="s">
        <v>206</v>
      </c>
      <c r="B93" s="4" t="s">
        <v>207</v>
      </c>
      <c r="C93" s="4" t="s">
        <v>195</v>
      </c>
      <c r="D93" s="5">
        <v>15000000</v>
      </c>
      <c r="E93" s="6">
        <v>1435315500</v>
      </c>
      <c r="F93" s="6">
        <v>0.1399</v>
      </c>
      <c r="G93" s="1"/>
    </row>
    <row r="94" spans="1:7" ht="32.65" customHeight="1" x14ac:dyDescent="0.25">
      <c r="A94" s="4" t="s">
        <v>208</v>
      </c>
      <c r="B94" s="4" t="s">
        <v>209</v>
      </c>
      <c r="C94" s="4" t="s">
        <v>195</v>
      </c>
      <c r="D94" s="5">
        <v>5000000</v>
      </c>
      <c r="E94" s="6">
        <v>477916000</v>
      </c>
      <c r="F94" s="6">
        <v>4.6600000000000003E-2</v>
      </c>
      <c r="G94" s="1"/>
    </row>
    <row r="95" spans="1:7" ht="32.65" customHeight="1" x14ac:dyDescent="0.25">
      <c r="A95" s="4" t="s">
        <v>210</v>
      </c>
      <c r="B95" s="4" t="s">
        <v>211</v>
      </c>
      <c r="C95" s="4" t="s">
        <v>195</v>
      </c>
      <c r="D95" s="5">
        <v>5000000</v>
      </c>
      <c r="E95" s="6">
        <v>477092000</v>
      </c>
      <c r="F95" s="6">
        <v>4.65E-2</v>
      </c>
      <c r="G95" s="1"/>
    </row>
    <row r="96" spans="1:7" ht="32.65" customHeight="1" x14ac:dyDescent="0.25">
      <c r="A96" s="4" t="s">
        <v>212</v>
      </c>
      <c r="B96" s="4" t="s">
        <v>213</v>
      </c>
      <c r="C96" s="4" t="s">
        <v>195</v>
      </c>
      <c r="D96" s="5">
        <v>6326500</v>
      </c>
      <c r="E96" s="6">
        <v>610986166.04999995</v>
      </c>
      <c r="F96" s="6">
        <v>5.9499999999999997E-2</v>
      </c>
      <c r="G96" s="1"/>
    </row>
    <row r="97" spans="1:7" ht="32.65" customHeight="1" x14ac:dyDescent="0.25">
      <c r="A97" s="4" t="s">
        <v>214</v>
      </c>
      <c r="B97" s="4" t="s">
        <v>215</v>
      </c>
      <c r="C97" s="4" t="s">
        <v>195</v>
      </c>
      <c r="D97" s="5">
        <v>3824500</v>
      </c>
      <c r="E97" s="6">
        <v>366682351.39999998</v>
      </c>
      <c r="F97" s="6">
        <v>3.5700000000000003E-2</v>
      </c>
      <c r="G97" s="1"/>
    </row>
    <row r="98" spans="1:7" ht="32.65" customHeight="1" x14ac:dyDescent="0.25">
      <c r="A98" s="4" t="s">
        <v>216</v>
      </c>
      <c r="B98" s="4" t="s">
        <v>217</v>
      </c>
      <c r="C98" s="4" t="s">
        <v>195</v>
      </c>
      <c r="D98" s="5">
        <v>15000000</v>
      </c>
      <c r="E98" s="6">
        <v>1440394500</v>
      </c>
      <c r="F98" s="6">
        <v>0.1404</v>
      </c>
      <c r="G98" s="1"/>
    </row>
    <row r="99" spans="1:7" ht="32.65" customHeight="1" x14ac:dyDescent="0.25">
      <c r="A99" s="4" t="s">
        <v>218</v>
      </c>
      <c r="B99" s="4" t="s">
        <v>219</v>
      </c>
      <c r="C99" s="4" t="s">
        <v>195</v>
      </c>
      <c r="D99" s="5">
        <v>25000000</v>
      </c>
      <c r="E99" s="6">
        <v>2403290000</v>
      </c>
      <c r="F99" s="6">
        <v>0.23419999999999999</v>
      </c>
      <c r="G99" s="1"/>
    </row>
    <row r="100" spans="1:7" ht="32.65" customHeight="1" x14ac:dyDescent="0.25">
      <c r="A100" s="4" t="s">
        <v>220</v>
      </c>
      <c r="B100" s="4" t="s">
        <v>221</v>
      </c>
      <c r="C100" s="4" t="s">
        <v>195</v>
      </c>
      <c r="D100" s="5">
        <v>12500000</v>
      </c>
      <c r="E100" s="6">
        <v>1211027500</v>
      </c>
      <c r="F100" s="6">
        <v>0.11799999999999999</v>
      </c>
      <c r="G100" s="1"/>
    </row>
    <row r="101" spans="1:7" ht="32.65" customHeight="1" x14ac:dyDescent="0.25">
      <c r="A101" s="4" t="s">
        <v>222</v>
      </c>
      <c r="B101" s="4" t="s">
        <v>223</v>
      </c>
      <c r="C101" s="4" t="s">
        <v>195</v>
      </c>
      <c r="D101" s="5">
        <v>20000000</v>
      </c>
      <c r="E101" s="6">
        <v>1928118000</v>
      </c>
      <c r="F101" s="6">
        <v>0.18790000000000001</v>
      </c>
      <c r="G101" s="1"/>
    </row>
    <row r="102" spans="1:7" ht="32.65" customHeight="1" x14ac:dyDescent="0.25">
      <c r="A102" s="4" t="s">
        <v>224</v>
      </c>
      <c r="B102" s="4" t="s">
        <v>225</v>
      </c>
      <c r="C102" s="4" t="s">
        <v>195</v>
      </c>
      <c r="D102" s="5">
        <v>25000000</v>
      </c>
      <c r="E102" s="6">
        <v>2398610000</v>
      </c>
      <c r="F102" s="6">
        <v>0.23380000000000001</v>
      </c>
      <c r="G102" s="1"/>
    </row>
    <row r="103" spans="1:7" ht="32.65" customHeight="1" x14ac:dyDescent="0.25">
      <c r="A103" s="4" t="s">
        <v>226</v>
      </c>
      <c r="B103" s="4" t="s">
        <v>227</v>
      </c>
      <c r="C103" s="4" t="s">
        <v>195</v>
      </c>
      <c r="D103" s="5">
        <v>10000000</v>
      </c>
      <c r="E103" s="6">
        <v>962995000</v>
      </c>
      <c r="F103" s="6">
        <v>9.3899999999999997E-2</v>
      </c>
      <c r="G103" s="1"/>
    </row>
    <row r="104" spans="1:7" ht="32.65" customHeight="1" x14ac:dyDescent="0.25">
      <c r="A104" s="4" t="s">
        <v>228</v>
      </c>
      <c r="B104" s="4" t="s">
        <v>229</v>
      </c>
      <c r="C104" s="4" t="s">
        <v>195</v>
      </c>
      <c r="D104" s="5">
        <v>5000000</v>
      </c>
      <c r="E104" s="6">
        <v>481269500</v>
      </c>
      <c r="F104" s="6">
        <v>4.6899999999999997E-2</v>
      </c>
      <c r="G104" s="1"/>
    </row>
    <row r="105" spans="1:7" ht="32.65" customHeight="1" x14ac:dyDescent="0.25">
      <c r="A105" s="4" t="s">
        <v>230</v>
      </c>
      <c r="B105" s="4" t="s">
        <v>231</v>
      </c>
      <c r="C105" s="4" t="s">
        <v>195</v>
      </c>
      <c r="D105" s="5">
        <v>12500000</v>
      </c>
      <c r="E105" s="6">
        <v>1207740000</v>
      </c>
      <c r="F105" s="6">
        <v>0.1177</v>
      </c>
      <c r="G105" s="1"/>
    </row>
    <row r="106" spans="1:7" ht="32.65" customHeight="1" x14ac:dyDescent="0.25">
      <c r="A106" s="4" t="s">
        <v>232</v>
      </c>
      <c r="B106" s="4" t="s">
        <v>233</v>
      </c>
      <c r="C106" s="4" t="s">
        <v>195</v>
      </c>
      <c r="D106" s="5">
        <v>10000000</v>
      </c>
      <c r="E106" s="6">
        <v>967702000</v>
      </c>
      <c r="F106" s="6">
        <v>9.4299999999999995E-2</v>
      </c>
      <c r="G106" s="1"/>
    </row>
    <row r="107" spans="1:7" ht="32.65" customHeight="1" x14ac:dyDescent="0.25">
      <c r="A107" s="4" t="s">
        <v>234</v>
      </c>
      <c r="B107" s="4" t="s">
        <v>235</v>
      </c>
      <c r="C107" s="4" t="s">
        <v>195</v>
      </c>
      <c r="D107" s="5">
        <v>15000000</v>
      </c>
      <c r="E107" s="6">
        <v>1449382500</v>
      </c>
      <c r="F107" s="6">
        <v>0.14130000000000001</v>
      </c>
      <c r="G107" s="1"/>
    </row>
    <row r="108" spans="1:7" ht="32.65" customHeight="1" x14ac:dyDescent="0.25">
      <c r="A108" s="4" t="s">
        <v>236</v>
      </c>
      <c r="B108" s="4" t="s">
        <v>237</v>
      </c>
      <c r="C108" s="4" t="s">
        <v>195</v>
      </c>
      <c r="D108" s="5">
        <v>10000000</v>
      </c>
      <c r="E108" s="6">
        <v>965190000</v>
      </c>
      <c r="F108" s="6">
        <v>9.4100000000000003E-2</v>
      </c>
      <c r="G108" s="1"/>
    </row>
    <row r="109" spans="1:7" ht="32.65" customHeight="1" x14ac:dyDescent="0.25">
      <c r="A109" s="4" t="s">
        <v>238</v>
      </c>
      <c r="B109" s="4" t="s">
        <v>239</v>
      </c>
      <c r="C109" s="4" t="s">
        <v>195</v>
      </c>
      <c r="D109" s="5">
        <v>5000000</v>
      </c>
      <c r="E109" s="6">
        <v>486660000</v>
      </c>
      <c r="F109" s="6">
        <v>4.7399999999999998E-2</v>
      </c>
      <c r="G109" s="1"/>
    </row>
    <row r="110" spans="1:7" ht="32.65" customHeight="1" x14ac:dyDescent="0.25">
      <c r="A110" s="4" t="s">
        <v>240</v>
      </c>
      <c r="B110" s="4" t="s">
        <v>241</v>
      </c>
      <c r="C110" s="4" t="s">
        <v>195</v>
      </c>
      <c r="D110" s="5">
        <v>50000000</v>
      </c>
      <c r="E110" s="6">
        <v>4825180000</v>
      </c>
      <c r="F110" s="6">
        <v>0.4703</v>
      </c>
      <c r="G110" s="1"/>
    </row>
    <row r="111" spans="1:7" ht="32.65" customHeight="1" x14ac:dyDescent="0.25">
      <c r="A111" s="4" t="s">
        <v>242</v>
      </c>
      <c r="B111" s="4" t="s">
        <v>243</v>
      </c>
      <c r="C111" s="4" t="s">
        <v>195</v>
      </c>
      <c r="D111" s="5">
        <v>15000000</v>
      </c>
      <c r="E111" s="6">
        <v>1450546500</v>
      </c>
      <c r="F111" s="6">
        <v>0.1414</v>
      </c>
      <c r="G111" s="1"/>
    </row>
    <row r="112" spans="1:7" ht="32.65" customHeight="1" x14ac:dyDescent="0.25">
      <c r="A112" s="4" t="s">
        <v>244</v>
      </c>
      <c r="B112" s="4" t="s">
        <v>245</v>
      </c>
      <c r="C112" s="4" t="s">
        <v>195</v>
      </c>
      <c r="D112" s="5">
        <v>10000000</v>
      </c>
      <c r="E112" s="6">
        <v>965091000</v>
      </c>
      <c r="F112" s="6">
        <v>9.4100000000000003E-2</v>
      </c>
      <c r="G112" s="1"/>
    </row>
    <row r="113" spans="1:7" ht="32.65" customHeight="1" x14ac:dyDescent="0.25">
      <c r="A113" s="4" t="s">
        <v>246</v>
      </c>
      <c r="B113" s="4" t="s">
        <v>247</v>
      </c>
      <c r="C113" s="4" t="s">
        <v>195</v>
      </c>
      <c r="D113" s="5">
        <v>10000000</v>
      </c>
      <c r="E113" s="6">
        <v>964100000</v>
      </c>
      <c r="F113" s="6">
        <v>9.4E-2</v>
      </c>
      <c r="G113" s="1"/>
    </row>
    <row r="114" spans="1:7" ht="32.65" customHeight="1" x14ac:dyDescent="0.25">
      <c r="A114" s="4" t="s">
        <v>248</v>
      </c>
      <c r="B114" s="4" t="s">
        <v>249</v>
      </c>
      <c r="C114" s="4" t="s">
        <v>195</v>
      </c>
      <c r="D114" s="5">
        <v>6000000</v>
      </c>
      <c r="E114" s="6">
        <v>577846800</v>
      </c>
      <c r="F114" s="6">
        <v>5.6300000000000003E-2</v>
      </c>
      <c r="G114" s="1"/>
    </row>
    <row r="115" spans="1:7" ht="32.65" customHeight="1" x14ac:dyDescent="0.25">
      <c r="A115" s="4" t="s">
        <v>250</v>
      </c>
      <c r="B115" s="4" t="s">
        <v>251</v>
      </c>
      <c r="C115" s="4" t="s">
        <v>195</v>
      </c>
      <c r="D115" s="5">
        <v>15000000</v>
      </c>
      <c r="E115" s="6">
        <v>1451011500</v>
      </c>
      <c r="F115" s="6">
        <v>0.1414</v>
      </c>
      <c r="G115" s="1"/>
    </row>
    <row r="116" spans="1:7" ht="32.65" customHeight="1" x14ac:dyDescent="0.25">
      <c r="A116" s="4" t="s">
        <v>252</v>
      </c>
      <c r="B116" s="4" t="s">
        <v>253</v>
      </c>
      <c r="C116" s="4" t="s">
        <v>195</v>
      </c>
      <c r="D116" s="5">
        <v>10000000</v>
      </c>
      <c r="E116" s="6">
        <v>961068000</v>
      </c>
      <c r="F116" s="6">
        <v>9.3700000000000006E-2</v>
      </c>
      <c r="G116" s="1"/>
    </row>
    <row r="117" spans="1:7" ht="32.65" customHeight="1" x14ac:dyDescent="0.25">
      <c r="A117" s="4" t="s">
        <v>254</v>
      </c>
      <c r="B117" s="4" t="s">
        <v>255</v>
      </c>
      <c r="C117" s="4" t="s">
        <v>195</v>
      </c>
      <c r="D117" s="5">
        <v>10000000</v>
      </c>
      <c r="E117" s="6">
        <v>975137000</v>
      </c>
      <c r="F117" s="6">
        <v>9.5000000000000001E-2</v>
      </c>
      <c r="G117" s="1"/>
    </row>
    <row r="118" spans="1:7" ht="32.65" customHeight="1" x14ac:dyDescent="0.25">
      <c r="A118" s="4" t="s">
        <v>256</v>
      </c>
      <c r="B118" s="4" t="s">
        <v>257</v>
      </c>
      <c r="C118" s="4" t="s">
        <v>195</v>
      </c>
      <c r="D118" s="5">
        <v>5000000</v>
      </c>
      <c r="E118" s="6">
        <v>490724500</v>
      </c>
      <c r="F118" s="6">
        <v>4.7800000000000002E-2</v>
      </c>
      <c r="G118" s="1"/>
    </row>
    <row r="119" spans="1:7" ht="32.65" customHeight="1" x14ac:dyDescent="0.25">
      <c r="A119" s="4" t="s">
        <v>258</v>
      </c>
      <c r="B119" s="4" t="s">
        <v>259</v>
      </c>
      <c r="C119" s="4" t="s">
        <v>195</v>
      </c>
      <c r="D119" s="5">
        <v>25000000</v>
      </c>
      <c r="E119" s="6">
        <v>2455380000</v>
      </c>
      <c r="F119" s="6">
        <v>0.23930000000000001</v>
      </c>
      <c r="G119" s="1"/>
    </row>
    <row r="120" spans="1:7" ht="32.65" customHeight="1" x14ac:dyDescent="0.25">
      <c r="A120" s="4" t="s">
        <v>260</v>
      </c>
      <c r="B120" s="4" t="s">
        <v>261</v>
      </c>
      <c r="C120" s="4" t="s">
        <v>195</v>
      </c>
      <c r="D120" s="5">
        <v>2500000</v>
      </c>
      <c r="E120" s="6">
        <v>246332250</v>
      </c>
      <c r="F120" s="6">
        <v>2.4E-2</v>
      </c>
      <c r="G120" s="1"/>
    </row>
    <row r="121" spans="1:7" ht="32.65" customHeight="1" x14ac:dyDescent="0.25">
      <c r="A121" s="4" t="s">
        <v>262</v>
      </c>
      <c r="B121" s="4" t="s">
        <v>263</v>
      </c>
      <c r="C121" s="4" t="s">
        <v>195</v>
      </c>
      <c r="D121" s="5">
        <v>10000000</v>
      </c>
      <c r="E121" s="6">
        <v>987848000</v>
      </c>
      <c r="F121" s="6">
        <v>9.6299999999999997E-2</v>
      </c>
      <c r="G121" s="1"/>
    </row>
    <row r="122" spans="1:7" ht="32.65" customHeight="1" x14ac:dyDescent="0.25">
      <c r="A122" s="4" t="s">
        <v>264</v>
      </c>
      <c r="B122" s="4" t="s">
        <v>265</v>
      </c>
      <c r="C122" s="4" t="s">
        <v>195</v>
      </c>
      <c r="D122" s="5">
        <v>15000000</v>
      </c>
      <c r="E122" s="6">
        <v>1481311500</v>
      </c>
      <c r="F122" s="6">
        <v>0.1444</v>
      </c>
      <c r="G122" s="1"/>
    </row>
    <row r="123" spans="1:7" ht="32.65" customHeight="1" x14ac:dyDescent="0.25">
      <c r="A123" s="4" t="s">
        <v>266</v>
      </c>
      <c r="B123" s="4" t="s">
        <v>267</v>
      </c>
      <c r="C123" s="4" t="s">
        <v>195</v>
      </c>
      <c r="D123" s="5">
        <v>5000000</v>
      </c>
      <c r="E123" s="6">
        <v>492697000</v>
      </c>
      <c r="F123" s="6">
        <v>4.8000000000000001E-2</v>
      </c>
      <c r="G123" s="1"/>
    </row>
    <row r="124" spans="1:7" ht="32.65" customHeight="1" x14ac:dyDescent="0.25">
      <c r="A124" s="4" t="s">
        <v>268</v>
      </c>
      <c r="B124" s="4" t="s">
        <v>269</v>
      </c>
      <c r="C124" s="4" t="s">
        <v>195</v>
      </c>
      <c r="D124" s="5">
        <v>2500000</v>
      </c>
      <c r="E124" s="6">
        <v>246460250</v>
      </c>
      <c r="F124" s="6">
        <v>2.4E-2</v>
      </c>
      <c r="G124" s="1"/>
    </row>
    <row r="125" spans="1:7" ht="32.65" customHeight="1" x14ac:dyDescent="0.25">
      <c r="A125" s="4" t="s">
        <v>270</v>
      </c>
      <c r="B125" s="4" t="s">
        <v>271</v>
      </c>
      <c r="C125" s="4" t="s">
        <v>195</v>
      </c>
      <c r="D125" s="5">
        <v>5000000</v>
      </c>
      <c r="E125" s="6">
        <v>501351500</v>
      </c>
      <c r="F125" s="6">
        <v>4.8899999999999999E-2</v>
      </c>
      <c r="G125" s="1"/>
    </row>
    <row r="126" spans="1:7" ht="32.65" customHeight="1" x14ac:dyDescent="0.25">
      <c r="A126" s="4" t="s">
        <v>272</v>
      </c>
      <c r="B126" s="4" t="s">
        <v>273</v>
      </c>
      <c r="C126" s="4" t="s">
        <v>195</v>
      </c>
      <c r="D126" s="5">
        <v>500000</v>
      </c>
      <c r="E126" s="6">
        <v>50175550</v>
      </c>
      <c r="F126" s="6">
        <v>4.8999999999999998E-3</v>
      </c>
      <c r="G126" s="1"/>
    </row>
    <row r="127" spans="1:7" ht="32.65" customHeight="1" x14ac:dyDescent="0.25">
      <c r="A127" s="4" t="s">
        <v>274</v>
      </c>
      <c r="B127" s="4" t="s">
        <v>275</v>
      </c>
      <c r="C127" s="4" t="s">
        <v>195</v>
      </c>
      <c r="D127" s="5">
        <v>2500000</v>
      </c>
      <c r="E127" s="6">
        <v>250878000</v>
      </c>
      <c r="F127" s="6">
        <v>2.4500000000000001E-2</v>
      </c>
      <c r="G127" s="1"/>
    </row>
    <row r="128" spans="1:7" ht="32.65" customHeight="1" x14ac:dyDescent="0.25">
      <c r="A128" s="4" t="s">
        <v>276</v>
      </c>
      <c r="B128" s="4" t="s">
        <v>277</v>
      </c>
      <c r="C128" s="4" t="s">
        <v>195</v>
      </c>
      <c r="D128" s="5">
        <v>5000000</v>
      </c>
      <c r="E128" s="6">
        <v>502426000</v>
      </c>
      <c r="F128" s="6">
        <v>4.9000000000000002E-2</v>
      </c>
      <c r="G128" s="1"/>
    </row>
    <row r="129" spans="1:7" ht="32.65" customHeight="1" x14ac:dyDescent="0.25">
      <c r="A129" s="4" t="s">
        <v>278</v>
      </c>
      <c r="B129" s="4" t="s">
        <v>279</v>
      </c>
      <c r="C129" s="4" t="s">
        <v>195</v>
      </c>
      <c r="D129" s="5">
        <v>1500000</v>
      </c>
      <c r="E129" s="6">
        <v>150986250</v>
      </c>
      <c r="F129" s="6">
        <v>1.47E-2</v>
      </c>
      <c r="G129" s="1"/>
    </row>
    <row r="130" spans="1:7" ht="32.65" customHeight="1" x14ac:dyDescent="0.25">
      <c r="A130" s="4" t="s">
        <v>280</v>
      </c>
      <c r="B130" s="4" t="s">
        <v>281</v>
      </c>
      <c r="C130" s="4" t="s">
        <v>195</v>
      </c>
      <c r="D130" s="5">
        <v>1000000</v>
      </c>
      <c r="E130" s="6">
        <v>100627400</v>
      </c>
      <c r="F130" s="6">
        <v>9.7999999999999997E-3</v>
      </c>
      <c r="G130" s="1"/>
    </row>
    <row r="131" spans="1:7" ht="32.65" customHeight="1" x14ac:dyDescent="0.25">
      <c r="A131" s="4" t="s">
        <v>282</v>
      </c>
      <c r="B131" s="4" t="s">
        <v>283</v>
      </c>
      <c r="C131" s="4" t="s">
        <v>195</v>
      </c>
      <c r="D131" s="5">
        <v>25000000</v>
      </c>
      <c r="E131" s="6">
        <v>2510705000</v>
      </c>
      <c r="F131" s="6">
        <v>0.2447</v>
      </c>
      <c r="G131" s="1"/>
    </row>
    <row r="132" spans="1:7" ht="32.65" customHeight="1" x14ac:dyDescent="0.25">
      <c r="A132" s="4" t="s">
        <v>284</v>
      </c>
      <c r="B132" s="4" t="s">
        <v>285</v>
      </c>
      <c r="C132" s="4" t="s">
        <v>195</v>
      </c>
      <c r="D132" s="5">
        <v>15000000</v>
      </c>
      <c r="E132" s="6">
        <v>1504483500</v>
      </c>
      <c r="F132" s="6">
        <v>0.14660000000000001</v>
      </c>
      <c r="G132" s="1"/>
    </row>
    <row r="133" spans="1:7" ht="32.65" customHeight="1" x14ac:dyDescent="0.25">
      <c r="A133" s="4" t="s">
        <v>286</v>
      </c>
      <c r="B133" s="4" t="s">
        <v>287</v>
      </c>
      <c r="C133" s="4" t="s">
        <v>195</v>
      </c>
      <c r="D133" s="5">
        <v>12000000</v>
      </c>
      <c r="E133" s="6">
        <v>1201551600</v>
      </c>
      <c r="F133" s="6">
        <v>0.1171</v>
      </c>
      <c r="G133" s="1"/>
    </row>
    <row r="134" spans="1:7" ht="32.65" customHeight="1" x14ac:dyDescent="0.25">
      <c r="A134" s="4" t="s">
        <v>288</v>
      </c>
      <c r="B134" s="4" t="s">
        <v>289</v>
      </c>
      <c r="C134" s="4" t="s">
        <v>195</v>
      </c>
      <c r="D134" s="5">
        <v>2094400</v>
      </c>
      <c r="E134" s="6">
        <v>209543463.36000001</v>
      </c>
      <c r="F134" s="6">
        <v>2.0400000000000001E-2</v>
      </c>
      <c r="G134" s="1"/>
    </row>
    <row r="135" spans="1:7" ht="32.65" customHeight="1" x14ac:dyDescent="0.25">
      <c r="A135" s="4" t="s">
        <v>290</v>
      </c>
      <c r="B135" s="4" t="s">
        <v>291</v>
      </c>
      <c r="C135" s="4" t="s">
        <v>195</v>
      </c>
      <c r="D135" s="5">
        <v>4500000</v>
      </c>
      <c r="E135" s="6">
        <v>453330000</v>
      </c>
      <c r="F135" s="6">
        <v>4.4200000000000003E-2</v>
      </c>
      <c r="G135" s="1"/>
    </row>
    <row r="136" spans="1:7" ht="32.65" customHeight="1" x14ac:dyDescent="0.25">
      <c r="A136" s="4" t="s">
        <v>292</v>
      </c>
      <c r="B136" s="4" t="s">
        <v>293</v>
      </c>
      <c r="C136" s="4" t="s">
        <v>195</v>
      </c>
      <c r="D136" s="5">
        <v>10000000</v>
      </c>
      <c r="E136" s="6">
        <v>1002482000</v>
      </c>
      <c r="F136" s="6">
        <v>9.7699999999999995E-2</v>
      </c>
      <c r="G136" s="1"/>
    </row>
    <row r="137" spans="1:7" ht="32.65" customHeight="1" x14ac:dyDescent="0.25">
      <c r="A137" s="4" t="s">
        <v>294</v>
      </c>
      <c r="B137" s="4" t="s">
        <v>295</v>
      </c>
      <c r="C137" s="4" t="s">
        <v>195</v>
      </c>
      <c r="D137" s="5">
        <v>7500000</v>
      </c>
      <c r="E137" s="6">
        <v>760656000</v>
      </c>
      <c r="F137" s="6">
        <v>7.4099999999999999E-2</v>
      </c>
      <c r="G137" s="1"/>
    </row>
    <row r="138" spans="1:7" ht="32.65" customHeight="1" x14ac:dyDescent="0.25">
      <c r="A138" s="4" t="s">
        <v>296</v>
      </c>
      <c r="B138" s="4" t="s">
        <v>297</v>
      </c>
      <c r="C138" s="4" t="s">
        <v>195</v>
      </c>
      <c r="D138" s="5">
        <v>1500000</v>
      </c>
      <c r="E138" s="6">
        <v>150486900</v>
      </c>
      <c r="F138" s="6">
        <v>1.47E-2</v>
      </c>
      <c r="G138" s="1"/>
    </row>
    <row r="139" spans="1:7" ht="32.65" customHeight="1" x14ac:dyDescent="0.25">
      <c r="A139" s="4" t="s">
        <v>298</v>
      </c>
      <c r="B139" s="4" t="s">
        <v>299</v>
      </c>
      <c r="C139" s="4" t="s">
        <v>195</v>
      </c>
      <c r="D139" s="5">
        <v>3670700</v>
      </c>
      <c r="E139" s="6">
        <v>370319670.70999998</v>
      </c>
      <c r="F139" s="6">
        <v>3.61E-2</v>
      </c>
      <c r="G139" s="1"/>
    </row>
    <row r="140" spans="1:7" ht="32.65" customHeight="1" x14ac:dyDescent="0.25">
      <c r="A140" s="4" t="s">
        <v>300</v>
      </c>
      <c r="B140" s="4" t="s">
        <v>301</v>
      </c>
      <c r="C140" s="4" t="s">
        <v>195</v>
      </c>
      <c r="D140" s="5">
        <v>9000000</v>
      </c>
      <c r="E140" s="6">
        <v>905228100</v>
      </c>
      <c r="F140" s="6">
        <v>8.8200000000000001E-2</v>
      </c>
      <c r="G140" s="1"/>
    </row>
    <row r="141" spans="1:7" ht="32.65" customHeight="1" x14ac:dyDescent="0.25">
      <c r="A141" s="4" t="s">
        <v>302</v>
      </c>
      <c r="B141" s="4" t="s">
        <v>303</v>
      </c>
      <c r="C141" s="4" t="s">
        <v>195</v>
      </c>
      <c r="D141" s="5">
        <v>3000000</v>
      </c>
      <c r="E141" s="6">
        <v>302508900</v>
      </c>
      <c r="F141" s="6">
        <v>2.9499999999999998E-2</v>
      </c>
      <c r="G141" s="1"/>
    </row>
    <row r="142" spans="1:7" ht="32.65" customHeight="1" x14ac:dyDescent="0.25">
      <c r="A142" s="4" t="s">
        <v>304</v>
      </c>
      <c r="B142" s="4" t="s">
        <v>305</v>
      </c>
      <c r="C142" s="4" t="s">
        <v>195</v>
      </c>
      <c r="D142" s="5">
        <v>4000000</v>
      </c>
      <c r="E142" s="6">
        <v>403763200</v>
      </c>
      <c r="F142" s="6">
        <v>3.9399999999999998E-2</v>
      </c>
      <c r="G142" s="1"/>
    </row>
    <row r="143" spans="1:7" ht="32.65" customHeight="1" x14ac:dyDescent="0.25">
      <c r="A143" s="4" t="s">
        <v>306</v>
      </c>
      <c r="B143" s="4" t="s">
        <v>307</v>
      </c>
      <c r="C143" s="4" t="s">
        <v>195</v>
      </c>
      <c r="D143" s="5">
        <v>5000000</v>
      </c>
      <c r="E143" s="6">
        <v>504011500</v>
      </c>
      <c r="F143" s="6">
        <v>4.9099999999999998E-2</v>
      </c>
      <c r="G143" s="1"/>
    </row>
    <row r="144" spans="1:7" ht="32.65" customHeight="1" x14ac:dyDescent="0.25">
      <c r="A144" s="4" t="s">
        <v>308</v>
      </c>
      <c r="B144" s="4" t="s">
        <v>309</v>
      </c>
      <c r="C144" s="4" t="s">
        <v>195</v>
      </c>
      <c r="D144" s="5">
        <v>15533500</v>
      </c>
      <c r="E144" s="6">
        <v>1565093326</v>
      </c>
      <c r="F144" s="6">
        <v>0.1525</v>
      </c>
      <c r="G144" s="1"/>
    </row>
    <row r="145" spans="1:7" ht="32.65" customHeight="1" x14ac:dyDescent="0.25">
      <c r="A145" s="4" t="s">
        <v>310</v>
      </c>
      <c r="B145" s="4" t="s">
        <v>311</v>
      </c>
      <c r="C145" s="4" t="s">
        <v>195</v>
      </c>
      <c r="D145" s="5">
        <v>3000000</v>
      </c>
      <c r="E145" s="6">
        <v>302583900</v>
      </c>
      <c r="F145" s="6">
        <v>2.9499999999999998E-2</v>
      </c>
      <c r="G145" s="1"/>
    </row>
    <row r="146" spans="1:7" ht="32.65" customHeight="1" x14ac:dyDescent="0.25">
      <c r="A146" s="4" t="s">
        <v>312</v>
      </c>
      <c r="B146" s="4" t="s">
        <v>313</v>
      </c>
      <c r="C146" s="4" t="s">
        <v>195</v>
      </c>
      <c r="D146" s="5">
        <v>10819100</v>
      </c>
      <c r="E146" s="6">
        <v>1089196663.8499999</v>
      </c>
      <c r="F146" s="6">
        <v>0.1062</v>
      </c>
      <c r="G146" s="1"/>
    </row>
    <row r="147" spans="1:7" ht="32.65" customHeight="1" x14ac:dyDescent="0.25">
      <c r="A147" s="4" t="s">
        <v>314</v>
      </c>
      <c r="B147" s="4" t="s">
        <v>315</v>
      </c>
      <c r="C147" s="4" t="s">
        <v>195</v>
      </c>
      <c r="D147" s="5">
        <v>7703600</v>
      </c>
      <c r="E147" s="6">
        <v>775296466.88</v>
      </c>
      <c r="F147" s="6">
        <v>7.5600000000000001E-2</v>
      </c>
      <c r="G147" s="1"/>
    </row>
    <row r="148" spans="1:7" ht="32.65" customHeight="1" x14ac:dyDescent="0.25">
      <c r="A148" s="4" t="s">
        <v>316</v>
      </c>
      <c r="B148" s="4" t="s">
        <v>317</v>
      </c>
      <c r="C148" s="4" t="s">
        <v>195</v>
      </c>
      <c r="D148" s="5">
        <v>10000000</v>
      </c>
      <c r="E148" s="6">
        <v>1010225000</v>
      </c>
      <c r="F148" s="6">
        <v>9.8500000000000004E-2</v>
      </c>
      <c r="G148" s="1"/>
    </row>
    <row r="149" spans="1:7" ht="32.65" customHeight="1" x14ac:dyDescent="0.25">
      <c r="A149" s="4" t="s">
        <v>318</v>
      </c>
      <c r="B149" s="4" t="s">
        <v>319</v>
      </c>
      <c r="C149" s="4" t="s">
        <v>195</v>
      </c>
      <c r="D149" s="5">
        <v>5000000</v>
      </c>
      <c r="E149" s="6">
        <v>502927000</v>
      </c>
      <c r="F149" s="6">
        <v>4.9000000000000002E-2</v>
      </c>
      <c r="G149" s="1"/>
    </row>
    <row r="150" spans="1:7" ht="32.65" customHeight="1" x14ac:dyDescent="0.25">
      <c r="A150" s="4" t="s">
        <v>320</v>
      </c>
      <c r="B150" s="4" t="s">
        <v>321</v>
      </c>
      <c r="C150" s="4" t="s">
        <v>195</v>
      </c>
      <c r="D150" s="5">
        <v>1500000</v>
      </c>
      <c r="E150" s="6">
        <v>152059950</v>
      </c>
      <c r="F150" s="6">
        <v>1.4800000000000001E-2</v>
      </c>
      <c r="G150" s="1"/>
    </row>
    <row r="151" spans="1:7" ht="32.65" customHeight="1" x14ac:dyDescent="0.25">
      <c r="A151" s="4" t="s">
        <v>322</v>
      </c>
      <c r="B151" s="4" t="s">
        <v>323</v>
      </c>
      <c r="C151" s="4" t="s">
        <v>195</v>
      </c>
      <c r="D151" s="5">
        <v>3265000</v>
      </c>
      <c r="E151" s="6">
        <v>329928250</v>
      </c>
      <c r="F151" s="6">
        <v>3.2199999999999999E-2</v>
      </c>
      <c r="G151" s="1"/>
    </row>
    <row r="152" spans="1:7" ht="32.65" customHeight="1" x14ac:dyDescent="0.25">
      <c r="A152" s="4" t="s">
        <v>324</v>
      </c>
      <c r="B152" s="4" t="s">
        <v>325</v>
      </c>
      <c r="C152" s="4" t="s">
        <v>195</v>
      </c>
      <c r="D152" s="5">
        <v>500000</v>
      </c>
      <c r="E152" s="6">
        <v>50720900</v>
      </c>
      <c r="F152" s="6">
        <v>4.8999999999999998E-3</v>
      </c>
      <c r="G152" s="1"/>
    </row>
    <row r="153" spans="1:7" ht="32.65" customHeight="1" x14ac:dyDescent="0.25">
      <c r="A153" s="4" t="s">
        <v>326</v>
      </c>
      <c r="B153" s="4" t="s">
        <v>327</v>
      </c>
      <c r="C153" s="4" t="s">
        <v>195</v>
      </c>
      <c r="D153" s="5">
        <v>419000</v>
      </c>
      <c r="E153" s="6">
        <v>42422786.299999997</v>
      </c>
      <c r="F153" s="6">
        <v>4.1000000000000003E-3</v>
      </c>
      <c r="G153" s="1"/>
    </row>
    <row r="154" spans="1:7" ht="32.65" customHeight="1" x14ac:dyDescent="0.25">
      <c r="A154" s="4" t="s">
        <v>328</v>
      </c>
      <c r="B154" s="4" t="s">
        <v>329</v>
      </c>
      <c r="C154" s="4" t="s">
        <v>195</v>
      </c>
      <c r="D154" s="5">
        <v>3000000</v>
      </c>
      <c r="E154" s="6">
        <v>303231600</v>
      </c>
      <c r="F154" s="6">
        <v>2.9600000000000001E-2</v>
      </c>
      <c r="G154" s="1"/>
    </row>
    <row r="155" spans="1:7" ht="32.65" customHeight="1" x14ac:dyDescent="0.25">
      <c r="A155" s="4" t="s">
        <v>330</v>
      </c>
      <c r="B155" s="4" t="s">
        <v>331</v>
      </c>
      <c r="C155" s="4" t="s">
        <v>195</v>
      </c>
      <c r="D155" s="5">
        <v>15000000</v>
      </c>
      <c r="E155" s="6">
        <v>1550376000</v>
      </c>
      <c r="F155" s="6">
        <v>0.15110000000000001</v>
      </c>
      <c r="G155" s="1"/>
    </row>
    <row r="156" spans="1:7" ht="32.65" customHeight="1" x14ac:dyDescent="0.25">
      <c r="A156" s="4" t="s">
        <v>332</v>
      </c>
      <c r="B156" s="4" t="s">
        <v>333</v>
      </c>
      <c r="C156" s="4" t="s">
        <v>195</v>
      </c>
      <c r="D156" s="5">
        <v>1000000</v>
      </c>
      <c r="E156" s="6">
        <v>101520700</v>
      </c>
      <c r="F156" s="6">
        <v>9.9000000000000008E-3</v>
      </c>
      <c r="G156" s="1"/>
    </row>
    <row r="157" spans="1:7" ht="32.65" customHeight="1" x14ac:dyDescent="0.25">
      <c r="A157" s="4" t="s">
        <v>334</v>
      </c>
      <c r="B157" s="4" t="s">
        <v>335</v>
      </c>
      <c r="C157" s="4" t="s">
        <v>195</v>
      </c>
      <c r="D157" s="5">
        <v>5000000</v>
      </c>
      <c r="E157" s="6">
        <v>515293500</v>
      </c>
      <c r="F157" s="6">
        <v>5.0200000000000002E-2</v>
      </c>
      <c r="G157" s="1"/>
    </row>
    <row r="158" spans="1:7" ht="32.65" customHeight="1" x14ac:dyDescent="0.25">
      <c r="A158" s="4" t="s">
        <v>336</v>
      </c>
      <c r="B158" s="4" t="s">
        <v>337</v>
      </c>
      <c r="C158" s="4" t="s">
        <v>195</v>
      </c>
      <c r="D158" s="5">
        <v>777400</v>
      </c>
      <c r="E158" s="6">
        <v>78708795.879999995</v>
      </c>
      <c r="F158" s="6">
        <v>7.7000000000000002E-3</v>
      </c>
      <c r="G158" s="1"/>
    </row>
    <row r="159" spans="1:7" ht="32.65" customHeight="1" x14ac:dyDescent="0.25">
      <c r="A159" s="4" t="s">
        <v>338</v>
      </c>
      <c r="B159" s="4" t="s">
        <v>339</v>
      </c>
      <c r="C159" s="4" t="s">
        <v>195</v>
      </c>
      <c r="D159" s="5">
        <v>1000000</v>
      </c>
      <c r="E159" s="6">
        <v>100367200</v>
      </c>
      <c r="F159" s="6">
        <v>9.7999999999999997E-3</v>
      </c>
      <c r="G159" s="1"/>
    </row>
    <row r="160" spans="1:7" ht="32.65" customHeight="1" x14ac:dyDescent="0.25">
      <c r="A160" s="4" t="s">
        <v>340</v>
      </c>
      <c r="B160" s="4" t="s">
        <v>341</v>
      </c>
      <c r="C160" s="4" t="s">
        <v>195</v>
      </c>
      <c r="D160" s="5">
        <v>2000000</v>
      </c>
      <c r="E160" s="6">
        <v>203257400</v>
      </c>
      <c r="F160" s="6">
        <v>1.9800000000000002E-2</v>
      </c>
      <c r="G160" s="1"/>
    </row>
    <row r="161" spans="1:7" ht="32.65" customHeight="1" x14ac:dyDescent="0.25">
      <c r="A161" s="4" t="s">
        <v>342</v>
      </c>
      <c r="B161" s="4" t="s">
        <v>343</v>
      </c>
      <c r="C161" s="4" t="s">
        <v>195</v>
      </c>
      <c r="D161" s="5">
        <v>2500000</v>
      </c>
      <c r="E161" s="6">
        <v>258969750</v>
      </c>
      <c r="F161" s="6">
        <v>2.52E-2</v>
      </c>
      <c r="G161" s="1"/>
    </row>
    <row r="162" spans="1:7" ht="32.65" customHeight="1" x14ac:dyDescent="0.25">
      <c r="A162" s="4" t="s">
        <v>344</v>
      </c>
      <c r="B162" s="4" t="s">
        <v>345</v>
      </c>
      <c r="C162" s="4" t="s">
        <v>195</v>
      </c>
      <c r="D162" s="5">
        <v>5000000</v>
      </c>
      <c r="E162" s="6">
        <v>517793000</v>
      </c>
      <c r="F162" s="6">
        <v>5.0500000000000003E-2</v>
      </c>
      <c r="G162" s="1"/>
    </row>
    <row r="163" spans="1:7" ht="32.65" customHeight="1" x14ac:dyDescent="0.25">
      <c r="A163" s="4" t="s">
        <v>346</v>
      </c>
      <c r="B163" s="4" t="s">
        <v>347</v>
      </c>
      <c r="C163" s="4" t="s">
        <v>195</v>
      </c>
      <c r="D163" s="5">
        <v>3500000</v>
      </c>
      <c r="E163" s="6">
        <v>353850000</v>
      </c>
      <c r="F163" s="6">
        <v>3.4500000000000003E-2</v>
      </c>
      <c r="G163" s="1"/>
    </row>
    <row r="164" spans="1:7" ht="32.65" customHeight="1" x14ac:dyDescent="0.25">
      <c r="A164" s="4" t="s">
        <v>348</v>
      </c>
      <c r="B164" s="4" t="s">
        <v>349</v>
      </c>
      <c r="C164" s="4" t="s">
        <v>195</v>
      </c>
      <c r="D164" s="5">
        <v>7500000</v>
      </c>
      <c r="E164" s="6">
        <v>773508750</v>
      </c>
      <c r="F164" s="6">
        <v>7.5399999999999995E-2</v>
      </c>
      <c r="G164" s="1"/>
    </row>
    <row r="165" spans="1:7" ht="32.65" customHeight="1" x14ac:dyDescent="0.25">
      <c r="A165" s="4" t="s">
        <v>350</v>
      </c>
      <c r="B165" s="4" t="s">
        <v>351</v>
      </c>
      <c r="C165" s="4" t="s">
        <v>195</v>
      </c>
      <c r="D165" s="5">
        <v>5500000</v>
      </c>
      <c r="E165" s="6">
        <v>570095900</v>
      </c>
      <c r="F165" s="6">
        <v>5.5599999999999997E-2</v>
      </c>
      <c r="G165" s="1"/>
    </row>
    <row r="166" spans="1:7" ht="32.65" customHeight="1" x14ac:dyDescent="0.25">
      <c r="A166" s="4" t="s">
        <v>352</v>
      </c>
      <c r="B166" s="4" t="s">
        <v>353</v>
      </c>
      <c r="C166" s="4" t="s">
        <v>195</v>
      </c>
      <c r="D166" s="5">
        <v>523000</v>
      </c>
      <c r="E166" s="6">
        <v>53167813.899999999</v>
      </c>
      <c r="F166" s="6">
        <v>5.1999999999999998E-3</v>
      </c>
      <c r="G166" s="1"/>
    </row>
    <row r="167" spans="1:7" ht="32.65" customHeight="1" x14ac:dyDescent="0.25">
      <c r="A167" s="4" t="s">
        <v>354</v>
      </c>
      <c r="B167" s="4" t="s">
        <v>355</v>
      </c>
      <c r="C167" s="4" t="s">
        <v>195</v>
      </c>
      <c r="D167" s="5">
        <v>5000000</v>
      </c>
      <c r="E167" s="6">
        <v>519449500</v>
      </c>
      <c r="F167" s="6">
        <v>5.0599999999999999E-2</v>
      </c>
      <c r="G167" s="1"/>
    </row>
    <row r="168" spans="1:7" ht="32.65" customHeight="1" x14ac:dyDescent="0.25">
      <c r="A168" s="4" t="s">
        <v>356</v>
      </c>
      <c r="B168" s="4" t="s">
        <v>357</v>
      </c>
      <c r="C168" s="4" t="s">
        <v>195</v>
      </c>
      <c r="D168" s="5">
        <v>5000000</v>
      </c>
      <c r="E168" s="6">
        <v>518693000</v>
      </c>
      <c r="F168" s="6">
        <v>5.0599999999999999E-2</v>
      </c>
      <c r="G168" s="1"/>
    </row>
    <row r="169" spans="1:7" ht="32.65" customHeight="1" x14ac:dyDescent="0.25">
      <c r="A169" s="4" t="s">
        <v>358</v>
      </c>
      <c r="B169" s="4" t="s">
        <v>359</v>
      </c>
      <c r="C169" s="4" t="s">
        <v>195</v>
      </c>
      <c r="D169" s="5">
        <v>8394000</v>
      </c>
      <c r="E169" s="6">
        <v>872426193</v>
      </c>
      <c r="F169" s="6">
        <v>8.5000000000000006E-2</v>
      </c>
      <c r="G169" s="1"/>
    </row>
    <row r="170" spans="1:7" ht="32.65" customHeight="1" x14ac:dyDescent="0.25">
      <c r="A170" s="4" t="s">
        <v>360</v>
      </c>
      <c r="B170" s="4" t="s">
        <v>361</v>
      </c>
      <c r="C170" s="4" t="s">
        <v>195</v>
      </c>
      <c r="D170" s="5">
        <v>2500000</v>
      </c>
      <c r="E170" s="6">
        <v>250416000</v>
      </c>
      <c r="F170" s="6">
        <v>2.4400000000000002E-2</v>
      </c>
      <c r="G170" s="1"/>
    </row>
    <row r="171" spans="1:7" ht="32.65" customHeight="1" x14ac:dyDescent="0.25">
      <c r="A171" s="4" t="s">
        <v>362</v>
      </c>
      <c r="B171" s="4" t="s">
        <v>363</v>
      </c>
      <c r="C171" s="4" t="s">
        <v>195</v>
      </c>
      <c r="D171" s="5">
        <v>24153800</v>
      </c>
      <c r="E171" s="6">
        <v>2499623623.6399999</v>
      </c>
      <c r="F171" s="6">
        <v>0.24360000000000001</v>
      </c>
      <c r="G171" s="1"/>
    </row>
    <row r="172" spans="1:7" ht="32.65" customHeight="1" x14ac:dyDescent="0.25">
      <c r="A172" s="4" t="s">
        <v>364</v>
      </c>
      <c r="B172" s="4" t="s">
        <v>365</v>
      </c>
      <c r="C172" s="4" t="s">
        <v>195</v>
      </c>
      <c r="D172" s="5">
        <v>6170000</v>
      </c>
      <c r="E172" s="6">
        <v>639797533</v>
      </c>
      <c r="F172" s="6">
        <v>6.2399999999999997E-2</v>
      </c>
      <c r="G172" s="1"/>
    </row>
    <row r="173" spans="1:7" ht="32.65" customHeight="1" x14ac:dyDescent="0.25">
      <c r="A173" s="4" t="s">
        <v>366</v>
      </c>
      <c r="B173" s="4" t="s">
        <v>367</v>
      </c>
      <c r="C173" s="4" t="s">
        <v>195</v>
      </c>
      <c r="D173" s="5">
        <v>10000000</v>
      </c>
      <c r="E173" s="6">
        <v>1041152000</v>
      </c>
      <c r="F173" s="6">
        <v>0.10150000000000001</v>
      </c>
      <c r="G173" s="1"/>
    </row>
    <row r="174" spans="1:7" ht="32.65" customHeight="1" x14ac:dyDescent="0.25">
      <c r="A174" s="4" t="s">
        <v>368</v>
      </c>
      <c r="B174" s="4" t="s">
        <v>369</v>
      </c>
      <c r="C174" s="4" t="s">
        <v>195</v>
      </c>
      <c r="D174" s="5">
        <v>4000000</v>
      </c>
      <c r="E174" s="6">
        <v>416192000</v>
      </c>
      <c r="F174" s="6">
        <v>4.0599999999999997E-2</v>
      </c>
      <c r="G174" s="1"/>
    </row>
    <row r="175" spans="1:7" ht="32.65" customHeight="1" x14ac:dyDescent="0.25">
      <c r="A175" s="4" t="s">
        <v>370</v>
      </c>
      <c r="B175" s="4" t="s">
        <v>371</v>
      </c>
      <c r="C175" s="4" t="s">
        <v>195</v>
      </c>
      <c r="D175" s="5">
        <v>250000</v>
      </c>
      <c r="E175" s="6">
        <v>25563500</v>
      </c>
      <c r="F175" s="6">
        <v>2.5000000000000001E-3</v>
      </c>
      <c r="G175" s="1"/>
    </row>
    <row r="176" spans="1:7" ht="32.65" customHeight="1" x14ac:dyDescent="0.25">
      <c r="A176" s="4" t="s">
        <v>372</v>
      </c>
      <c r="B176" s="4" t="s">
        <v>373</v>
      </c>
      <c r="C176" s="4" t="s">
        <v>195</v>
      </c>
      <c r="D176" s="5">
        <v>5000000</v>
      </c>
      <c r="E176" s="6">
        <v>518903000</v>
      </c>
      <c r="F176" s="6">
        <v>5.0599999999999999E-2</v>
      </c>
      <c r="G176" s="1"/>
    </row>
    <row r="177" spans="1:7" ht="32.65" customHeight="1" x14ac:dyDescent="0.25">
      <c r="A177" s="4" t="s">
        <v>374</v>
      </c>
      <c r="B177" s="4" t="s">
        <v>375</v>
      </c>
      <c r="C177" s="4" t="s">
        <v>195</v>
      </c>
      <c r="D177" s="5">
        <v>140400</v>
      </c>
      <c r="E177" s="6">
        <v>14561768.52</v>
      </c>
      <c r="F177" s="6">
        <v>1.4E-3</v>
      </c>
      <c r="G177" s="1"/>
    </row>
    <row r="178" spans="1:7" ht="32.65" customHeight="1" x14ac:dyDescent="0.25">
      <c r="A178" s="4" t="s">
        <v>376</v>
      </c>
      <c r="B178" s="4" t="s">
        <v>377</v>
      </c>
      <c r="C178" s="4" t="s">
        <v>195</v>
      </c>
      <c r="D178" s="5">
        <v>10000000</v>
      </c>
      <c r="E178" s="6">
        <v>1045441000</v>
      </c>
      <c r="F178" s="6">
        <v>0.1019</v>
      </c>
      <c r="G178" s="1"/>
    </row>
    <row r="179" spans="1:7" ht="32.65" customHeight="1" x14ac:dyDescent="0.25">
      <c r="A179" s="4" t="s">
        <v>378</v>
      </c>
      <c r="B179" s="4" t="s">
        <v>379</v>
      </c>
      <c r="C179" s="4" t="s">
        <v>195</v>
      </c>
      <c r="D179" s="5">
        <v>2250000</v>
      </c>
      <c r="E179" s="6">
        <v>227707200</v>
      </c>
      <c r="F179" s="6">
        <v>2.2200000000000001E-2</v>
      </c>
      <c r="G179" s="1"/>
    </row>
    <row r="180" spans="1:7" ht="32.65" customHeight="1" x14ac:dyDescent="0.25">
      <c r="A180" s="4" t="s">
        <v>380</v>
      </c>
      <c r="B180" s="4" t="s">
        <v>381</v>
      </c>
      <c r="C180" s="4" t="s">
        <v>195</v>
      </c>
      <c r="D180" s="5">
        <v>500000</v>
      </c>
      <c r="E180" s="6">
        <v>50601600</v>
      </c>
      <c r="F180" s="6">
        <v>4.8999999999999998E-3</v>
      </c>
      <c r="G180" s="1"/>
    </row>
    <row r="181" spans="1:7" ht="32.65" customHeight="1" x14ac:dyDescent="0.25">
      <c r="A181" s="4" t="s">
        <v>382</v>
      </c>
      <c r="B181" s="4" t="s">
        <v>383</v>
      </c>
      <c r="C181" s="4" t="s">
        <v>195</v>
      </c>
      <c r="D181" s="5">
        <v>2500000</v>
      </c>
      <c r="E181" s="6">
        <v>162740000</v>
      </c>
      <c r="F181" s="6">
        <v>1.5900000000000001E-2</v>
      </c>
      <c r="G181" s="1"/>
    </row>
    <row r="182" spans="1:7" ht="32.65" customHeight="1" x14ac:dyDescent="0.25">
      <c r="A182" s="4" t="s">
        <v>384</v>
      </c>
      <c r="B182" s="4" t="s">
        <v>385</v>
      </c>
      <c r="C182" s="4" t="s">
        <v>195</v>
      </c>
      <c r="D182" s="5">
        <v>2500000</v>
      </c>
      <c r="E182" s="6">
        <v>151720750</v>
      </c>
      <c r="F182" s="6">
        <v>1.4800000000000001E-2</v>
      </c>
      <c r="G182" s="1"/>
    </row>
    <row r="183" spans="1:7" ht="32.65" customHeight="1" x14ac:dyDescent="0.25">
      <c r="A183" s="4" t="s">
        <v>386</v>
      </c>
      <c r="B183" s="4" t="s">
        <v>387</v>
      </c>
      <c r="C183" s="4" t="s">
        <v>195</v>
      </c>
      <c r="D183" s="5">
        <v>2500000</v>
      </c>
      <c r="E183" s="6">
        <v>157203250</v>
      </c>
      <c r="F183" s="6">
        <v>1.5299999999999999E-2</v>
      </c>
      <c r="G183" s="1"/>
    </row>
    <row r="184" spans="1:7" ht="32.65" customHeight="1" x14ac:dyDescent="0.25">
      <c r="A184" s="4" t="s">
        <v>388</v>
      </c>
      <c r="B184" s="4" t="s">
        <v>389</v>
      </c>
      <c r="C184" s="4" t="s">
        <v>195</v>
      </c>
      <c r="D184" s="5">
        <v>2500000</v>
      </c>
      <c r="E184" s="6">
        <v>146007750</v>
      </c>
      <c r="F184" s="6">
        <v>1.4200000000000001E-2</v>
      </c>
      <c r="G184" s="1"/>
    </row>
    <row r="185" spans="1:7" ht="32.65" customHeight="1" x14ac:dyDescent="0.25">
      <c r="A185" s="4" t="s">
        <v>390</v>
      </c>
      <c r="B185" s="4" t="s">
        <v>391</v>
      </c>
      <c r="C185" s="4" t="s">
        <v>195</v>
      </c>
      <c r="D185" s="5">
        <v>3045000</v>
      </c>
      <c r="E185" s="6">
        <v>181564215</v>
      </c>
      <c r="F185" s="6">
        <v>1.77E-2</v>
      </c>
      <c r="G185" s="1"/>
    </row>
    <row r="186" spans="1:7" ht="32.65" customHeight="1" x14ac:dyDescent="0.25">
      <c r="A186" s="4" t="s">
        <v>392</v>
      </c>
      <c r="B186" s="4" t="s">
        <v>393</v>
      </c>
      <c r="C186" s="4" t="s">
        <v>195</v>
      </c>
      <c r="D186" s="5">
        <v>5075000</v>
      </c>
      <c r="E186" s="6">
        <v>261978097.5</v>
      </c>
      <c r="F186" s="6">
        <v>2.5499999999999998E-2</v>
      </c>
      <c r="G186" s="1"/>
    </row>
    <row r="187" spans="1:7" ht="32.65" customHeight="1" x14ac:dyDescent="0.25">
      <c r="A187" s="4" t="s">
        <v>394</v>
      </c>
      <c r="B187" s="4" t="s">
        <v>395</v>
      </c>
      <c r="C187" s="4" t="s">
        <v>195</v>
      </c>
      <c r="D187" s="5">
        <v>1522500</v>
      </c>
      <c r="E187" s="6">
        <v>73155820.5</v>
      </c>
      <c r="F187" s="6">
        <v>7.1000000000000004E-3</v>
      </c>
      <c r="G187" s="1"/>
    </row>
    <row r="188" spans="1:7" ht="32.65" customHeight="1" x14ac:dyDescent="0.25">
      <c r="A188" s="4" t="s">
        <v>396</v>
      </c>
      <c r="B188" s="4" t="s">
        <v>397</v>
      </c>
      <c r="C188" s="4" t="s">
        <v>195</v>
      </c>
      <c r="D188" s="5">
        <v>1522500</v>
      </c>
      <c r="E188" s="6">
        <v>67710903.75</v>
      </c>
      <c r="F188" s="6">
        <v>6.6E-3</v>
      </c>
      <c r="G188" s="1"/>
    </row>
    <row r="189" spans="1:7" ht="32.65" customHeight="1" x14ac:dyDescent="0.25">
      <c r="A189" s="4" t="s">
        <v>398</v>
      </c>
      <c r="B189" s="4" t="s">
        <v>399</v>
      </c>
      <c r="C189" s="4" t="s">
        <v>195</v>
      </c>
      <c r="D189" s="5">
        <v>5075000</v>
      </c>
      <c r="E189" s="6">
        <v>253468337.5</v>
      </c>
      <c r="F189" s="6">
        <v>2.47E-2</v>
      </c>
      <c r="G189" s="1"/>
    </row>
    <row r="190" spans="1:7" ht="32.65" customHeight="1" x14ac:dyDescent="0.25">
      <c r="A190" s="4" t="s">
        <v>400</v>
      </c>
      <c r="B190" s="4" t="s">
        <v>401</v>
      </c>
      <c r="C190" s="4" t="s">
        <v>195</v>
      </c>
      <c r="D190" s="5">
        <v>1522500</v>
      </c>
      <c r="E190" s="6">
        <v>70195014.75</v>
      </c>
      <c r="F190" s="6">
        <v>6.7999999999999996E-3</v>
      </c>
      <c r="G190" s="1"/>
    </row>
    <row r="191" spans="1:7" ht="32.65" customHeight="1" x14ac:dyDescent="0.25">
      <c r="A191" s="4" t="s">
        <v>402</v>
      </c>
      <c r="B191" s="4" t="s">
        <v>403</v>
      </c>
      <c r="C191" s="4" t="s">
        <v>195</v>
      </c>
      <c r="D191" s="5">
        <v>1522500</v>
      </c>
      <c r="E191" s="6">
        <v>65460039.75</v>
      </c>
      <c r="F191" s="6">
        <v>6.4000000000000003E-3</v>
      </c>
      <c r="G191" s="1"/>
    </row>
    <row r="192" spans="1:7" ht="32.65" customHeight="1" x14ac:dyDescent="0.25">
      <c r="A192" s="4" t="s">
        <v>404</v>
      </c>
      <c r="B192" s="4" t="s">
        <v>405</v>
      </c>
      <c r="C192" s="4" t="s">
        <v>195</v>
      </c>
      <c r="D192" s="5">
        <v>1751700</v>
      </c>
      <c r="E192" s="6">
        <v>187759467.90000001</v>
      </c>
      <c r="F192" s="6">
        <v>1.83E-2</v>
      </c>
      <c r="G192" s="1"/>
    </row>
    <row r="193" spans="1:7" ht="32.65" customHeight="1" x14ac:dyDescent="0.25">
      <c r="A193" s="4" t="s">
        <v>406</v>
      </c>
      <c r="B193" s="4" t="s">
        <v>407</v>
      </c>
      <c r="C193" s="4" t="s">
        <v>195</v>
      </c>
      <c r="D193" s="5">
        <v>62500000</v>
      </c>
      <c r="E193" s="6">
        <v>5879356250</v>
      </c>
      <c r="F193" s="6">
        <v>0.57299999999999995</v>
      </c>
      <c r="G193" s="1"/>
    </row>
    <row r="194" spans="1:7" ht="32.65" customHeight="1" x14ac:dyDescent="0.25">
      <c r="A194" s="4" t="s">
        <v>408</v>
      </c>
      <c r="B194" s="4" t="s">
        <v>409</v>
      </c>
      <c r="C194" s="4" t="s">
        <v>195</v>
      </c>
      <c r="D194" s="5">
        <v>257000000</v>
      </c>
      <c r="E194" s="6">
        <v>23765586700</v>
      </c>
      <c r="F194" s="6">
        <v>2.3161999999999998</v>
      </c>
      <c r="G194" s="1"/>
    </row>
    <row r="195" spans="1:7" ht="32.65" customHeight="1" x14ac:dyDescent="0.25">
      <c r="A195" s="4" t="s">
        <v>410</v>
      </c>
      <c r="B195" s="4" t="s">
        <v>411</v>
      </c>
      <c r="C195" s="4" t="s">
        <v>195</v>
      </c>
      <c r="D195" s="5">
        <v>193000000</v>
      </c>
      <c r="E195" s="6">
        <v>17834473800</v>
      </c>
      <c r="F195" s="6">
        <v>1.7382</v>
      </c>
      <c r="G195" s="1"/>
    </row>
    <row r="196" spans="1:7" ht="32.65" customHeight="1" x14ac:dyDescent="0.25">
      <c r="A196" s="4" t="s">
        <v>412</v>
      </c>
      <c r="B196" s="4" t="s">
        <v>413</v>
      </c>
      <c r="C196" s="4" t="s">
        <v>195</v>
      </c>
      <c r="D196" s="5">
        <v>1000000</v>
      </c>
      <c r="E196" s="6">
        <v>99137300</v>
      </c>
      <c r="F196" s="6">
        <v>9.7000000000000003E-3</v>
      </c>
      <c r="G196" s="1"/>
    </row>
    <row r="197" spans="1:7" ht="32.65" customHeight="1" x14ac:dyDescent="0.25">
      <c r="A197" s="4" t="s">
        <v>414</v>
      </c>
      <c r="B197" s="4" t="s">
        <v>415</v>
      </c>
      <c r="C197" s="4" t="s">
        <v>195</v>
      </c>
      <c r="D197" s="5">
        <v>187500000</v>
      </c>
      <c r="E197" s="6">
        <v>18037537500</v>
      </c>
      <c r="F197" s="6">
        <v>1.758</v>
      </c>
      <c r="G197" s="1"/>
    </row>
    <row r="198" spans="1:7" ht="32.65" customHeight="1" x14ac:dyDescent="0.25">
      <c r="A198" s="4" t="s">
        <v>416</v>
      </c>
      <c r="B198" s="4" t="s">
        <v>417</v>
      </c>
      <c r="C198" s="4" t="s">
        <v>195</v>
      </c>
      <c r="D198" s="5">
        <v>37000000</v>
      </c>
      <c r="E198" s="6">
        <v>3539556900</v>
      </c>
      <c r="F198" s="6">
        <v>0.34499999999999997</v>
      </c>
      <c r="G198" s="1"/>
    </row>
    <row r="199" spans="1:7" ht="32.65" customHeight="1" x14ac:dyDescent="0.25">
      <c r="A199" s="4" t="s">
        <v>418</v>
      </c>
      <c r="B199" s="4" t="s">
        <v>419</v>
      </c>
      <c r="C199" s="4" t="s">
        <v>195</v>
      </c>
      <c r="D199" s="5">
        <v>2500000</v>
      </c>
      <c r="E199" s="6">
        <v>230807250</v>
      </c>
      <c r="F199" s="6">
        <v>2.2499999999999999E-2</v>
      </c>
      <c r="G199" s="1"/>
    </row>
    <row r="200" spans="1:7" ht="32.65" customHeight="1" x14ac:dyDescent="0.25">
      <c r="A200" s="4" t="s">
        <v>420</v>
      </c>
      <c r="B200" s="4" t="s">
        <v>421</v>
      </c>
      <c r="C200" s="4" t="s">
        <v>195</v>
      </c>
      <c r="D200" s="5">
        <v>102500000</v>
      </c>
      <c r="E200" s="6">
        <v>9750681500</v>
      </c>
      <c r="F200" s="6">
        <v>0.95030000000000003</v>
      </c>
      <c r="G200" s="1"/>
    </row>
    <row r="201" spans="1:7" ht="32.65" customHeight="1" x14ac:dyDescent="0.25">
      <c r="A201" s="4" t="s">
        <v>422</v>
      </c>
      <c r="B201" s="4" t="s">
        <v>423</v>
      </c>
      <c r="C201" s="4" t="s">
        <v>195</v>
      </c>
      <c r="D201" s="5">
        <v>162000000</v>
      </c>
      <c r="E201" s="6">
        <v>15508195200</v>
      </c>
      <c r="F201" s="6">
        <v>1.5115000000000001</v>
      </c>
      <c r="G201" s="1"/>
    </row>
    <row r="202" spans="1:7" ht="32.65" customHeight="1" x14ac:dyDescent="0.25">
      <c r="A202" s="4" t="s">
        <v>424</v>
      </c>
      <c r="B202" s="4" t="s">
        <v>425</v>
      </c>
      <c r="C202" s="4" t="s">
        <v>195</v>
      </c>
      <c r="D202" s="5">
        <v>44370100</v>
      </c>
      <c r="E202" s="6">
        <v>4117767130.5</v>
      </c>
      <c r="F202" s="6">
        <v>0.40129999999999999</v>
      </c>
      <c r="G202" s="1"/>
    </row>
    <row r="203" spans="1:7" ht="32.65" customHeight="1" x14ac:dyDescent="0.25">
      <c r="A203" s="4" t="s">
        <v>426</v>
      </c>
      <c r="B203" s="4" t="s">
        <v>427</v>
      </c>
      <c r="C203" s="4" t="s">
        <v>195</v>
      </c>
      <c r="D203" s="5">
        <v>12611000</v>
      </c>
      <c r="E203" s="6">
        <v>1225994759.3</v>
      </c>
      <c r="F203" s="6">
        <v>0.1195</v>
      </c>
      <c r="G203" s="1"/>
    </row>
    <row r="204" spans="1:7" ht="32.65" customHeight="1" x14ac:dyDescent="0.25">
      <c r="A204" s="4" t="s">
        <v>428</v>
      </c>
      <c r="B204" s="4" t="s">
        <v>429</v>
      </c>
      <c r="C204" s="4" t="s">
        <v>195</v>
      </c>
      <c r="D204" s="5">
        <v>7500000</v>
      </c>
      <c r="E204" s="6">
        <v>700167000</v>
      </c>
      <c r="F204" s="6">
        <v>6.8199999999999997E-2</v>
      </c>
      <c r="G204" s="1"/>
    </row>
    <row r="205" spans="1:7" ht="32.65" customHeight="1" x14ac:dyDescent="0.25">
      <c r="A205" s="4" t="s">
        <v>430</v>
      </c>
      <c r="B205" s="4" t="s">
        <v>431</v>
      </c>
      <c r="C205" s="4" t="s">
        <v>195</v>
      </c>
      <c r="D205" s="5">
        <v>8500000</v>
      </c>
      <c r="E205" s="6">
        <v>843199150</v>
      </c>
      <c r="F205" s="6">
        <v>8.2199999999999995E-2</v>
      </c>
      <c r="G205" s="1"/>
    </row>
    <row r="206" spans="1:7" ht="32.65" customHeight="1" x14ac:dyDescent="0.25">
      <c r="A206" s="4" t="s">
        <v>432</v>
      </c>
      <c r="B206" s="4" t="s">
        <v>433</v>
      </c>
      <c r="C206" s="4" t="s">
        <v>195</v>
      </c>
      <c r="D206" s="5">
        <v>24500000</v>
      </c>
      <c r="E206" s="6">
        <v>2295223700</v>
      </c>
      <c r="F206" s="6">
        <v>0.22370000000000001</v>
      </c>
      <c r="G206" s="1"/>
    </row>
    <row r="207" spans="1:7" ht="32.65" customHeight="1" x14ac:dyDescent="0.25">
      <c r="A207" s="4" t="s">
        <v>434</v>
      </c>
      <c r="B207" s="4" t="s">
        <v>435</v>
      </c>
      <c r="C207" s="4" t="s">
        <v>195</v>
      </c>
      <c r="D207" s="5">
        <v>12500000</v>
      </c>
      <c r="E207" s="6">
        <v>1203747500</v>
      </c>
      <c r="F207" s="6">
        <v>0.1173</v>
      </c>
      <c r="G207" s="1"/>
    </row>
    <row r="208" spans="1:7" ht="32.65" customHeight="1" x14ac:dyDescent="0.25">
      <c r="A208" s="4" t="s">
        <v>436</v>
      </c>
      <c r="B208" s="4" t="s">
        <v>437</v>
      </c>
      <c r="C208" s="4" t="s">
        <v>195</v>
      </c>
      <c r="D208" s="5">
        <v>25815000</v>
      </c>
      <c r="E208" s="6">
        <v>2477251285.5</v>
      </c>
      <c r="F208" s="6">
        <v>0.2414</v>
      </c>
      <c r="G208" s="1"/>
    </row>
    <row r="209" spans="1:7" ht="32.65" customHeight="1" x14ac:dyDescent="0.25">
      <c r="A209" s="4" t="s">
        <v>438</v>
      </c>
      <c r="B209" s="4" t="s">
        <v>439</v>
      </c>
      <c r="C209" s="4" t="s">
        <v>195</v>
      </c>
      <c r="D209" s="5">
        <v>52500000</v>
      </c>
      <c r="E209" s="6">
        <v>5079364500</v>
      </c>
      <c r="F209" s="6">
        <v>0.495</v>
      </c>
      <c r="G209" s="1"/>
    </row>
    <row r="210" spans="1:7" ht="32.65" customHeight="1" x14ac:dyDescent="0.25">
      <c r="A210" s="4" t="s">
        <v>440</v>
      </c>
      <c r="B210" s="4" t="s">
        <v>441</v>
      </c>
      <c r="C210" s="4" t="s">
        <v>195</v>
      </c>
      <c r="D210" s="5">
        <v>33000000</v>
      </c>
      <c r="E210" s="6">
        <v>3461231400</v>
      </c>
      <c r="F210" s="6">
        <v>0.33729999999999999</v>
      </c>
      <c r="G210" s="1"/>
    </row>
    <row r="211" spans="1:7" ht="32.65" customHeight="1" x14ac:dyDescent="0.25">
      <c r="A211" s="4" t="s">
        <v>442</v>
      </c>
      <c r="B211" s="4" t="s">
        <v>443</v>
      </c>
      <c r="C211" s="4" t="s">
        <v>195</v>
      </c>
      <c r="D211" s="5">
        <v>10000000</v>
      </c>
      <c r="E211" s="6">
        <v>1000517000</v>
      </c>
      <c r="F211" s="6">
        <v>9.7500000000000003E-2</v>
      </c>
      <c r="G211" s="1"/>
    </row>
    <row r="212" spans="1:7" ht="32.65" customHeight="1" x14ac:dyDescent="0.25">
      <c r="A212" s="4" t="s">
        <v>444</v>
      </c>
      <c r="B212" s="4" t="s">
        <v>445</v>
      </c>
      <c r="C212" s="4" t="s">
        <v>195</v>
      </c>
      <c r="D212" s="5">
        <v>3500000</v>
      </c>
      <c r="E212" s="6">
        <v>342038900</v>
      </c>
      <c r="F212" s="6">
        <v>3.3300000000000003E-2</v>
      </c>
      <c r="G212" s="1"/>
    </row>
    <row r="213" spans="1:7" ht="32.65" customHeight="1" x14ac:dyDescent="0.25">
      <c r="A213" s="4" t="s">
        <v>446</v>
      </c>
      <c r="B213" s="4" t="s">
        <v>447</v>
      </c>
      <c r="C213" s="4" t="s">
        <v>195</v>
      </c>
      <c r="D213" s="5">
        <v>30500000</v>
      </c>
      <c r="E213" s="6">
        <v>3052449150</v>
      </c>
      <c r="F213" s="6">
        <v>0.29749999999999999</v>
      </c>
      <c r="G213" s="1"/>
    </row>
    <row r="214" spans="1:7" ht="32.65" customHeight="1" x14ac:dyDescent="0.25">
      <c r="A214" s="4" t="s">
        <v>448</v>
      </c>
      <c r="B214" s="4" t="s">
        <v>449</v>
      </c>
      <c r="C214" s="4" t="s">
        <v>195</v>
      </c>
      <c r="D214" s="5">
        <v>76500000</v>
      </c>
      <c r="E214" s="6">
        <v>7550557650</v>
      </c>
      <c r="F214" s="6">
        <v>0.7359</v>
      </c>
      <c r="G214" s="1"/>
    </row>
    <row r="215" spans="1:7" ht="32.65" customHeight="1" x14ac:dyDescent="0.25">
      <c r="A215" s="4" t="s">
        <v>450</v>
      </c>
      <c r="B215" s="4" t="s">
        <v>451</v>
      </c>
      <c r="C215" s="4" t="s">
        <v>195</v>
      </c>
      <c r="D215" s="5">
        <v>18000000</v>
      </c>
      <c r="E215" s="6">
        <v>1805943600</v>
      </c>
      <c r="F215" s="6">
        <v>0.17599999999999999</v>
      </c>
      <c r="G215" s="1"/>
    </row>
    <row r="216" spans="1:7" ht="32.65" customHeight="1" x14ac:dyDescent="0.25">
      <c r="A216" s="4" t="s">
        <v>452</v>
      </c>
      <c r="B216" s="4" t="s">
        <v>453</v>
      </c>
      <c r="C216" s="4" t="s">
        <v>195</v>
      </c>
      <c r="D216" s="5">
        <v>19498600</v>
      </c>
      <c r="E216" s="6">
        <v>1954479218.3399999</v>
      </c>
      <c r="F216" s="6">
        <v>0.1905</v>
      </c>
      <c r="G216" s="1"/>
    </row>
    <row r="217" spans="1:7" ht="32.65" customHeight="1" x14ac:dyDescent="0.25">
      <c r="A217" s="4" t="s">
        <v>454</v>
      </c>
      <c r="B217" s="4" t="s">
        <v>455</v>
      </c>
      <c r="C217" s="4" t="s">
        <v>195</v>
      </c>
      <c r="D217" s="5">
        <v>94000000</v>
      </c>
      <c r="E217" s="6">
        <v>9359241600</v>
      </c>
      <c r="F217" s="6">
        <v>0.91220000000000001</v>
      </c>
      <c r="G217" s="1"/>
    </row>
    <row r="218" spans="1:7" ht="32.65" customHeight="1" x14ac:dyDescent="0.25">
      <c r="A218" s="4" t="s">
        <v>456</v>
      </c>
      <c r="B218" s="4" t="s">
        <v>457</v>
      </c>
      <c r="C218" s="4" t="s">
        <v>195</v>
      </c>
      <c r="D218" s="5">
        <v>10000000</v>
      </c>
      <c r="E218" s="6">
        <v>990846000</v>
      </c>
      <c r="F218" s="6">
        <v>9.6600000000000005E-2</v>
      </c>
      <c r="G218" s="1"/>
    </row>
    <row r="219" spans="1:7" ht="32.65" customHeight="1" x14ac:dyDescent="0.25">
      <c r="A219" s="4" t="s">
        <v>458</v>
      </c>
      <c r="B219" s="4" t="s">
        <v>459</v>
      </c>
      <c r="C219" s="4" t="s">
        <v>195</v>
      </c>
      <c r="D219" s="5">
        <v>399837300</v>
      </c>
      <c r="E219" s="6">
        <v>39853582958.849998</v>
      </c>
      <c r="F219" s="6">
        <v>3.8841999999999999</v>
      </c>
      <c r="G219" s="1"/>
    </row>
    <row r="220" spans="1:7" ht="32.65" customHeight="1" x14ac:dyDescent="0.25">
      <c r="A220" s="4" t="s">
        <v>460</v>
      </c>
      <c r="B220" s="4" t="s">
        <v>461</v>
      </c>
      <c r="C220" s="4" t="s">
        <v>195</v>
      </c>
      <c r="D220" s="5">
        <v>102500000</v>
      </c>
      <c r="E220" s="6">
        <v>10306077750</v>
      </c>
      <c r="F220" s="6">
        <v>1.0044</v>
      </c>
      <c r="G220" s="1"/>
    </row>
    <row r="221" spans="1:7" ht="32.65" customHeight="1" x14ac:dyDescent="0.25">
      <c r="A221" s="4" t="s">
        <v>462</v>
      </c>
      <c r="B221" s="4" t="s">
        <v>463</v>
      </c>
      <c r="C221" s="4" t="s">
        <v>195</v>
      </c>
      <c r="D221" s="5">
        <v>171500000</v>
      </c>
      <c r="E221" s="6">
        <v>17242884400</v>
      </c>
      <c r="F221" s="6">
        <v>1.6805000000000001</v>
      </c>
      <c r="G221" s="1"/>
    </row>
    <row r="222" spans="1:7" ht="14.45" customHeight="1" x14ac:dyDescent="0.25">
      <c r="A222" s="4" t="s">
        <v>464</v>
      </c>
      <c r="B222" s="4" t="s">
        <v>465</v>
      </c>
      <c r="C222" s="4" t="s">
        <v>466</v>
      </c>
      <c r="D222" s="5">
        <v>19000000</v>
      </c>
      <c r="E222" s="6">
        <v>1897621200</v>
      </c>
      <c r="F222" s="6">
        <v>0.18490000000000001</v>
      </c>
      <c r="G222" s="1"/>
    </row>
    <row r="223" spans="1:7" ht="32.65" customHeight="1" x14ac:dyDescent="0.25">
      <c r="A223" s="4" t="s">
        <v>467</v>
      </c>
      <c r="B223" s="4" t="s">
        <v>468</v>
      </c>
      <c r="C223" s="4" t="s">
        <v>195</v>
      </c>
      <c r="D223" s="5">
        <v>10000000</v>
      </c>
      <c r="E223" s="6">
        <v>975514000</v>
      </c>
      <c r="F223" s="6">
        <v>9.5100000000000004E-2</v>
      </c>
      <c r="G223" s="1"/>
    </row>
    <row r="224" spans="1:7" ht="32.65" customHeight="1" x14ac:dyDescent="0.25">
      <c r="A224" s="4" t="s">
        <v>469</v>
      </c>
      <c r="B224" s="4" t="s">
        <v>470</v>
      </c>
      <c r="C224" s="4" t="s">
        <v>195</v>
      </c>
      <c r="D224" s="5">
        <v>5000000</v>
      </c>
      <c r="E224" s="6">
        <v>487630500</v>
      </c>
      <c r="F224" s="6">
        <v>4.7500000000000001E-2</v>
      </c>
      <c r="G224" s="1"/>
    </row>
    <row r="225" spans="1:7" ht="32.65" customHeight="1" x14ac:dyDescent="0.25">
      <c r="A225" s="4" t="s">
        <v>471</v>
      </c>
      <c r="B225" s="4" t="s">
        <v>472</v>
      </c>
      <c r="C225" s="4" t="s">
        <v>195</v>
      </c>
      <c r="D225" s="5">
        <v>15000000</v>
      </c>
      <c r="E225" s="6">
        <v>1454056500</v>
      </c>
      <c r="F225" s="6">
        <v>0.14169999999999999</v>
      </c>
      <c r="G225" s="1"/>
    </row>
    <row r="226" spans="1:7" ht="32.65" customHeight="1" x14ac:dyDescent="0.25">
      <c r="A226" s="4" t="s">
        <v>473</v>
      </c>
      <c r="B226" s="4" t="s">
        <v>474</v>
      </c>
      <c r="C226" s="4" t="s">
        <v>195</v>
      </c>
      <c r="D226" s="5">
        <v>20000000</v>
      </c>
      <c r="E226" s="6">
        <v>1945000000</v>
      </c>
      <c r="F226" s="6">
        <v>0.18959999999999999</v>
      </c>
      <c r="G226" s="1"/>
    </row>
    <row r="227" spans="1:7" ht="32.65" customHeight="1" x14ac:dyDescent="0.25">
      <c r="A227" s="4" t="s">
        <v>475</v>
      </c>
      <c r="B227" s="4" t="s">
        <v>476</v>
      </c>
      <c r="C227" s="4" t="s">
        <v>195</v>
      </c>
      <c r="D227" s="5">
        <v>10000000</v>
      </c>
      <c r="E227" s="6">
        <v>979184000</v>
      </c>
      <c r="F227" s="6">
        <v>9.5399999999999999E-2</v>
      </c>
      <c r="G227" s="1"/>
    </row>
    <row r="228" spans="1:7" ht="32.65" customHeight="1" x14ac:dyDescent="0.25">
      <c r="A228" s="4" t="s">
        <v>477</v>
      </c>
      <c r="B228" s="4" t="s">
        <v>478</v>
      </c>
      <c r="C228" s="4" t="s">
        <v>195</v>
      </c>
      <c r="D228" s="5">
        <v>6500000</v>
      </c>
      <c r="E228" s="6">
        <v>635889150</v>
      </c>
      <c r="F228" s="6">
        <v>6.2E-2</v>
      </c>
      <c r="G228" s="1"/>
    </row>
    <row r="229" spans="1:7" ht="32.65" customHeight="1" x14ac:dyDescent="0.25">
      <c r="A229" s="4" t="s">
        <v>479</v>
      </c>
      <c r="B229" s="4" t="s">
        <v>480</v>
      </c>
      <c r="C229" s="4" t="s">
        <v>195</v>
      </c>
      <c r="D229" s="5">
        <v>5000000</v>
      </c>
      <c r="E229" s="6">
        <v>489907500</v>
      </c>
      <c r="F229" s="6">
        <v>4.7699999999999999E-2</v>
      </c>
      <c r="G229" s="1"/>
    </row>
    <row r="230" spans="1:7" ht="32.65" customHeight="1" x14ac:dyDescent="0.25">
      <c r="A230" s="4" t="s">
        <v>481</v>
      </c>
      <c r="B230" s="4" t="s">
        <v>482</v>
      </c>
      <c r="C230" s="4" t="s">
        <v>195</v>
      </c>
      <c r="D230" s="5">
        <v>5000000</v>
      </c>
      <c r="E230" s="6">
        <v>485223500</v>
      </c>
      <c r="F230" s="6">
        <v>4.7300000000000002E-2</v>
      </c>
      <c r="G230" s="1"/>
    </row>
    <row r="231" spans="1:7" ht="32.65" customHeight="1" x14ac:dyDescent="0.25">
      <c r="A231" s="4" t="s">
        <v>483</v>
      </c>
      <c r="B231" s="4" t="s">
        <v>484</v>
      </c>
      <c r="C231" s="4" t="s">
        <v>195</v>
      </c>
      <c r="D231" s="5">
        <v>5000000</v>
      </c>
      <c r="E231" s="6">
        <v>490375500</v>
      </c>
      <c r="F231" s="6">
        <v>4.7800000000000002E-2</v>
      </c>
      <c r="G231" s="1"/>
    </row>
    <row r="232" spans="1:7" ht="32.65" customHeight="1" x14ac:dyDescent="0.25">
      <c r="A232" s="4" t="s">
        <v>485</v>
      </c>
      <c r="B232" s="4" t="s">
        <v>486</v>
      </c>
      <c r="C232" s="4" t="s">
        <v>195</v>
      </c>
      <c r="D232" s="5">
        <v>5500000</v>
      </c>
      <c r="E232" s="6">
        <v>541759900</v>
      </c>
      <c r="F232" s="6">
        <v>5.28E-2</v>
      </c>
      <c r="G232" s="1"/>
    </row>
    <row r="233" spans="1:7" ht="32.65" customHeight="1" x14ac:dyDescent="0.25">
      <c r="A233" s="4" t="s">
        <v>487</v>
      </c>
      <c r="B233" s="4" t="s">
        <v>488</v>
      </c>
      <c r="C233" s="4" t="s">
        <v>195</v>
      </c>
      <c r="D233" s="5">
        <v>5000000</v>
      </c>
      <c r="E233" s="6">
        <v>487548500</v>
      </c>
      <c r="F233" s="6">
        <v>4.7500000000000001E-2</v>
      </c>
      <c r="G233" s="1"/>
    </row>
    <row r="234" spans="1:7" ht="32.65" customHeight="1" x14ac:dyDescent="0.25">
      <c r="A234" s="4" t="s">
        <v>489</v>
      </c>
      <c r="B234" s="4" t="s">
        <v>490</v>
      </c>
      <c r="C234" s="4" t="s">
        <v>195</v>
      </c>
      <c r="D234" s="5">
        <v>30000000</v>
      </c>
      <c r="E234" s="6">
        <v>2929566000</v>
      </c>
      <c r="F234" s="6">
        <v>0.28549999999999998</v>
      </c>
      <c r="G234" s="1"/>
    </row>
    <row r="235" spans="1:7" ht="32.65" customHeight="1" x14ac:dyDescent="0.25">
      <c r="A235" s="4" t="s">
        <v>491</v>
      </c>
      <c r="B235" s="4" t="s">
        <v>492</v>
      </c>
      <c r="C235" s="4" t="s">
        <v>195</v>
      </c>
      <c r="D235" s="5">
        <v>7000000</v>
      </c>
      <c r="E235" s="6">
        <v>688055200</v>
      </c>
      <c r="F235" s="6">
        <v>6.7100000000000007E-2</v>
      </c>
      <c r="G235" s="1"/>
    </row>
    <row r="236" spans="1:7" ht="32.65" customHeight="1" x14ac:dyDescent="0.25">
      <c r="A236" s="4" t="s">
        <v>493</v>
      </c>
      <c r="B236" s="4" t="s">
        <v>494</v>
      </c>
      <c r="C236" s="4" t="s">
        <v>195</v>
      </c>
      <c r="D236" s="5">
        <v>3532200</v>
      </c>
      <c r="E236" s="6">
        <v>347596737.60000002</v>
      </c>
      <c r="F236" s="6">
        <v>3.39E-2</v>
      </c>
      <c r="G236" s="1"/>
    </row>
    <row r="237" spans="1:7" ht="32.65" customHeight="1" x14ac:dyDescent="0.25">
      <c r="A237" s="4" t="s">
        <v>495</v>
      </c>
      <c r="B237" s="4" t="s">
        <v>496</v>
      </c>
      <c r="C237" s="4" t="s">
        <v>195</v>
      </c>
      <c r="D237" s="5">
        <v>10000000</v>
      </c>
      <c r="E237" s="6">
        <v>993528000</v>
      </c>
      <c r="F237" s="6">
        <v>9.6799999999999997E-2</v>
      </c>
      <c r="G237" s="1"/>
    </row>
    <row r="238" spans="1:7" ht="32.65" customHeight="1" x14ac:dyDescent="0.25">
      <c r="A238" s="4" t="s">
        <v>497</v>
      </c>
      <c r="B238" s="4" t="s">
        <v>498</v>
      </c>
      <c r="C238" s="4" t="s">
        <v>195</v>
      </c>
      <c r="D238" s="5">
        <v>15000000</v>
      </c>
      <c r="E238" s="6">
        <v>1474051500</v>
      </c>
      <c r="F238" s="6">
        <v>0.14369999999999999</v>
      </c>
      <c r="G238" s="1"/>
    </row>
    <row r="239" spans="1:7" ht="32.65" customHeight="1" x14ac:dyDescent="0.25">
      <c r="A239" s="4" t="s">
        <v>499</v>
      </c>
      <c r="B239" s="4" t="s">
        <v>500</v>
      </c>
      <c r="C239" s="4" t="s">
        <v>195</v>
      </c>
      <c r="D239" s="5">
        <v>2500000</v>
      </c>
      <c r="E239" s="6">
        <v>248519000</v>
      </c>
      <c r="F239" s="6">
        <v>2.4199999999999999E-2</v>
      </c>
      <c r="G239" s="1"/>
    </row>
    <row r="240" spans="1:7" ht="32.65" customHeight="1" x14ac:dyDescent="0.25">
      <c r="A240" s="4" t="s">
        <v>501</v>
      </c>
      <c r="B240" s="4" t="s">
        <v>502</v>
      </c>
      <c r="C240" s="4" t="s">
        <v>195</v>
      </c>
      <c r="D240" s="5">
        <v>5000000</v>
      </c>
      <c r="E240" s="6">
        <v>494786000</v>
      </c>
      <c r="F240" s="6">
        <v>4.82E-2</v>
      </c>
      <c r="G240" s="1"/>
    </row>
    <row r="241" spans="1:7" ht="32.65" customHeight="1" x14ac:dyDescent="0.25">
      <c r="A241" s="4" t="s">
        <v>503</v>
      </c>
      <c r="B241" s="4" t="s">
        <v>504</v>
      </c>
      <c r="C241" s="4" t="s">
        <v>195</v>
      </c>
      <c r="D241" s="5">
        <v>2000000</v>
      </c>
      <c r="E241" s="6">
        <v>199015600</v>
      </c>
      <c r="F241" s="6">
        <v>1.9400000000000001E-2</v>
      </c>
      <c r="G241" s="1"/>
    </row>
    <row r="242" spans="1:7" ht="32.65" customHeight="1" x14ac:dyDescent="0.25">
      <c r="A242" s="4" t="s">
        <v>505</v>
      </c>
      <c r="B242" s="4" t="s">
        <v>506</v>
      </c>
      <c r="C242" s="4" t="s">
        <v>195</v>
      </c>
      <c r="D242" s="5">
        <v>10000000</v>
      </c>
      <c r="E242" s="6">
        <v>987548000</v>
      </c>
      <c r="F242" s="6">
        <v>9.6199999999999994E-2</v>
      </c>
      <c r="G242" s="1"/>
    </row>
    <row r="243" spans="1:7" ht="32.65" customHeight="1" x14ac:dyDescent="0.25">
      <c r="A243" s="4" t="s">
        <v>507</v>
      </c>
      <c r="B243" s="4" t="s">
        <v>508</v>
      </c>
      <c r="C243" s="4" t="s">
        <v>195</v>
      </c>
      <c r="D243" s="5">
        <v>25000000</v>
      </c>
      <c r="E243" s="6">
        <v>2445470000</v>
      </c>
      <c r="F243" s="6">
        <v>0.23830000000000001</v>
      </c>
      <c r="G243" s="1"/>
    </row>
    <row r="244" spans="1:7" ht="32.65" customHeight="1" x14ac:dyDescent="0.25">
      <c r="A244" s="4" t="s">
        <v>509</v>
      </c>
      <c r="B244" s="4" t="s">
        <v>510</v>
      </c>
      <c r="C244" s="4" t="s">
        <v>195</v>
      </c>
      <c r="D244" s="5">
        <v>9047500</v>
      </c>
      <c r="E244" s="6">
        <v>887002424</v>
      </c>
      <c r="F244" s="6">
        <v>8.6400000000000005E-2</v>
      </c>
      <c r="G244" s="1"/>
    </row>
    <row r="245" spans="1:7" ht="32.65" customHeight="1" x14ac:dyDescent="0.25">
      <c r="A245" s="4" t="s">
        <v>511</v>
      </c>
      <c r="B245" s="4" t="s">
        <v>512</v>
      </c>
      <c r="C245" s="4" t="s">
        <v>195</v>
      </c>
      <c r="D245" s="5">
        <v>1500000</v>
      </c>
      <c r="E245" s="6">
        <v>149195700</v>
      </c>
      <c r="F245" s="6">
        <v>1.4500000000000001E-2</v>
      </c>
      <c r="G245" s="1"/>
    </row>
    <row r="246" spans="1:7" ht="32.65" customHeight="1" x14ac:dyDescent="0.25">
      <c r="A246" s="4" t="s">
        <v>513</v>
      </c>
      <c r="B246" s="4" t="s">
        <v>514</v>
      </c>
      <c r="C246" s="4" t="s">
        <v>195</v>
      </c>
      <c r="D246" s="5">
        <v>10000000</v>
      </c>
      <c r="E246" s="6">
        <v>978334000</v>
      </c>
      <c r="F246" s="6">
        <v>9.5299999999999996E-2</v>
      </c>
      <c r="G246" s="1"/>
    </row>
    <row r="247" spans="1:7" ht="32.65" customHeight="1" x14ac:dyDescent="0.25">
      <c r="A247" s="4" t="s">
        <v>515</v>
      </c>
      <c r="B247" s="4" t="s">
        <v>516</v>
      </c>
      <c r="C247" s="4" t="s">
        <v>195</v>
      </c>
      <c r="D247" s="5">
        <v>5000000</v>
      </c>
      <c r="E247" s="6">
        <v>493600000</v>
      </c>
      <c r="F247" s="6">
        <v>4.8099999999999997E-2</v>
      </c>
      <c r="G247" s="1"/>
    </row>
    <row r="248" spans="1:7" ht="32.65" customHeight="1" x14ac:dyDescent="0.25">
      <c r="A248" s="4" t="s">
        <v>517</v>
      </c>
      <c r="B248" s="4" t="s">
        <v>518</v>
      </c>
      <c r="C248" s="4" t="s">
        <v>195</v>
      </c>
      <c r="D248" s="5">
        <v>10067700</v>
      </c>
      <c r="E248" s="6">
        <v>984916043.61000001</v>
      </c>
      <c r="F248" s="6">
        <v>9.6000000000000002E-2</v>
      </c>
      <c r="G248" s="1"/>
    </row>
    <row r="249" spans="1:7" ht="32.65" customHeight="1" x14ac:dyDescent="0.25">
      <c r="A249" s="4" t="s">
        <v>519</v>
      </c>
      <c r="B249" s="4" t="s">
        <v>520</v>
      </c>
      <c r="C249" s="4" t="s">
        <v>195</v>
      </c>
      <c r="D249" s="5">
        <v>10000000</v>
      </c>
      <c r="E249" s="6">
        <v>982738000</v>
      </c>
      <c r="F249" s="6">
        <v>9.5799999999999996E-2</v>
      </c>
      <c r="G249" s="1"/>
    </row>
    <row r="250" spans="1:7" ht="32.65" customHeight="1" x14ac:dyDescent="0.25">
      <c r="A250" s="4" t="s">
        <v>521</v>
      </c>
      <c r="B250" s="4" t="s">
        <v>522</v>
      </c>
      <c r="C250" s="4" t="s">
        <v>195</v>
      </c>
      <c r="D250" s="5">
        <v>14696100</v>
      </c>
      <c r="E250" s="6">
        <v>1439782795.4400001</v>
      </c>
      <c r="F250" s="6">
        <v>0.14030000000000001</v>
      </c>
      <c r="G250" s="1"/>
    </row>
    <row r="251" spans="1:7" ht="32.65" customHeight="1" x14ac:dyDescent="0.25">
      <c r="A251" s="4" t="s">
        <v>523</v>
      </c>
      <c r="B251" s="4" t="s">
        <v>524</v>
      </c>
      <c r="C251" s="4" t="s">
        <v>195</v>
      </c>
      <c r="D251" s="5">
        <v>1000000</v>
      </c>
      <c r="E251" s="6">
        <v>99562800</v>
      </c>
      <c r="F251" s="6">
        <v>9.7000000000000003E-3</v>
      </c>
      <c r="G251" s="1"/>
    </row>
    <row r="252" spans="1:7" ht="32.65" customHeight="1" x14ac:dyDescent="0.25">
      <c r="A252" s="4" t="s">
        <v>525</v>
      </c>
      <c r="B252" s="4" t="s">
        <v>526</v>
      </c>
      <c r="C252" s="4" t="s">
        <v>195</v>
      </c>
      <c r="D252" s="5">
        <v>10000000</v>
      </c>
      <c r="E252" s="6">
        <v>980562000</v>
      </c>
      <c r="F252" s="6">
        <v>9.5600000000000004E-2</v>
      </c>
      <c r="G252" s="1"/>
    </row>
    <row r="253" spans="1:7" ht="32.65" customHeight="1" x14ac:dyDescent="0.25">
      <c r="A253" s="4" t="s">
        <v>527</v>
      </c>
      <c r="B253" s="4" t="s">
        <v>528</v>
      </c>
      <c r="C253" s="4" t="s">
        <v>195</v>
      </c>
      <c r="D253" s="5">
        <v>20000000</v>
      </c>
      <c r="E253" s="6">
        <v>1947920000</v>
      </c>
      <c r="F253" s="6">
        <v>0.1898</v>
      </c>
      <c r="G253" s="1"/>
    </row>
    <row r="254" spans="1:7" ht="32.65" customHeight="1" x14ac:dyDescent="0.25">
      <c r="A254" s="4" t="s">
        <v>529</v>
      </c>
      <c r="B254" s="4" t="s">
        <v>530</v>
      </c>
      <c r="C254" s="4" t="s">
        <v>195</v>
      </c>
      <c r="D254" s="5">
        <v>5444100</v>
      </c>
      <c r="E254" s="6">
        <v>530806282.92000002</v>
      </c>
      <c r="F254" s="6">
        <v>5.1700000000000003E-2</v>
      </c>
      <c r="G254" s="1"/>
    </row>
    <row r="255" spans="1:7" ht="32.65" customHeight="1" x14ac:dyDescent="0.25">
      <c r="A255" s="4" t="s">
        <v>531</v>
      </c>
      <c r="B255" s="4" t="s">
        <v>532</v>
      </c>
      <c r="C255" s="4" t="s">
        <v>195</v>
      </c>
      <c r="D255" s="5">
        <v>10000000</v>
      </c>
      <c r="E255" s="6">
        <v>1010961000</v>
      </c>
      <c r="F255" s="6">
        <v>9.8500000000000004E-2</v>
      </c>
      <c r="G255" s="1"/>
    </row>
    <row r="256" spans="1:7" ht="32.65" customHeight="1" x14ac:dyDescent="0.25">
      <c r="A256" s="4" t="s">
        <v>533</v>
      </c>
      <c r="B256" s="4" t="s">
        <v>534</v>
      </c>
      <c r="C256" s="4" t="s">
        <v>195</v>
      </c>
      <c r="D256" s="5">
        <v>5000000</v>
      </c>
      <c r="E256" s="6">
        <v>507140000</v>
      </c>
      <c r="F256" s="6">
        <v>4.9399999999999999E-2</v>
      </c>
      <c r="G256" s="1"/>
    </row>
    <row r="257" spans="1:7" ht="32.65" customHeight="1" x14ac:dyDescent="0.25">
      <c r="A257" s="4" t="s">
        <v>535</v>
      </c>
      <c r="B257" s="4" t="s">
        <v>536</v>
      </c>
      <c r="C257" s="4" t="s">
        <v>195</v>
      </c>
      <c r="D257" s="5">
        <v>1855000</v>
      </c>
      <c r="E257" s="6">
        <v>187655324.5</v>
      </c>
      <c r="F257" s="6">
        <v>1.83E-2</v>
      </c>
      <c r="G257" s="1"/>
    </row>
    <row r="258" spans="1:7" ht="32.65" customHeight="1" x14ac:dyDescent="0.25">
      <c r="A258" s="4" t="s">
        <v>537</v>
      </c>
      <c r="B258" s="4" t="s">
        <v>538</v>
      </c>
      <c r="C258" s="4" t="s">
        <v>195</v>
      </c>
      <c r="D258" s="5">
        <v>4000000</v>
      </c>
      <c r="E258" s="6">
        <v>404168800</v>
      </c>
      <c r="F258" s="6">
        <v>3.9399999999999998E-2</v>
      </c>
      <c r="G258" s="1"/>
    </row>
    <row r="259" spans="1:7" ht="32.65" customHeight="1" x14ac:dyDescent="0.25">
      <c r="A259" s="4" t="s">
        <v>539</v>
      </c>
      <c r="B259" s="4" t="s">
        <v>540</v>
      </c>
      <c r="C259" s="4" t="s">
        <v>195</v>
      </c>
      <c r="D259" s="5">
        <v>15000000</v>
      </c>
      <c r="E259" s="6">
        <v>1513200000</v>
      </c>
      <c r="F259" s="6">
        <v>0.14749999999999999</v>
      </c>
      <c r="G259" s="1"/>
    </row>
    <row r="260" spans="1:7" ht="32.65" customHeight="1" x14ac:dyDescent="0.25">
      <c r="A260" s="4" t="s">
        <v>541</v>
      </c>
      <c r="B260" s="4" t="s">
        <v>542</v>
      </c>
      <c r="C260" s="4" t="s">
        <v>195</v>
      </c>
      <c r="D260" s="5">
        <v>7000000</v>
      </c>
      <c r="E260" s="6">
        <v>708639400</v>
      </c>
      <c r="F260" s="6">
        <v>6.9099999999999995E-2</v>
      </c>
      <c r="G260" s="1"/>
    </row>
    <row r="261" spans="1:7" ht="32.65" customHeight="1" x14ac:dyDescent="0.25">
      <c r="A261" s="4" t="s">
        <v>543</v>
      </c>
      <c r="B261" s="4" t="s">
        <v>544</v>
      </c>
      <c r="C261" s="4" t="s">
        <v>195</v>
      </c>
      <c r="D261" s="5">
        <v>2000000</v>
      </c>
      <c r="E261" s="6">
        <v>202086800</v>
      </c>
      <c r="F261" s="6">
        <v>1.9699999999999999E-2</v>
      </c>
      <c r="G261" s="1"/>
    </row>
    <row r="262" spans="1:7" ht="32.65" customHeight="1" x14ac:dyDescent="0.25">
      <c r="A262" s="4" t="s">
        <v>545</v>
      </c>
      <c r="B262" s="4" t="s">
        <v>546</v>
      </c>
      <c r="C262" s="4" t="s">
        <v>195</v>
      </c>
      <c r="D262" s="5">
        <v>2500000</v>
      </c>
      <c r="E262" s="6">
        <v>252575000</v>
      </c>
      <c r="F262" s="6">
        <v>2.46E-2</v>
      </c>
      <c r="G262" s="1"/>
    </row>
    <row r="263" spans="1:7" ht="32.65" customHeight="1" x14ac:dyDescent="0.25">
      <c r="A263" s="4" t="s">
        <v>547</v>
      </c>
      <c r="B263" s="4" t="s">
        <v>548</v>
      </c>
      <c r="C263" s="4" t="s">
        <v>195</v>
      </c>
      <c r="D263" s="5">
        <v>8125000</v>
      </c>
      <c r="E263" s="6">
        <v>822306875</v>
      </c>
      <c r="F263" s="6">
        <v>8.0100000000000005E-2</v>
      </c>
      <c r="G263" s="1"/>
    </row>
    <row r="264" spans="1:7" ht="32.65" customHeight="1" x14ac:dyDescent="0.25">
      <c r="A264" s="4" t="s">
        <v>549</v>
      </c>
      <c r="B264" s="4" t="s">
        <v>550</v>
      </c>
      <c r="C264" s="4" t="s">
        <v>195</v>
      </c>
      <c r="D264" s="5">
        <v>15000000</v>
      </c>
      <c r="E264" s="6">
        <v>1525795500</v>
      </c>
      <c r="F264" s="6">
        <v>0.1487</v>
      </c>
      <c r="G264" s="1"/>
    </row>
    <row r="265" spans="1:7" ht="32.65" customHeight="1" x14ac:dyDescent="0.25">
      <c r="A265" s="4" t="s">
        <v>551</v>
      </c>
      <c r="B265" s="4" t="s">
        <v>552</v>
      </c>
      <c r="C265" s="4" t="s">
        <v>195</v>
      </c>
      <c r="D265" s="5">
        <v>5000000</v>
      </c>
      <c r="E265" s="6">
        <v>506989500</v>
      </c>
      <c r="F265" s="6">
        <v>4.9399999999999999E-2</v>
      </c>
      <c r="G265" s="1"/>
    </row>
    <row r="266" spans="1:7" ht="32.65" customHeight="1" x14ac:dyDescent="0.25">
      <c r="A266" s="4" t="s">
        <v>553</v>
      </c>
      <c r="B266" s="4" t="s">
        <v>554</v>
      </c>
      <c r="C266" s="4" t="s">
        <v>195</v>
      </c>
      <c r="D266" s="5">
        <v>3330100</v>
      </c>
      <c r="E266" s="6">
        <v>338119372.43000001</v>
      </c>
      <c r="F266" s="6">
        <v>3.3000000000000002E-2</v>
      </c>
      <c r="G266" s="1"/>
    </row>
    <row r="267" spans="1:7" ht="32.65" customHeight="1" x14ac:dyDescent="0.25">
      <c r="A267" s="4" t="s">
        <v>555</v>
      </c>
      <c r="B267" s="4" t="s">
        <v>556</v>
      </c>
      <c r="C267" s="4" t="s">
        <v>195</v>
      </c>
      <c r="D267" s="5">
        <v>7500000</v>
      </c>
      <c r="E267" s="6">
        <v>760343250</v>
      </c>
      <c r="F267" s="6">
        <v>7.4099999999999999E-2</v>
      </c>
      <c r="G267" s="1"/>
    </row>
    <row r="268" spans="1:7" ht="32.65" customHeight="1" x14ac:dyDescent="0.25">
      <c r="A268" s="4" t="s">
        <v>557</v>
      </c>
      <c r="B268" s="4" t="s">
        <v>558</v>
      </c>
      <c r="C268" s="4" t="s">
        <v>195</v>
      </c>
      <c r="D268" s="5">
        <v>1500000</v>
      </c>
      <c r="E268" s="6">
        <v>151896450</v>
      </c>
      <c r="F268" s="6">
        <v>1.4800000000000001E-2</v>
      </c>
      <c r="G268" s="1"/>
    </row>
    <row r="269" spans="1:7" ht="32.65" customHeight="1" x14ac:dyDescent="0.25">
      <c r="A269" s="4" t="s">
        <v>559</v>
      </c>
      <c r="B269" s="4" t="s">
        <v>560</v>
      </c>
      <c r="C269" s="4" t="s">
        <v>195</v>
      </c>
      <c r="D269" s="5">
        <v>1386700</v>
      </c>
      <c r="E269" s="6">
        <v>139899586.88999999</v>
      </c>
      <c r="F269" s="6">
        <v>1.3599999999999999E-2</v>
      </c>
      <c r="G269" s="1"/>
    </row>
    <row r="270" spans="1:7" ht="32.65" customHeight="1" x14ac:dyDescent="0.25">
      <c r="A270" s="4" t="s">
        <v>561</v>
      </c>
      <c r="B270" s="4" t="s">
        <v>562</v>
      </c>
      <c r="C270" s="4" t="s">
        <v>195</v>
      </c>
      <c r="D270" s="5">
        <v>1157600</v>
      </c>
      <c r="E270" s="6">
        <v>116835178.88</v>
      </c>
      <c r="F270" s="6">
        <v>1.14E-2</v>
      </c>
      <c r="G270" s="1"/>
    </row>
    <row r="271" spans="1:7" ht="32.65" customHeight="1" x14ac:dyDescent="0.25">
      <c r="A271" s="4" t="s">
        <v>563</v>
      </c>
      <c r="B271" s="4" t="s">
        <v>564</v>
      </c>
      <c r="C271" s="4" t="s">
        <v>195</v>
      </c>
      <c r="D271" s="5">
        <v>500000</v>
      </c>
      <c r="E271" s="6">
        <v>50608800</v>
      </c>
      <c r="F271" s="6">
        <v>4.8999999999999998E-3</v>
      </c>
      <c r="G271" s="1"/>
    </row>
    <row r="272" spans="1:7" ht="32.65" customHeight="1" x14ac:dyDescent="0.25">
      <c r="A272" s="4" t="s">
        <v>565</v>
      </c>
      <c r="B272" s="4" t="s">
        <v>566</v>
      </c>
      <c r="C272" s="4" t="s">
        <v>195</v>
      </c>
      <c r="D272" s="5">
        <v>4289400</v>
      </c>
      <c r="E272" s="6">
        <v>436128605.45999998</v>
      </c>
      <c r="F272" s="6">
        <v>4.2500000000000003E-2</v>
      </c>
      <c r="G272" s="1"/>
    </row>
    <row r="273" spans="1:7" ht="32.65" customHeight="1" x14ac:dyDescent="0.25">
      <c r="A273" s="4" t="s">
        <v>567</v>
      </c>
      <c r="B273" s="4" t="s">
        <v>568</v>
      </c>
      <c r="C273" s="4" t="s">
        <v>195</v>
      </c>
      <c r="D273" s="5">
        <v>2500000</v>
      </c>
      <c r="E273" s="6">
        <v>254607500</v>
      </c>
      <c r="F273" s="6">
        <v>2.4799999999999999E-2</v>
      </c>
      <c r="G273" s="1"/>
    </row>
    <row r="274" spans="1:7" ht="32.65" customHeight="1" x14ac:dyDescent="0.25">
      <c r="A274" s="4" t="s">
        <v>569</v>
      </c>
      <c r="B274" s="4" t="s">
        <v>570</v>
      </c>
      <c r="C274" s="4" t="s">
        <v>195</v>
      </c>
      <c r="D274" s="5">
        <v>1000000</v>
      </c>
      <c r="E274" s="6">
        <v>101311400</v>
      </c>
      <c r="F274" s="6">
        <v>9.9000000000000008E-3</v>
      </c>
      <c r="G274" s="1"/>
    </row>
    <row r="275" spans="1:7" ht="32.65" customHeight="1" x14ac:dyDescent="0.25">
      <c r="A275" s="4" t="s">
        <v>571</v>
      </c>
      <c r="B275" s="4" t="s">
        <v>572</v>
      </c>
      <c r="C275" s="4" t="s">
        <v>195</v>
      </c>
      <c r="D275" s="5">
        <v>1000000</v>
      </c>
      <c r="E275" s="6">
        <v>101839600</v>
      </c>
      <c r="F275" s="6">
        <v>9.9000000000000008E-3</v>
      </c>
      <c r="G275" s="1"/>
    </row>
    <row r="276" spans="1:7" ht="32.65" customHeight="1" x14ac:dyDescent="0.25">
      <c r="A276" s="4" t="s">
        <v>573</v>
      </c>
      <c r="B276" s="4" t="s">
        <v>574</v>
      </c>
      <c r="C276" s="4" t="s">
        <v>195</v>
      </c>
      <c r="D276" s="5">
        <v>10000000</v>
      </c>
      <c r="E276" s="6">
        <v>1018563000</v>
      </c>
      <c r="F276" s="6">
        <v>9.9299999999999999E-2</v>
      </c>
      <c r="G276" s="1"/>
    </row>
    <row r="277" spans="1:7" ht="32.65" customHeight="1" x14ac:dyDescent="0.25">
      <c r="A277" s="4" t="s">
        <v>575</v>
      </c>
      <c r="B277" s="4" t="s">
        <v>576</v>
      </c>
      <c r="C277" s="4" t="s">
        <v>195</v>
      </c>
      <c r="D277" s="5">
        <v>41500</v>
      </c>
      <c r="E277" s="6">
        <v>4188648.95</v>
      </c>
      <c r="F277" s="6">
        <v>4.0000000000000002E-4</v>
      </c>
      <c r="G277" s="1"/>
    </row>
    <row r="278" spans="1:7" ht="32.65" customHeight="1" x14ac:dyDescent="0.25">
      <c r="A278" s="4" t="s">
        <v>577</v>
      </c>
      <c r="B278" s="4" t="s">
        <v>578</v>
      </c>
      <c r="C278" s="4" t="s">
        <v>195</v>
      </c>
      <c r="D278" s="5">
        <v>10000000</v>
      </c>
      <c r="E278" s="6">
        <v>1022678000</v>
      </c>
      <c r="F278" s="6">
        <v>9.9699999999999997E-2</v>
      </c>
      <c r="G278" s="1"/>
    </row>
    <row r="279" spans="1:7" ht="32.65" customHeight="1" x14ac:dyDescent="0.25">
      <c r="A279" s="4" t="s">
        <v>579</v>
      </c>
      <c r="B279" s="4" t="s">
        <v>580</v>
      </c>
      <c r="C279" s="4" t="s">
        <v>195</v>
      </c>
      <c r="D279" s="5">
        <v>3000000</v>
      </c>
      <c r="E279" s="6">
        <v>307076100</v>
      </c>
      <c r="F279" s="6">
        <v>2.9899999999999999E-2</v>
      </c>
      <c r="G279" s="1"/>
    </row>
    <row r="280" spans="1:7" ht="32.65" customHeight="1" x14ac:dyDescent="0.25">
      <c r="A280" s="4" t="s">
        <v>581</v>
      </c>
      <c r="B280" s="4" t="s">
        <v>582</v>
      </c>
      <c r="C280" s="4" t="s">
        <v>195</v>
      </c>
      <c r="D280" s="5">
        <v>5000000</v>
      </c>
      <c r="E280" s="6">
        <v>514527500</v>
      </c>
      <c r="F280" s="6">
        <v>5.0099999999999999E-2</v>
      </c>
      <c r="G280" s="1"/>
    </row>
    <row r="281" spans="1:7" ht="32.65" customHeight="1" x14ac:dyDescent="0.25">
      <c r="A281" s="4" t="s">
        <v>583</v>
      </c>
      <c r="B281" s="4" t="s">
        <v>584</v>
      </c>
      <c r="C281" s="4" t="s">
        <v>195</v>
      </c>
      <c r="D281" s="5">
        <v>55000</v>
      </c>
      <c r="E281" s="6">
        <v>5574888</v>
      </c>
      <c r="F281" s="6">
        <v>5.0000000000000001E-4</v>
      </c>
      <c r="G281" s="1"/>
    </row>
    <row r="282" spans="1:7" ht="32.65" customHeight="1" x14ac:dyDescent="0.25">
      <c r="A282" s="4" t="s">
        <v>585</v>
      </c>
      <c r="B282" s="4" t="s">
        <v>586</v>
      </c>
      <c r="C282" s="4" t="s">
        <v>195</v>
      </c>
      <c r="D282" s="5">
        <v>6000000</v>
      </c>
      <c r="E282" s="6">
        <v>614413200</v>
      </c>
      <c r="F282" s="6">
        <v>5.9900000000000002E-2</v>
      </c>
      <c r="G282" s="1"/>
    </row>
    <row r="283" spans="1:7" ht="32.65" customHeight="1" x14ac:dyDescent="0.25">
      <c r="A283" s="4" t="s">
        <v>587</v>
      </c>
      <c r="B283" s="4" t="s">
        <v>588</v>
      </c>
      <c r="C283" s="4" t="s">
        <v>195</v>
      </c>
      <c r="D283" s="5">
        <v>205000</v>
      </c>
      <c r="E283" s="6">
        <v>20739050.5</v>
      </c>
      <c r="F283" s="6">
        <v>2E-3</v>
      </c>
      <c r="G283" s="1"/>
    </row>
    <row r="284" spans="1:7" ht="32.65" customHeight="1" x14ac:dyDescent="0.25">
      <c r="A284" s="4" t="s">
        <v>589</v>
      </c>
      <c r="B284" s="4" t="s">
        <v>590</v>
      </c>
      <c r="C284" s="4" t="s">
        <v>195</v>
      </c>
      <c r="D284" s="5">
        <v>500000</v>
      </c>
      <c r="E284" s="6">
        <v>50624150</v>
      </c>
      <c r="F284" s="6">
        <v>4.8999999999999998E-3</v>
      </c>
      <c r="G284" s="1"/>
    </row>
    <row r="285" spans="1:7" ht="32.65" customHeight="1" x14ac:dyDescent="0.25">
      <c r="A285" s="4" t="s">
        <v>591</v>
      </c>
      <c r="B285" s="4" t="s">
        <v>592</v>
      </c>
      <c r="C285" s="4" t="s">
        <v>195</v>
      </c>
      <c r="D285" s="5">
        <v>2117000</v>
      </c>
      <c r="E285" s="6">
        <v>214380757.09999999</v>
      </c>
      <c r="F285" s="6">
        <v>2.0899999999999998E-2</v>
      </c>
      <c r="G285" s="1"/>
    </row>
    <row r="286" spans="1:7" ht="32.65" customHeight="1" x14ac:dyDescent="0.25">
      <c r="A286" s="4" t="s">
        <v>593</v>
      </c>
      <c r="B286" s="4" t="s">
        <v>594</v>
      </c>
      <c r="C286" s="4" t="s">
        <v>195</v>
      </c>
      <c r="D286" s="5">
        <v>500000</v>
      </c>
      <c r="E286" s="6">
        <v>50114750</v>
      </c>
      <c r="F286" s="6">
        <v>4.8999999999999998E-3</v>
      </c>
      <c r="G286" s="1"/>
    </row>
    <row r="287" spans="1:7" ht="32.65" customHeight="1" x14ac:dyDescent="0.25">
      <c r="A287" s="4" t="s">
        <v>595</v>
      </c>
      <c r="B287" s="4" t="s">
        <v>596</v>
      </c>
      <c r="C287" s="4" t="s">
        <v>195</v>
      </c>
      <c r="D287" s="5">
        <v>2000000</v>
      </c>
      <c r="E287" s="6">
        <v>202406400</v>
      </c>
      <c r="F287" s="6">
        <v>1.9699999999999999E-2</v>
      </c>
      <c r="G287" s="1"/>
    </row>
    <row r="288" spans="1:7" ht="32.65" customHeight="1" x14ac:dyDescent="0.25">
      <c r="A288" s="4" t="s">
        <v>597</v>
      </c>
      <c r="B288" s="4" t="s">
        <v>598</v>
      </c>
      <c r="C288" s="4" t="s">
        <v>195</v>
      </c>
      <c r="D288" s="5">
        <v>70000</v>
      </c>
      <c r="E288" s="6">
        <v>7144410</v>
      </c>
      <c r="F288" s="6">
        <v>6.9999999999999999E-4</v>
      </c>
      <c r="G288" s="1"/>
    </row>
    <row r="289" spans="1:7" ht="32.65" customHeight="1" x14ac:dyDescent="0.25">
      <c r="A289" s="4" t="s">
        <v>599</v>
      </c>
      <c r="B289" s="4" t="s">
        <v>600</v>
      </c>
      <c r="C289" s="4" t="s">
        <v>195</v>
      </c>
      <c r="D289" s="5">
        <v>2600000</v>
      </c>
      <c r="E289" s="6">
        <v>270574460</v>
      </c>
      <c r="F289" s="6">
        <v>2.64E-2</v>
      </c>
      <c r="G289" s="1"/>
    </row>
    <row r="290" spans="1:7" ht="32.65" customHeight="1" x14ac:dyDescent="0.25">
      <c r="A290" s="4" t="s">
        <v>601</v>
      </c>
      <c r="B290" s="4" t="s">
        <v>602</v>
      </c>
      <c r="C290" s="4" t="s">
        <v>195</v>
      </c>
      <c r="D290" s="5">
        <v>4500000</v>
      </c>
      <c r="E290" s="6">
        <v>470047950</v>
      </c>
      <c r="F290" s="6">
        <v>4.58E-2</v>
      </c>
      <c r="G290" s="1"/>
    </row>
    <row r="291" spans="1:7" ht="32.65" customHeight="1" x14ac:dyDescent="0.25">
      <c r="A291" s="4" t="s">
        <v>603</v>
      </c>
      <c r="B291" s="4" t="s">
        <v>604</v>
      </c>
      <c r="C291" s="4" t="s">
        <v>195</v>
      </c>
      <c r="D291" s="5">
        <v>3000000</v>
      </c>
      <c r="E291" s="6">
        <v>312244800</v>
      </c>
      <c r="F291" s="6">
        <v>3.04E-2</v>
      </c>
      <c r="G291" s="1"/>
    </row>
    <row r="292" spans="1:7" ht="32.65" customHeight="1" x14ac:dyDescent="0.25">
      <c r="A292" s="4" t="s">
        <v>605</v>
      </c>
      <c r="B292" s="4" t="s">
        <v>606</v>
      </c>
      <c r="C292" s="4" t="s">
        <v>195</v>
      </c>
      <c r="D292" s="5">
        <v>7500000</v>
      </c>
      <c r="E292" s="6">
        <v>781943250</v>
      </c>
      <c r="F292" s="6">
        <v>7.6200000000000004E-2</v>
      </c>
      <c r="G292" s="1"/>
    </row>
    <row r="293" spans="1:7" ht="32.65" customHeight="1" x14ac:dyDescent="0.25">
      <c r="A293" s="4" t="s">
        <v>607</v>
      </c>
      <c r="B293" s="4" t="s">
        <v>608</v>
      </c>
      <c r="C293" s="4" t="s">
        <v>195</v>
      </c>
      <c r="D293" s="5">
        <v>1070000</v>
      </c>
      <c r="E293" s="6">
        <v>109380322</v>
      </c>
      <c r="F293" s="6">
        <v>1.0699999999999999E-2</v>
      </c>
      <c r="G293" s="1"/>
    </row>
    <row r="294" spans="1:7" ht="32.65" customHeight="1" x14ac:dyDescent="0.25">
      <c r="A294" s="4" t="s">
        <v>609</v>
      </c>
      <c r="B294" s="4" t="s">
        <v>610</v>
      </c>
      <c r="C294" s="4" t="s">
        <v>195</v>
      </c>
      <c r="D294" s="5">
        <v>968000</v>
      </c>
      <c r="E294" s="6">
        <v>101057941.59999999</v>
      </c>
      <c r="F294" s="6">
        <v>9.7999999999999997E-3</v>
      </c>
      <c r="G294" s="1"/>
    </row>
    <row r="295" spans="1:7" ht="32.65" customHeight="1" x14ac:dyDescent="0.25">
      <c r="A295" s="4" t="s">
        <v>611</v>
      </c>
      <c r="B295" s="4" t="s">
        <v>612</v>
      </c>
      <c r="C295" s="4" t="s">
        <v>195</v>
      </c>
      <c r="D295" s="5">
        <v>797800</v>
      </c>
      <c r="E295" s="6">
        <v>83373769.879999995</v>
      </c>
      <c r="F295" s="6">
        <v>8.0999999999999996E-3</v>
      </c>
      <c r="G295" s="1"/>
    </row>
    <row r="296" spans="1:7" ht="32.65" customHeight="1" x14ac:dyDescent="0.25">
      <c r="A296" s="4" t="s">
        <v>613</v>
      </c>
      <c r="B296" s="4" t="s">
        <v>614</v>
      </c>
      <c r="C296" s="4" t="s">
        <v>195</v>
      </c>
      <c r="D296" s="5">
        <v>5000000</v>
      </c>
      <c r="E296" s="6">
        <v>528465500</v>
      </c>
      <c r="F296" s="6">
        <v>5.1499999999999997E-2</v>
      </c>
      <c r="G296" s="1"/>
    </row>
    <row r="297" spans="1:7" ht="32.65" customHeight="1" x14ac:dyDescent="0.25">
      <c r="A297" s="4" t="s">
        <v>615</v>
      </c>
      <c r="B297" s="4" t="s">
        <v>616</v>
      </c>
      <c r="C297" s="4" t="s">
        <v>195</v>
      </c>
      <c r="D297" s="5">
        <v>500000</v>
      </c>
      <c r="E297" s="6">
        <v>51826800</v>
      </c>
      <c r="F297" s="6">
        <v>5.1000000000000004E-3</v>
      </c>
      <c r="G297" s="1"/>
    </row>
    <row r="298" spans="1:7" ht="32.65" customHeight="1" x14ac:dyDescent="0.25">
      <c r="A298" s="4" t="s">
        <v>617</v>
      </c>
      <c r="B298" s="4" t="s">
        <v>618</v>
      </c>
      <c r="C298" s="4" t="s">
        <v>195</v>
      </c>
      <c r="D298" s="5">
        <v>1000000</v>
      </c>
      <c r="E298" s="6">
        <v>103653600</v>
      </c>
      <c r="F298" s="6">
        <v>1.01E-2</v>
      </c>
      <c r="G298" s="1"/>
    </row>
    <row r="299" spans="1:7" ht="32.65" customHeight="1" x14ac:dyDescent="0.25">
      <c r="A299" s="4" t="s">
        <v>619</v>
      </c>
      <c r="B299" s="4" t="s">
        <v>620</v>
      </c>
      <c r="C299" s="4" t="s">
        <v>195</v>
      </c>
      <c r="D299" s="5">
        <v>500000</v>
      </c>
      <c r="E299" s="6">
        <v>52587550</v>
      </c>
      <c r="F299" s="6">
        <v>5.1000000000000004E-3</v>
      </c>
      <c r="G299" s="1"/>
    </row>
    <row r="300" spans="1:7" ht="32.65" customHeight="1" x14ac:dyDescent="0.25">
      <c r="A300" s="4" t="s">
        <v>621</v>
      </c>
      <c r="B300" s="4" t="s">
        <v>622</v>
      </c>
      <c r="C300" s="4" t="s">
        <v>195</v>
      </c>
      <c r="D300" s="5">
        <v>10000000</v>
      </c>
      <c r="E300" s="6">
        <v>1050726000</v>
      </c>
      <c r="F300" s="6">
        <v>0.1024</v>
      </c>
      <c r="G300" s="1"/>
    </row>
    <row r="301" spans="1:7" ht="32.65" customHeight="1" x14ac:dyDescent="0.25">
      <c r="A301" s="4" t="s">
        <v>623</v>
      </c>
      <c r="B301" s="4" t="s">
        <v>624</v>
      </c>
      <c r="C301" s="4" t="s">
        <v>195</v>
      </c>
      <c r="D301" s="5">
        <v>500000</v>
      </c>
      <c r="E301" s="6">
        <v>52636700</v>
      </c>
      <c r="F301" s="6">
        <v>5.1000000000000004E-3</v>
      </c>
      <c r="G301" s="1"/>
    </row>
    <row r="302" spans="1:7" ht="32.65" customHeight="1" x14ac:dyDescent="0.25">
      <c r="A302" s="4" t="s">
        <v>625</v>
      </c>
      <c r="B302" s="4" t="s">
        <v>626</v>
      </c>
      <c r="C302" s="4" t="s">
        <v>195</v>
      </c>
      <c r="D302" s="5">
        <v>10000000</v>
      </c>
      <c r="E302" s="6">
        <v>1053300000</v>
      </c>
      <c r="F302" s="6">
        <v>0.1027</v>
      </c>
      <c r="G302" s="1"/>
    </row>
    <row r="303" spans="1:7" ht="32.65" customHeight="1" x14ac:dyDescent="0.25">
      <c r="A303" s="4" t="s">
        <v>627</v>
      </c>
      <c r="B303" s="4" t="s">
        <v>628</v>
      </c>
      <c r="C303" s="4" t="s">
        <v>195</v>
      </c>
      <c r="D303" s="5">
        <v>741800</v>
      </c>
      <c r="E303" s="6">
        <v>74764241.680000007</v>
      </c>
      <c r="F303" s="6">
        <v>7.3000000000000001E-3</v>
      </c>
      <c r="G303" s="1"/>
    </row>
    <row r="304" spans="1:7" ht="32.65" customHeight="1" x14ac:dyDescent="0.25">
      <c r="A304" s="4" t="s">
        <v>629</v>
      </c>
      <c r="B304" s="4" t="s">
        <v>630</v>
      </c>
      <c r="C304" s="4" t="s">
        <v>195</v>
      </c>
      <c r="D304" s="5">
        <v>16500000</v>
      </c>
      <c r="E304" s="6">
        <v>1689616500</v>
      </c>
      <c r="F304" s="6">
        <v>0.16470000000000001</v>
      </c>
      <c r="G304" s="1"/>
    </row>
    <row r="305" spans="1:7" ht="32.65" customHeight="1" x14ac:dyDescent="0.25">
      <c r="A305" s="4" t="s">
        <v>631</v>
      </c>
      <c r="B305" s="4" t="s">
        <v>632</v>
      </c>
      <c r="C305" s="4" t="s">
        <v>195</v>
      </c>
      <c r="D305" s="5">
        <v>500000</v>
      </c>
      <c r="E305" s="6">
        <v>50302150</v>
      </c>
      <c r="F305" s="6">
        <v>4.8999999999999998E-3</v>
      </c>
      <c r="G305" s="1"/>
    </row>
    <row r="306" spans="1:7" ht="32.65" customHeight="1" x14ac:dyDescent="0.25">
      <c r="A306" s="4" t="s">
        <v>633</v>
      </c>
      <c r="B306" s="4" t="s">
        <v>634</v>
      </c>
      <c r="C306" s="4" t="s">
        <v>195</v>
      </c>
      <c r="D306" s="5">
        <v>500000</v>
      </c>
      <c r="E306" s="6">
        <v>50036850</v>
      </c>
      <c r="F306" s="6">
        <v>4.8999999999999998E-3</v>
      </c>
      <c r="G306" s="1"/>
    </row>
    <row r="307" spans="1:7" ht="32.65" customHeight="1" x14ac:dyDescent="0.25">
      <c r="A307" s="4" t="s">
        <v>635</v>
      </c>
      <c r="B307" s="4" t="s">
        <v>636</v>
      </c>
      <c r="C307" s="4" t="s">
        <v>195</v>
      </c>
      <c r="D307" s="5">
        <v>500000</v>
      </c>
      <c r="E307" s="6">
        <v>50036900</v>
      </c>
      <c r="F307" s="6">
        <v>4.8999999999999998E-3</v>
      </c>
      <c r="G307" s="1"/>
    </row>
    <row r="308" spans="1:7" ht="32.65" customHeight="1" x14ac:dyDescent="0.25">
      <c r="A308" s="4" t="s">
        <v>637</v>
      </c>
      <c r="B308" s="4" t="s">
        <v>638</v>
      </c>
      <c r="C308" s="4" t="s">
        <v>195</v>
      </c>
      <c r="D308" s="5">
        <v>500000</v>
      </c>
      <c r="E308" s="6">
        <v>50037350</v>
      </c>
      <c r="F308" s="6">
        <v>4.8999999999999998E-3</v>
      </c>
      <c r="G308" s="1"/>
    </row>
    <row r="309" spans="1:7" ht="32.65" customHeight="1" x14ac:dyDescent="0.25">
      <c r="A309" s="4" t="s">
        <v>639</v>
      </c>
      <c r="B309" s="4" t="s">
        <v>640</v>
      </c>
      <c r="C309" s="4" t="s">
        <v>195</v>
      </c>
      <c r="D309" s="5">
        <v>481900</v>
      </c>
      <c r="E309" s="6">
        <v>48273898.789999999</v>
      </c>
      <c r="F309" s="6">
        <v>4.7000000000000002E-3</v>
      </c>
      <c r="G309" s="1"/>
    </row>
    <row r="310" spans="1:7" ht="32.65" customHeight="1" x14ac:dyDescent="0.25">
      <c r="A310" s="4" t="s">
        <v>641</v>
      </c>
      <c r="B310" s="4" t="s">
        <v>642</v>
      </c>
      <c r="C310" s="4" t="s">
        <v>195</v>
      </c>
      <c r="D310" s="5">
        <v>289900</v>
      </c>
      <c r="E310" s="6">
        <v>29042906.75</v>
      </c>
      <c r="F310" s="6">
        <v>2.8E-3</v>
      </c>
      <c r="G310" s="1"/>
    </row>
    <row r="311" spans="1:7" ht="32.65" customHeight="1" x14ac:dyDescent="0.25">
      <c r="A311" s="4" t="s">
        <v>643</v>
      </c>
      <c r="B311" s="4" t="s">
        <v>644</v>
      </c>
      <c r="C311" s="4" t="s">
        <v>195</v>
      </c>
      <c r="D311" s="5">
        <v>500000</v>
      </c>
      <c r="E311" s="6">
        <v>50091000</v>
      </c>
      <c r="F311" s="6">
        <v>4.8999999999999998E-3</v>
      </c>
      <c r="G311" s="1"/>
    </row>
    <row r="312" spans="1:7" ht="32.65" customHeight="1" x14ac:dyDescent="0.25">
      <c r="A312" s="4" t="s">
        <v>645</v>
      </c>
      <c r="B312" s="4" t="s">
        <v>646</v>
      </c>
      <c r="C312" s="4" t="s">
        <v>195</v>
      </c>
      <c r="D312" s="5">
        <v>3045000</v>
      </c>
      <c r="E312" s="6">
        <v>195077620.5</v>
      </c>
      <c r="F312" s="6">
        <v>1.9E-2</v>
      </c>
      <c r="G312" s="1"/>
    </row>
    <row r="313" spans="1:7" ht="32.65" customHeight="1" x14ac:dyDescent="0.25">
      <c r="A313" s="4" t="s">
        <v>647</v>
      </c>
      <c r="B313" s="4" t="s">
        <v>648</v>
      </c>
      <c r="C313" s="4" t="s">
        <v>195</v>
      </c>
      <c r="D313" s="5">
        <v>3045000</v>
      </c>
      <c r="E313" s="6">
        <v>188445915</v>
      </c>
      <c r="F313" s="6">
        <v>1.84E-2</v>
      </c>
      <c r="G313" s="1"/>
    </row>
    <row r="314" spans="1:7" ht="32.65" customHeight="1" x14ac:dyDescent="0.25">
      <c r="A314" s="4" t="s">
        <v>649</v>
      </c>
      <c r="B314" s="4" t="s">
        <v>650</v>
      </c>
      <c r="C314" s="4" t="s">
        <v>195</v>
      </c>
      <c r="D314" s="5">
        <v>2534600</v>
      </c>
      <c r="E314" s="6">
        <v>174493016.24000001</v>
      </c>
      <c r="F314" s="6">
        <v>1.7000000000000001E-2</v>
      </c>
      <c r="G314" s="1"/>
    </row>
    <row r="315" spans="1:7" ht="32.65" customHeight="1" x14ac:dyDescent="0.25">
      <c r="A315" s="4" t="s">
        <v>651</v>
      </c>
      <c r="B315" s="4" t="s">
        <v>652</v>
      </c>
      <c r="C315" s="4" t="s">
        <v>195</v>
      </c>
      <c r="D315" s="5">
        <v>2534600</v>
      </c>
      <c r="E315" s="6">
        <v>162222257.25999999</v>
      </c>
      <c r="F315" s="6">
        <v>1.5800000000000002E-2</v>
      </c>
      <c r="G315" s="1"/>
    </row>
    <row r="316" spans="1:7" ht="32.65" customHeight="1" x14ac:dyDescent="0.25">
      <c r="A316" s="4" t="s">
        <v>653</v>
      </c>
      <c r="B316" s="4" t="s">
        <v>654</v>
      </c>
      <c r="C316" s="4" t="s">
        <v>195</v>
      </c>
      <c r="D316" s="5">
        <v>2516000</v>
      </c>
      <c r="E316" s="6">
        <v>176387702.40000001</v>
      </c>
      <c r="F316" s="6">
        <v>1.72E-2</v>
      </c>
      <c r="G316" s="1"/>
    </row>
    <row r="317" spans="1:7" ht="32.65" customHeight="1" x14ac:dyDescent="0.25">
      <c r="A317" s="4" t="s">
        <v>655</v>
      </c>
      <c r="B317" s="4" t="s">
        <v>656</v>
      </c>
      <c r="C317" s="4" t="s">
        <v>195</v>
      </c>
      <c r="D317" s="5">
        <v>8150000</v>
      </c>
      <c r="E317" s="6">
        <v>819018765</v>
      </c>
      <c r="F317" s="6">
        <v>7.9799999999999996E-2</v>
      </c>
      <c r="G317" s="1"/>
    </row>
    <row r="318" spans="1:7" ht="32.65" customHeight="1" x14ac:dyDescent="0.25">
      <c r="A318" s="4" t="s">
        <v>657</v>
      </c>
      <c r="B318" s="4" t="s">
        <v>658</v>
      </c>
      <c r="C318" s="4" t="s">
        <v>195</v>
      </c>
      <c r="D318" s="5">
        <v>357033600</v>
      </c>
      <c r="E318" s="6">
        <v>35832784680</v>
      </c>
      <c r="F318" s="6">
        <v>3.4923000000000002</v>
      </c>
      <c r="G318" s="1"/>
    </row>
    <row r="319" spans="1:7" ht="32.65" customHeight="1" x14ac:dyDescent="0.25">
      <c r="A319" s="4" t="s">
        <v>659</v>
      </c>
      <c r="B319" s="4" t="s">
        <v>660</v>
      </c>
      <c r="C319" s="4" t="s">
        <v>195</v>
      </c>
      <c r="D319" s="5">
        <v>154500000</v>
      </c>
      <c r="E319" s="6">
        <v>15604051950</v>
      </c>
      <c r="F319" s="6">
        <v>1.5207999999999999</v>
      </c>
      <c r="G319" s="1"/>
    </row>
    <row r="320" spans="1:7" ht="32.65" customHeight="1" x14ac:dyDescent="0.25">
      <c r="A320" s="4" t="s">
        <v>661</v>
      </c>
      <c r="B320" s="4" t="s">
        <v>662</v>
      </c>
      <c r="C320" s="4" t="s">
        <v>195</v>
      </c>
      <c r="D320" s="5">
        <v>6013600</v>
      </c>
      <c r="E320" s="6">
        <v>607489662.48000002</v>
      </c>
      <c r="F320" s="6">
        <v>5.9200000000000003E-2</v>
      </c>
      <c r="G320" s="1"/>
    </row>
    <row r="321" spans="1:7" ht="32.65" customHeight="1" x14ac:dyDescent="0.25">
      <c r="A321" s="4" t="s">
        <v>663</v>
      </c>
      <c r="B321" s="4" t="s">
        <v>664</v>
      </c>
      <c r="C321" s="4" t="s">
        <v>195</v>
      </c>
      <c r="D321" s="5">
        <v>100950000</v>
      </c>
      <c r="E321" s="6">
        <v>10248696375</v>
      </c>
      <c r="F321" s="6">
        <v>0.99890000000000001</v>
      </c>
      <c r="G321" s="1"/>
    </row>
    <row r="322" spans="1:7" ht="32.65" customHeight="1" x14ac:dyDescent="0.25">
      <c r="A322" s="4" t="s">
        <v>665</v>
      </c>
      <c r="B322" s="4" t="s">
        <v>666</v>
      </c>
      <c r="C322" s="4" t="s">
        <v>195</v>
      </c>
      <c r="D322" s="5">
        <v>100000000</v>
      </c>
      <c r="E322" s="6">
        <v>10166190000</v>
      </c>
      <c r="F322" s="6">
        <v>0.99080000000000001</v>
      </c>
      <c r="G322" s="1"/>
    </row>
    <row r="323" spans="1:7" ht="32.65" customHeight="1" x14ac:dyDescent="0.25">
      <c r="A323" s="4" t="s">
        <v>667</v>
      </c>
      <c r="B323" s="4" t="s">
        <v>668</v>
      </c>
      <c r="C323" s="4" t="s">
        <v>195</v>
      </c>
      <c r="D323" s="5">
        <v>69160300</v>
      </c>
      <c r="E323" s="6">
        <v>7028062769.9700003</v>
      </c>
      <c r="F323" s="6">
        <v>0.68500000000000005</v>
      </c>
      <c r="G323" s="1"/>
    </row>
    <row r="324" spans="1:7" ht="32.65" customHeight="1" x14ac:dyDescent="0.25">
      <c r="A324" s="4" t="s">
        <v>669</v>
      </c>
      <c r="B324" s="4" t="s">
        <v>670</v>
      </c>
      <c r="C324" s="4" t="s">
        <v>195</v>
      </c>
      <c r="D324" s="5">
        <v>20000000</v>
      </c>
      <c r="E324" s="6">
        <v>2042994000</v>
      </c>
      <c r="F324" s="6">
        <v>0.1991</v>
      </c>
      <c r="G324" s="1"/>
    </row>
    <row r="325" spans="1:7" ht="32.65" customHeight="1" x14ac:dyDescent="0.25">
      <c r="A325" s="4" t="s">
        <v>671</v>
      </c>
      <c r="B325" s="4" t="s">
        <v>672</v>
      </c>
      <c r="C325" s="4" t="s">
        <v>195</v>
      </c>
      <c r="D325" s="5">
        <v>160000000</v>
      </c>
      <c r="E325" s="6">
        <v>16395136000</v>
      </c>
      <c r="F325" s="6">
        <v>1.5979000000000001</v>
      </c>
      <c r="G325" s="1"/>
    </row>
    <row r="326" spans="1:7" ht="32.65" customHeight="1" x14ac:dyDescent="0.25">
      <c r="A326" s="4" t="s">
        <v>673</v>
      </c>
      <c r="B326" s="4" t="s">
        <v>674</v>
      </c>
      <c r="C326" s="4" t="s">
        <v>195</v>
      </c>
      <c r="D326" s="5">
        <v>90500000</v>
      </c>
      <c r="E326" s="6">
        <v>9278467250</v>
      </c>
      <c r="F326" s="6">
        <v>0.90429999999999999</v>
      </c>
      <c r="G326" s="1"/>
    </row>
    <row r="327" spans="1:7" ht="32.65" customHeight="1" x14ac:dyDescent="0.25">
      <c r="A327" s="4" t="s">
        <v>675</v>
      </c>
      <c r="B327" s="4" t="s">
        <v>676</v>
      </c>
      <c r="C327" s="4" t="s">
        <v>195</v>
      </c>
      <c r="D327" s="5">
        <v>46181100</v>
      </c>
      <c r="E327" s="6">
        <v>4707221050.5600004</v>
      </c>
      <c r="F327" s="6">
        <v>0.45879999999999999</v>
      </c>
      <c r="G327" s="1"/>
    </row>
    <row r="328" spans="1:7" ht="32.65" customHeight="1" x14ac:dyDescent="0.25">
      <c r="A328" s="4" t="s">
        <v>677</v>
      </c>
      <c r="B328" s="4" t="s">
        <v>678</v>
      </c>
      <c r="C328" s="4" t="s">
        <v>195</v>
      </c>
      <c r="D328" s="5">
        <v>25614000</v>
      </c>
      <c r="E328" s="6">
        <v>2619443885.4000001</v>
      </c>
      <c r="F328" s="6">
        <v>0.25530000000000003</v>
      </c>
      <c r="G328" s="1"/>
    </row>
    <row r="329" spans="1:7" ht="32.65" customHeight="1" x14ac:dyDescent="0.25">
      <c r="A329" s="4" t="s">
        <v>679</v>
      </c>
      <c r="B329" s="4" t="s">
        <v>680</v>
      </c>
      <c r="C329" s="4" t="s">
        <v>195</v>
      </c>
      <c r="D329" s="5">
        <v>67500000</v>
      </c>
      <c r="E329" s="6">
        <v>6973681500</v>
      </c>
      <c r="F329" s="6">
        <v>0.67969999999999997</v>
      </c>
      <c r="G329" s="1"/>
    </row>
    <row r="330" spans="1:7" ht="32.65" customHeight="1" x14ac:dyDescent="0.25">
      <c r="A330" s="4" t="s">
        <v>681</v>
      </c>
      <c r="B330" s="4" t="s">
        <v>682</v>
      </c>
      <c r="C330" s="4" t="s">
        <v>195</v>
      </c>
      <c r="D330" s="5">
        <v>20000000</v>
      </c>
      <c r="E330" s="6">
        <v>2085488000</v>
      </c>
      <c r="F330" s="6">
        <v>0.20330000000000001</v>
      </c>
      <c r="G330" s="1"/>
    </row>
    <row r="331" spans="1:7" ht="32.65" customHeight="1" x14ac:dyDescent="0.25">
      <c r="A331" s="4" t="s">
        <v>683</v>
      </c>
      <c r="B331" s="4" t="s">
        <v>684</v>
      </c>
      <c r="C331" s="4" t="s">
        <v>195</v>
      </c>
      <c r="D331" s="5">
        <v>93382200</v>
      </c>
      <c r="E331" s="6">
        <v>9743797571.0400009</v>
      </c>
      <c r="F331" s="6">
        <v>0.9496</v>
      </c>
      <c r="G331" s="1"/>
    </row>
    <row r="332" spans="1:7" ht="32.65" customHeight="1" x14ac:dyDescent="0.25">
      <c r="A332" s="4" t="s">
        <v>685</v>
      </c>
      <c r="B332" s="4" t="s">
        <v>686</v>
      </c>
      <c r="C332" s="4" t="s">
        <v>195</v>
      </c>
      <c r="D332" s="5">
        <v>12493500</v>
      </c>
      <c r="E332" s="6">
        <v>1312750764.45</v>
      </c>
      <c r="F332" s="6">
        <v>0.12790000000000001</v>
      </c>
      <c r="G332" s="1"/>
    </row>
    <row r="333" spans="1:7" ht="32.65" customHeight="1" x14ac:dyDescent="0.25">
      <c r="A333" s="4" t="s">
        <v>687</v>
      </c>
      <c r="B333" s="4" t="s">
        <v>688</v>
      </c>
      <c r="C333" s="4" t="s">
        <v>195</v>
      </c>
      <c r="D333" s="5">
        <v>7500000</v>
      </c>
      <c r="E333" s="6">
        <v>791984250</v>
      </c>
      <c r="F333" s="6">
        <v>7.7200000000000005E-2</v>
      </c>
      <c r="G333" s="1"/>
    </row>
    <row r="334" spans="1:7" ht="32.65" customHeight="1" x14ac:dyDescent="0.25">
      <c r="A334" s="4" t="s">
        <v>689</v>
      </c>
      <c r="B334" s="4" t="s">
        <v>690</v>
      </c>
      <c r="C334" s="4" t="s">
        <v>195</v>
      </c>
      <c r="D334" s="5">
        <v>43144500</v>
      </c>
      <c r="E334" s="6">
        <v>4484508361.1999998</v>
      </c>
      <c r="F334" s="6">
        <v>0.43709999999999999</v>
      </c>
      <c r="G334" s="1"/>
    </row>
    <row r="335" spans="1:7" ht="32.65" customHeight="1" x14ac:dyDescent="0.25">
      <c r="A335" s="4" t="s">
        <v>691</v>
      </c>
      <c r="B335" s="4" t="s">
        <v>692</v>
      </c>
      <c r="C335" s="4" t="s">
        <v>195</v>
      </c>
      <c r="D335" s="5">
        <v>65046800</v>
      </c>
      <c r="E335" s="6">
        <v>6739498948</v>
      </c>
      <c r="F335" s="6">
        <v>0.65680000000000005</v>
      </c>
      <c r="G335" s="1"/>
    </row>
    <row r="336" spans="1:7" ht="32.65" customHeight="1" x14ac:dyDescent="0.25">
      <c r="A336" s="4" t="s">
        <v>693</v>
      </c>
      <c r="B336" s="4" t="s">
        <v>694</v>
      </c>
      <c r="C336" s="4" t="s">
        <v>195</v>
      </c>
      <c r="D336" s="5">
        <v>2200000</v>
      </c>
      <c r="E336" s="6">
        <v>220971300</v>
      </c>
      <c r="F336" s="6">
        <v>2.1499999999999998E-2</v>
      </c>
      <c r="G336" s="1"/>
    </row>
    <row r="337" spans="1:7" ht="32.65" customHeight="1" x14ac:dyDescent="0.25">
      <c r="A337" s="4" t="s">
        <v>695</v>
      </c>
      <c r="B337" s="4" t="s">
        <v>696</v>
      </c>
      <c r="C337" s="4" t="s">
        <v>195</v>
      </c>
      <c r="D337" s="5">
        <v>5000000</v>
      </c>
      <c r="E337" s="6">
        <v>502488000</v>
      </c>
      <c r="F337" s="6">
        <v>4.9000000000000002E-2</v>
      </c>
      <c r="G337" s="1"/>
    </row>
    <row r="338" spans="1:7" ht="32.65" customHeight="1" x14ac:dyDescent="0.25">
      <c r="A338" s="4" t="s">
        <v>697</v>
      </c>
      <c r="B338" s="4" t="s">
        <v>698</v>
      </c>
      <c r="C338" s="4" t="s">
        <v>195</v>
      </c>
      <c r="D338" s="5">
        <v>44164300</v>
      </c>
      <c r="E338" s="6">
        <v>4707662643.4899998</v>
      </c>
      <c r="F338" s="6">
        <v>0.45879999999999999</v>
      </c>
      <c r="G338" s="1"/>
    </row>
    <row r="339" spans="1:7" ht="32.65" customHeight="1" x14ac:dyDescent="0.25">
      <c r="A339" s="4" t="s">
        <v>699</v>
      </c>
      <c r="B339" s="4" t="s">
        <v>700</v>
      </c>
      <c r="C339" s="4" t="s">
        <v>195</v>
      </c>
      <c r="D339" s="5">
        <v>500000</v>
      </c>
      <c r="E339" s="6">
        <v>50012450</v>
      </c>
      <c r="F339" s="6">
        <v>4.8999999999999998E-3</v>
      </c>
      <c r="G339" s="1"/>
    </row>
    <row r="340" spans="1:7" ht="32.65" customHeight="1" x14ac:dyDescent="0.25">
      <c r="A340" s="4" t="s">
        <v>701</v>
      </c>
      <c r="B340" s="4" t="s">
        <v>702</v>
      </c>
      <c r="C340" s="4" t="s">
        <v>195</v>
      </c>
      <c r="D340" s="5">
        <v>16642800</v>
      </c>
      <c r="E340" s="6">
        <v>1835754096.96</v>
      </c>
      <c r="F340" s="6">
        <v>0.1789</v>
      </c>
      <c r="G340" s="1"/>
    </row>
    <row r="341" spans="1:7" ht="32.65" customHeight="1" x14ac:dyDescent="0.25">
      <c r="A341" s="4" t="s">
        <v>703</v>
      </c>
      <c r="B341" s="4" t="s">
        <v>704</v>
      </c>
      <c r="C341" s="4" t="s">
        <v>195</v>
      </c>
      <c r="D341" s="5">
        <v>61067700</v>
      </c>
      <c r="E341" s="6">
        <v>6648135160.5</v>
      </c>
      <c r="F341" s="6">
        <v>0.64790000000000003</v>
      </c>
      <c r="G341" s="1"/>
    </row>
    <row r="342" spans="1:7" ht="32.65" customHeight="1" x14ac:dyDescent="0.25">
      <c r="A342" s="4" t="s">
        <v>705</v>
      </c>
      <c r="B342" s="4" t="s">
        <v>706</v>
      </c>
      <c r="C342" s="4" t="s">
        <v>195</v>
      </c>
      <c r="D342" s="5">
        <v>58709700</v>
      </c>
      <c r="E342" s="6">
        <v>6424561374.21</v>
      </c>
      <c r="F342" s="6">
        <v>0.62609999999999999</v>
      </c>
      <c r="G342" s="1"/>
    </row>
    <row r="343" spans="1:7" ht="32.65" customHeight="1" x14ac:dyDescent="0.25">
      <c r="A343" s="4" t="s">
        <v>707</v>
      </c>
      <c r="B343" s="4" t="s">
        <v>708</v>
      </c>
      <c r="C343" s="4" t="s">
        <v>195</v>
      </c>
      <c r="D343" s="5">
        <v>12500000</v>
      </c>
      <c r="E343" s="6">
        <v>1284156250</v>
      </c>
      <c r="F343" s="6">
        <v>0.12520000000000001</v>
      </c>
      <c r="G343" s="1"/>
    </row>
    <row r="344" spans="1:7" ht="32.65" customHeight="1" x14ac:dyDescent="0.25">
      <c r="A344" s="4" t="s">
        <v>709</v>
      </c>
      <c r="B344" s="4" t="s">
        <v>710</v>
      </c>
      <c r="C344" s="4" t="s">
        <v>195</v>
      </c>
      <c r="D344" s="5">
        <v>138488700</v>
      </c>
      <c r="E344" s="6">
        <v>15220822155.42</v>
      </c>
      <c r="F344" s="6">
        <v>1.4834000000000001</v>
      </c>
      <c r="G344" s="1"/>
    </row>
    <row r="345" spans="1:7" ht="32.65" customHeight="1" x14ac:dyDescent="0.25">
      <c r="A345" s="4" t="s">
        <v>711</v>
      </c>
      <c r="B345" s="4" t="s">
        <v>712</v>
      </c>
      <c r="C345" s="4" t="s">
        <v>195</v>
      </c>
      <c r="D345" s="5">
        <v>5000000</v>
      </c>
      <c r="E345" s="6">
        <v>508988000</v>
      </c>
      <c r="F345" s="6">
        <v>4.9599999999999998E-2</v>
      </c>
      <c r="G345" s="1"/>
    </row>
    <row r="346" spans="1:7" ht="32.65" customHeight="1" x14ac:dyDescent="0.25">
      <c r="A346" s="4" t="s">
        <v>713</v>
      </c>
      <c r="B346" s="4" t="s">
        <v>714</v>
      </c>
      <c r="C346" s="4" t="s">
        <v>195</v>
      </c>
      <c r="D346" s="5">
        <v>3750000</v>
      </c>
      <c r="E346" s="6">
        <v>376554000</v>
      </c>
      <c r="F346" s="6">
        <v>3.6700000000000003E-2</v>
      </c>
      <c r="G346" s="1"/>
    </row>
    <row r="347" spans="1:7" ht="14.45" customHeight="1" x14ac:dyDescent="0.25">
      <c r="A347" s="4" t="s">
        <v>715</v>
      </c>
      <c r="B347" s="4" t="s">
        <v>716</v>
      </c>
      <c r="C347" s="4" t="s">
        <v>466</v>
      </c>
      <c r="D347" s="5">
        <v>500000</v>
      </c>
      <c r="E347" s="6">
        <v>51938550</v>
      </c>
      <c r="F347" s="6">
        <v>5.1000000000000004E-3</v>
      </c>
      <c r="G347" s="1"/>
    </row>
    <row r="348" spans="1:7" ht="14.45" customHeight="1" x14ac:dyDescent="0.25">
      <c r="A348" s="4" t="s">
        <v>717</v>
      </c>
      <c r="B348" s="4" t="s">
        <v>718</v>
      </c>
      <c r="C348" s="4" t="s">
        <v>466</v>
      </c>
      <c r="D348" s="5">
        <v>4000000</v>
      </c>
      <c r="E348" s="6">
        <v>420962400</v>
      </c>
      <c r="F348" s="6">
        <v>4.1000000000000002E-2</v>
      </c>
      <c r="G348" s="1"/>
    </row>
    <row r="349" spans="1:7" ht="32.65" customHeight="1" x14ac:dyDescent="0.25">
      <c r="A349" s="4" t="s">
        <v>719</v>
      </c>
      <c r="B349" s="4" t="s">
        <v>720</v>
      </c>
      <c r="C349" s="4" t="s">
        <v>195</v>
      </c>
      <c r="D349" s="5">
        <v>5839900</v>
      </c>
      <c r="E349" s="6">
        <v>550695562.12</v>
      </c>
      <c r="F349" s="6">
        <v>5.3699999999999998E-2</v>
      </c>
      <c r="G349" s="1"/>
    </row>
    <row r="350" spans="1:7" ht="32.65" customHeight="1" x14ac:dyDescent="0.25">
      <c r="A350" s="4" t="s">
        <v>721</v>
      </c>
      <c r="B350" s="4" t="s">
        <v>722</v>
      </c>
      <c r="C350" s="4" t="s">
        <v>195</v>
      </c>
      <c r="D350" s="5">
        <v>5000000</v>
      </c>
      <c r="E350" s="6">
        <v>472158000</v>
      </c>
      <c r="F350" s="6">
        <v>4.5999999999999999E-2</v>
      </c>
      <c r="G350" s="1"/>
    </row>
    <row r="351" spans="1:7" ht="32.65" customHeight="1" x14ac:dyDescent="0.25">
      <c r="A351" s="4" t="s">
        <v>723</v>
      </c>
      <c r="B351" s="4" t="s">
        <v>724</v>
      </c>
      <c r="C351" s="4" t="s">
        <v>195</v>
      </c>
      <c r="D351" s="5">
        <v>20000000</v>
      </c>
      <c r="E351" s="6">
        <v>1898430000</v>
      </c>
      <c r="F351" s="6">
        <v>0.185</v>
      </c>
      <c r="G351" s="1"/>
    </row>
    <row r="352" spans="1:7" ht="32.65" customHeight="1" x14ac:dyDescent="0.25">
      <c r="A352" s="4" t="s">
        <v>725</v>
      </c>
      <c r="B352" s="4" t="s">
        <v>726</v>
      </c>
      <c r="C352" s="4" t="s">
        <v>195</v>
      </c>
      <c r="D352" s="5">
        <v>3500000</v>
      </c>
      <c r="E352" s="6">
        <v>333215750</v>
      </c>
      <c r="F352" s="6">
        <v>3.2500000000000001E-2</v>
      </c>
      <c r="G352" s="1"/>
    </row>
    <row r="353" spans="1:7" ht="32.65" customHeight="1" x14ac:dyDescent="0.25">
      <c r="A353" s="4" t="s">
        <v>727</v>
      </c>
      <c r="B353" s="4" t="s">
        <v>728</v>
      </c>
      <c r="C353" s="4" t="s">
        <v>195</v>
      </c>
      <c r="D353" s="5">
        <v>5000000</v>
      </c>
      <c r="E353" s="6">
        <v>476335500</v>
      </c>
      <c r="F353" s="6">
        <v>4.6399999999999997E-2</v>
      </c>
      <c r="G353" s="1"/>
    </row>
    <row r="354" spans="1:7" ht="32.65" customHeight="1" x14ac:dyDescent="0.25">
      <c r="A354" s="4" t="s">
        <v>729</v>
      </c>
      <c r="B354" s="4" t="s">
        <v>730</v>
      </c>
      <c r="C354" s="4" t="s">
        <v>195</v>
      </c>
      <c r="D354" s="5">
        <v>2500000</v>
      </c>
      <c r="E354" s="6">
        <v>231184000</v>
      </c>
      <c r="F354" s="6">
        <v>2.2499999999999999E-2</v>
      </c>
      <c r="G354" s="1"/>
    </row>
    <row r="355" spans="1:7" ht="32.65" customHeight="1" x14ac:dyDescent="0.25">
      <c r="A355" s="4" t="s">
        <v>731</v>
      </c>
      <c r="B355" s="4" t="s">
        <v>732</v>
      </c>
      <c r="C355" s="4" t="s">
        <v>195</v>
      </c>
      <c r="D355" s="5">
        <v>2500000</v>
      </c>
      <c r="E355" s="6">
        <v>237004750</v>
      </c>
      <c r="F355" s="6">
        <v>2.3099999999999999E-2</v>
      </c>
      <c r="G355" s="1"/>
    </row>
    <row r="356" spans="1:7" ht="32.65" customHeight="1" x14ac:dyDescent="0.25">
      <c r="A356" s="4" t="s">
        <v>733</v>
      </c>
      <c r="B356" s="4" t="s">
        <v>734</v>
      </c>
      <c r="C356" s="4" t="s">
        <v>195</v>
      </c>
      <c r="D356" s="5">
        <v>10000000</v>
      </c>
      <c r="E356" s="6">
        <v>950894000</v>
      </c>
      <c r="F356" s="6">
        <v>9.2700000000000005E-2</v>
      </c>
      <c r="G356" s="1"/>
    </row>
    <row r="357" spans="1:7" ht="32.65" customHeight="1" x14ac:dyDescent="0.25">
      <c r="A357" s="4" t="s">
        <v>735</v>
      </c>
      <c r="B357" s="4" t="s">
        <v>736</v>
      </c>
      <c r="C357" s="4" t="s">
        <v>195</v>
      </c>
      <c r="D357" s="5">
        <v>5000000</v>
      </c>
      <c r="E357" s="6">
        <v>456366000</v>
      </c>
      <c r="F357" s="6">
        <v>4.4499999999999998E-2</v>
      </c>
      <c r="G357" s="1"/>
    </row>
    <row r="358" spans="1:7" ht="32.65" customHeight="1" x14ac:dyDescent="0.25">
      <c r="A358" s="4" t="s">
        <v>737</v>
      </c>
      <c r="B358" s="4" t="s">
        <v>738</v>
      </c>
      <c r="C358" s="4" t="s">
        <v>195</v>
      </c>
      <c r="D358" s="5">
        <v>10000000</v>
      </c>
      <c r="E358" s="6">
        <v>955550000</v>
      </c>
      <c r="F358" s="6">
        <v>9.3100000000000002E-2</v>
      </c>
      <c r="G358" s="1"/>
    </row>
    <row r="359" spans="1:7" ht="32.65" customHeight="1" x14ac:dyDescent="0.25">
      <c r="A359" s="4" t="s">
        <v>739</v>
      </c>
      <c r="B359" s="4" t="s">
        <v>740</v>
      </c>
      <c r="C359" s="4" t="s">
        <v>195</v>
      </c>
      <c r="D359" s="5">
        <v>9000000</v>
      </c>
      <c r="E359" s="6">
        <v>858091500</v>
      </c>
      <c r="F359" s="6">
        <v>8.3599999999999994E-2</v>
      </c>
      <c r="G359" s="1"/>
    </row>
    <row r="360" spans="1:7" ht="23.45" customHeight="1" x14ac:dyDescent="0.25">
      <c r="A360" s="4" t="s">
        <v>741</v>
      </c>
      <c r="B360" s="4" t="s">
        <v>742</v>
      </c>
      <c r="C360" s="4" t="s">
        <v>43</v>
      </c>
      <c r="D360" s="5">
        <v>15000000</v>
      </c>
      <c r="E360" s="6">
        <v>1411693500</v>
      </c>
      <c r="F360" s="6">
        <v>0.1376</v>
      </c>
      <c r="G360" s="1"/>
    </row>
    <row r="361" spans="1:7" ht="32.65" customHeight="1" x14ac:dyDescent="0.25">
      <c r="A361" s="4" t="s">
        <v>743</v>
      </c>
      <c r="B361" s="4" t="s">
        <v>744</v>
      </c>
      <c r="C361" s="4" t="s">
        <v>466</v>
      </c>
      <c r="D361" s="5">
        <v>9000000</v>
      </c>
      <c r="E361" s="6">
        <v>853136100</v>
      </c>
      <c r="F361" s="6">
        <v>8.3099999999999993E-2</v>
      </c>
      <c r="G361" s="1"/>
    </row>
    <row r="362" spans="1:7" ht="32.65" customHeight="1" x14ac:dyDescent="0.25">
      <c r="A362" s="4" t="s">
        <v>745</v>
      </c>
      <c r="B362" s="4" t="s">
        <v>746</v>
      </c>
      <c r="C362" s="4" t="s">
        <v>168</v>
      </c>
      <c r="D362" s="5">
        <v>10000000</v>
      </c>
      <c r="E362" s="6">
        <v>953152000</v>
      </c>
      <c r="F362" s="6">
        <v>9.2899999999999996E-2</v>
      </c>
      <c r="G362" s="1"/>
    </row>
    <row r="363" spans="1:7" ht="23.45" customHeight="1" x14ac:dyDescent="0.25">
      <c r="A363" s="4" t="s">
        <v>747</v>
      </c>
      <c r="B363" s="4" t="s">
        <v>748</v>
      </c>
      <c r="C363" s="4" t="s">
        <v>168</v>
      </c>
      <c r="D363" s="5">
        <v>5000000</v>
      </c>
      <c r="E363" s="6">
        <v>475852000</v>
      </c>
      <c r="F363" s="6">
        <v>4.6399999999999997E-2</v>
      </c>
      <c r="G363" s="1"/>
    </row>
    <row r="364" spans="1:7" ht="23.45" customHeight="1" x14ac:dyDescent="0.25">
      <c r="A364" s="4" t="s">
        <v>749</v>
      </c>
      <c r="B364" s="4" t="s">
        <v>750</v>
      </c>
      <c r="C364" s="4" t="s">
        <v>168</v>
      </c>
      <c r="D364" s="5">
        <v>5000000</v>
      </c>
      <c r="E364" s="6">
        <v>481485500</v>
      </c>
      <c r="F364" s="6">
        <v>4.6899999999999997E-2</v>
      </c>
      <c r="G364" s="1"/>
    </row>
    <row r="365" spans="1:7" ht="32.65" customHeight="1" x14ac:dyDescent="0.25">
      <c r="A365" s="4" t="s">
        <v>751</v>
      </c>
      <c r="B365" s="4" t="s">
        <v>752</v>
      </c>
      <c r="C365" s="4" t="s">
        <v>466</v>
      </c>
      <c r="D365" s="5">
        <v>5500000</v>
      </c>
      <c r="E365" s="6">
        <v>532191550</v>
      </c>
      <c r="F365" s="6">
        <v>5.1900000000000002E-2</v>
      </c>
      <c r="G365" s="1"/>
    </row>
    <row r="366" spans="1:7" ht="32.65" customHeight="1" x14ac:dyDescent="0.25">
      <c r="A366" s="4" t="s">
        <v>753</v>
      </c>
      <c r="B366" s="4" t="s">
        <v>754</v>
      </c>
      <c r="C366" s="4" t="s">
        <v>466</v>
      </c>
      <c r="D366" s="5">
        <v>12500000</v>
      </c>
      <c r="E366" s="6">
        <v>1246321250</v>
      </c>
      <c r="F366" s="6">
        <v>0.1215</v>
      </c>
      <c r="G366" s="1"/>
    </row>
    <row r="367" spans="1:7" ht="23.45" customHeight="1" x14ac:dyDescent="0.25">
      <c r="A367" s="4" t="s">
        <v>755</v>
      </c>
      <c r="B367" s="4" t="s">
        <v>756</v>
      </c>
      <c r="C367" s="4" t="s">
        <v>168</v>
      </c>
      <c r="D367" s="5">
        <v>10000000</v>
      </c>
      <c r="E367" s="6">
        <v>1006329000</v>
      </c>
      <c r="F367" s="6">
        <v>9.8100000000000007E-2</v>
      </c>
      <c r="G367" s="1"/>
    </row>
    <row r="368" spans="1:7" ht="23.45" customHeight="1" x14ac:dyDescent="0.25">
      <c r="A368" s="4" t="s">
        <v>757</v>
      </c>
      <c r="B368" s="4" t="s">
        <v>758</v>
      </c>
      <c r="C368" s="4" t="s">
        <v>168</v>
      </c>
      <c r="D368" s="5">
        <v>14000000</v>
      </c>
      <c r="E368" s="6">
        <v>1420239800</v>
      </c>
      <c r="F368" s="6">
        <v>0.1384</v>
      </c>
      <c r="G368" s="1"/>
    </row>
    <row r="369" spans="1:7" ht="32.65" customHeight="1" x14ac:dyDescent="0.25">
      <c r="A369" s="4" t="s">
        <v>759</v>
      </c>
      <c r="B369" s="4" t="s">
        <v>760</v>
      </c>
      <c r="C369" s="4" t="s">
        <v>195</v>
      </c>
      <c r="D369" s="5">
        <v>6505600</v>
      </c>
      <c r="E369" s="6">
        <v>671118346.55999994</v>
      </c>
      <c r="F369" s="6">
        <v>6.54E-2</v>
      </c>
      <c r="G369" s="1"/>
    </row>
    <row r="370" spans="1:7" ht="32.65" customHeight="1" x14ac:dyDescent="0.25">
      <c r="A370" s="4" t="s">
        <v>761</v>
      </c>
      <c r="B370" s="4" t="s">
        <v>762</v>
      </c>
      <c r="C370" s="4" t="s">
        <v>195</v>
      </c>
      <c r="D370" s="5">
        <v>74370000</v>
      </c>
      <c r="E370" s="6">
        <v>7981730502</v>
      </c>
      <c r="F370" s="6">
        <v>0.77790000000000004</v>
      </c>
      <c r="G370" s="1"/>
    </row>
    <row r="371" spans="1:7" ht="32.65" customHeight="1" x14ac:dyDescent="0.25">
      <c r="A371" s="4" t="s">
        <v>763</v>
      </c>
      <c r="B371" s="4" t="s">
        <v>764</v>
      </c>
      <c r="C371" s="4" t="s">
        <v>195</v>
      </c>
      <c r="D371" s="5">
        <v>4000000</v>
      </c>
      <c r="E371" s="6">
        <v>413167200</v>
      </c>
      <c r="F371" s="6">
        <v>4.0300000000000002E-2</v>
      </c>
      <c r="G371" s="1"/>
    </row>
    <row r="372" spans="1:7" ht="32.65" customHeight="1" x14ac:dyDescent="0.25">
      <c r="A372" s="4" t="s">
        <v>765</v>
      </c>
      <c r="B372" s="4" t="s">
        <v>766</v>
      </c>
      <c r="C372" s="4" t="s">
        <v>195</v>
      </c>
      <c r="D372" s="5">
        <v>15700</v>
      </c>
      <c r="E372" s="6">
        <v>1626509.01</v>
      </c>
      <c r="F372" s="6">
        <v>2.0000000000000001E-4</v>
      </c>
      <c r="G372" s="1"/>
    </row>
    <row r="373" spans="1:7" ht="32.65" customHeight="1" x14ac:dyDescent="0.25">
      <c r="A373" s="4" t="s">
        <v>767</v>
      </c>
      <c r="B373" s="4" t="s">
        <v>768</v>
      </c>
      <c r="C373" s="4" t="s">
        <v>195</v>
      </c>
      <c r="D373" s="5">
        <v>15894700</v>
      </c>
      <c r="E373" s="6">
        <v>1651039709.9200001</v>
      </c>
      <c r="F373" s="6">
        <v>0.16089999999999999</v>
      </c>
      <c r="G373" s="1"/>
    </row>
    <row r="374" spans="1:7" ht="32.65" customHeight="1" x14ac:dyDescent="0.25">
      <c r="A374" s="4" t="s">
        <v>769</v>
      </c>
      <c r="B374" s="4" t="s">
        <v>770</v>
      </c>
      <c r="C374" s="4" t="s">
        <v>195</v>
      </c>
      <c r="D374" s="5">
        <v>75744100</v>
      </c>
      <c r="E374" s="6">
        <v>8385356632.2399998</v>
      </c>
      <c r="F374" s="6">
        <v>0.81720000000000004</v>
      </c>
      <c r="G374" s="1"/>
    </row>
    <row r="375" spans="1:7" ht="32.65" customHeight="1" x14ac:dyDescent="0.25">
      <c r="A375" s="4" t="s">
        <v>771</v>
      </c>
      <c r="B375" s="4" t="s">
        <v>772</v>
      </c>
      <c r="C375" s="4" t="s">
        <v>195</v>
      </c>
      <c r="D375" s="5">
        <v>48215000</v>
      </c>
      <c r="E375" s="6">
        <v>5158730174.5</v>
      </c>
      <c r="F375" s="6">
        <v>0.50280000000000002</v>
      </c>
      <c r="G375" s="1"/>
    </row>
    <row r="376" spans="1:7" ht="32.65" customHeight="1" x14ac:dyDescent="0.25">
      <c r="A376" s="4" t="s">
        <v>773</v>
      </c>
      <c r="B376" s="4" t="s">
        <v>774</v>
      </c>
      <c r="C376" s="4" t="s">
        <v>195</v>
      </c>
      <c r="D376" s="5">
        <v>22320000</v>
      </c>
      <c r="E376" s="6">
        <v>2358007560</v>
      </c>
      <c r="F376" s="6">
        <v>0.2298</v>
      </c>
      <c r="G376" s="1"/>
    </row>
    <row r="377" spans="1:7" ht="32.65" customHeight="1" x14ac:dyDescent="0.25">
      <c r="A377" s="4" t="s">
        <v>775</v>
      </c>
      <c r="B377" s="4" t="s">
        <v>776</v>
      </c>
      <c r="C377" s="4" t="s">
        <v>195</v>
      </c>
      <c r="D377" s="5">
        <v>77798300</v>
      </c>
      <c r="E377" s="6">
        <v>9016200583.6000004</v>
      </c>
      <c r="F377" s="6">
        <v>0.87870000000000004</v>
      </c>
      <c r="G377" s="1"/>
    </row>
    <row r="378" spans="1:7" ht="32.65" customHeight="1" x14ac:dyDescent="0.25">
      <c r="A378" s="4" t="s">
        <v>777</v>
      </c>
      <c r="B378" s="4" t="s">
        <v>778</v>
      </c>
      <c r="C378" s="4" t="s">
        <v>195</v>
      </c>
      <c r="D378" s="5">
        <v>28861900</v>
      </c>
      <c r="E378" s="6">
        <v>3167195230.7800002</v>
      </c>
      <c r="F378" s="6">
        <v>0.30869999999999997</v>
      </c>
      <c r="G378" s="1"/>
    </row>
    <row r="379" spans="1:7" ht="32.65" customHeight="1" x14ac:dyDescent="0.25">
      <c r="A379" s="4" t="s">
        <v>779</v>
      </c>
      <c r="B379" s="4" t="s">
        <v>780</v>
      </c>
      <c r="C379" s="4" t="s">
        <v>195</v>
      </c>
      <c r="D379" s="5">
        <v>53457000</v>
      </c>
      <c r="E379" s="6">
        <v>5917695245.6999998</v>
      </c>
      <c r="F379" s="6">
        <v>0.57669999999999999</v>
      </c>
      <c r="G379" s="1"/>
    </row>
    <row r="380" spans="1:7" ht="32.65" customHeight="1" x14ac:dyDescent="0.25">
      <c r="A380" s="4" t="s">
        <v>781</v>
      </c>
      <c r="B380" s="4" t="s">
        <v>782</v>
      </c>
      <c r="C380" s="4" t="s">
        <v>195</v>
      </c>
      <c r="D380" s="5">
        <v>62996700</v>
      </c>
      <c r="E380" s="6">
        <v>7597389420.6599998</v>
      </c>
      <c r="F380" s="6">
        <v>0.74050000000000005</v>
      </c>
      <c r="G380" s="1"/>
    </row>
    <row r="381" spans="1:7" ht="14.45" customHeight="1" x14ac:dyDescent="0.25">
      <c r="A381" s="4" t="s">
        <v>0</v>
      </c>
      <c r="B381" s="4" t="s">
        <v>0</v>
      </c>
      <c r="C381" s="7" t="s">
        <v>183</v>
      </c>
      <c r="D381" s="5">
        <v>5917039800</v>
      </c>
      <c r="E381" s="6">
        <v>592539437465.78003</v>
      </c>
      <c r="F381" s="6">
        <v>57.749400000000001</v>
      </c>
      <c r="G381" s="1"/>
    </row>
    <row r="382" spans="1:7" ht="18.399999999999999" customHeight="1" x14ac:dyDescent="0.25">
      <c r="A382" s="28" t="s">
        <v>0</v>
      </c>
      <c r="B382" s="28"/>
      <c r="C382" s="28"/>
      <c r="D382" s="28"/>
      <c r="E382" s="28"/>
      <c r="F382" s="28"/>
      <c r="G382" s="28"/>
    </row>
    <row r="383" spans="1:7" ht="14.45" customHeight="1" x14ac:dyDescent="0.25">
      <c r="A383" s="30" t="s">
        <v>783</v>
      </c>
      <c r="B383" s="30"/>
      <c r="C383" s="30"/>
      <c r="D383" s="30"/>
      <c r="E383" s="30"/>
      <c r="F383" s="30"/>
      <c r="G383" s="2" t="s">
        <v>0</v>
      </c>
    </row>
    <row r="384" spans="1:7" ht="23.45" customHeight="1" x14ac:dyDescent="0.25">
      <c r="A384" s="3" t="s">
        <v>5</v>
      </c>
      <c r="B384" s="3" t="s">
        <v>6</v>
      </c>
      <c r="C384" s="3" t="s">
        <v>7</v>
      </c>
      <c r="D384" s="3" t="s">
        <v>8</v>
      </c>
      <c r="E384" s="3" t="s">
        <v>9</v>
      </c>
      <c r="F384" s="3" t="s">
        <v>10</v>
      </c>
      <c r="G384" s="3" t="s">
        <v>784</v>
      </c>
    </row>
    <row r="385" spans="1:7" ht="23.45" customHeight="1" x14ac:dyDescent="0.25">
      <c r="A385" s="4" t="s">
        <v>785</v>
      </c>
      <c r="B385" s="4" t="s">
        <v>786</v>
      </c>
      <c r="C385" s="4" t="s">
        <v>101</v>
      </c>
      <c r="D385" s="5">
        <v>200000</v>
      </c>
      <c r="E385" s="6">
        <v>20067120</v>
      </c>
      <c r="F385" s="6">
        <v>2E-3</v>
      </c>
      <c r="G385" s="4" t="s">
        <v>787</v>
      </c>
    </row>
    <row r="386" spans="1:7" ht="23.45" customHeight="1" x14ac:dyDescent="0.25">
      <c r="A386" s="4" t="s">
        <v>788</v>
      </c>
      <c r="B386" s="4" t="s">
        <v>789</v>
      </c>
      <c r="C386" s="4" t="s">
        <v>101</v>
      </c>
      <c r="D386" s="5">
        <v>6500000</v>
      </c>
      <c r="E386" s="6">
        <v>675774450</v>
      </c>
      <c r="F386" s="6">
        <v>6.59E-2</v>
      </c>
      <c r="G386" s="4" t="s">
        <v>790</v>
      </c>
    </row>
    <row r="387" spans="1:7" ht="23.45" customHeight="1" x14ac:dyDescent="0.25">
      <c r="A387" s="4" t="s">
        <v>791</v>
      </c>
      <c r="B387" s="4" t="s">
        <v>792</v>
      </c>
      <c r="C387" s="4" t="s">
        <v>101</v>
      </c>
      <c r="D387" s="5">
        <v>13340000</v>
      </c>
      <c r="E387" s="6">
        <v>1340846088</v>
      </c>
      <c r="F387" s="6">
        <v>0.13070000000000001</v>
      </c>
      <c r="G387" s="4" t="s">
        <v>787</v>
      </c>
    </row>
    <row r="388" spans="1:7" ht="14.45" customHeight="1" x14ac:dyDescent="0.25">
      <c r="A388" s="4" t="s">
        <v>793</v>
      </c>
      <c r="B388" s="4" t="s">
        <v>794</v>
      </c>
      <c r="C388" s="4" t="s">
        <v>43</v>
      </c>
      <c r="D388" s="5">
        <v>3000000</v>
      </c>
      <c r="E388" s="6">
        <v>320325300</v>
      </c>
      <c r="F388" s="6">
        <v>3.1199999999999999E-2</v>
      </c>
      <c r="G388" s="4" t="s">
        <v>790</v>
      </c>
    </row>
    <row r="389" spans="1:7" ht="23.45" customHeight="1" x14ac:dyDescent="0.25">
      <c r="A389" s="4" t="s">
        <v>795</v>
      </c>
      <c r="B389" s="4" t="s">
        <v>796</v>
      </c>
      <c r="C389" s="4" t="s">
        <v>101</v>
      </c>
      <c r="D389" s="5">
        <v>4000000</v>
      </c>
      <c r="E389" s="6">
        <v>413946400</v>
      </c>
      <c r="F389" s="6">
        <v>4.0300000000000002E-2</v>
      </c>
      <c r="G389" s="4" t="s">
        <v>790</v>
      </c>
    </row>
    <row r="390" spans="1:7" ht="23.45" customHeight="1" x14ac:dyDescent="0.25">
      <c r="A390" s="4" t="s">
        <v>797</v>
      </c>
      <c r="B390" s="4" t="s">
        <v>798</v>
      </c>
      <c r="C390" s="4" t="s">
        <v>43</v>
      </c>
      <c r="D390" s="5">
        <v>7500000</v>
      </c>
      <c r="E390" s="6">
        <v>780339750</v>
      </c>
      <c r="F390" s="6">
        <v>7.6100000000000001E-2</v>
      </c>
      <c r="G390" s="4" t="s">
        <v>790</v>
      </c>
    </row>
    <row r="391" spans="1:7" ht="32.65" customHeight="1" x14ac:dyDescent="0.25">
      <c r="A391" s="4" t="s">
        <v>799</v>
      </c>
      <c r="B391" s="4" t="s">
        <v>800</v>
      </c>
      <c r="C391" s="4" t="s">
        <v>101</v>
      </c>
      <c r="D391" s="5">
        <v>15000000</v>
      </c>
      <c r="E391" s="6">
        <v>1571722500</v>
      </c>
      <c r="F391" s="6">
        <v>0.1532</v>
      </c>
      <c r="G391" s="4" t="s">
        <v>787</v>
      </c>
    </row>
    <row r="392" spans="1:7" ht="23.45" customHeight="1" x14ac:dyDescent="0.25">
      <c r="A392" s="4" t="s">
        <v>801</v>
      </c>
      <c r="B392" s="4" t="s">
        <v>802</v>
      </c>
      <c r="C392" s="4" t="s">
        <v>101</v>
      </c>
      <c r="D392" s="5">
        <v>2500000</v>
      </c>
      <c r="E392" s="6">
        <v>262952500</v>
      </c>
      <c r="F392" s="6">
        <v>2.5600000000000001E-2</v>
      </c>
      <c r="G392" s="4" t="s">
        <v>790</v>
      </c>
    </row>
    <row r="393" spans="1:7" ht="32.65" customHeight="1" x14ac:dyDescent="0.25">
      <c r="A393" s="4" t="s">
        <v>803</v>
      </c>
      <c r="B393" s="4" t="s">
        <v>804</v>
      </c>
      <c r="C393" s="4" t="s">
        <v>43</v>
      </c>
      <c r="D393" s="5">
        <v>2890000</v>
      </c>
      <c r="E393" s="6">
        <v>305321853</v>
      </c>
      <c r="F393" s="6">
        <v>2.98E-2</v>
      </c>
      <c r="G393" s="4" t="s">
        <v>805</v>
      </c>
    </row>
    <row r="394" spans="1:7" ht="23.45" customHeight="1" x14ac:dyDescent="0.25">
      <c r="A394" s="4" t="s">
        <v>806</v>
      </c>
      <c r="B394" s="4" t="s">
        <v>807</v>
      </c>
      <c r="C394" s="4" t="s">
        <v>101</v>
      </c>
      <c r="D394" s="5">
        <v>2500000</v>
      </c>
      <c r="E394" s="6">
        <v>262093250</v>
      </c>
      <c r="F394" s="6">
        <v>2.5499999999999998E-2</v>
      </c>
      <c r="G394" s="4" t="s">
        <v>790</v>
      </c>
    </row>
    <row r="395" spans="1:7" ht="23.45" customHeight="1" x14ac:dyDescent="0.25">
      <c r="A395" s="4" t="s">
        <v>808</v>
      </c>
      <c r="B395" s="4" t="s">
        <v>809</v>
      </c>
      <c r="C395" s="4" t="s">
        <v>43</v>
      </c>
      <c r="D395" s="5">
        <v>450000</v>
      </c>
      <c r="E395" s="6">
        <v>45535950</v>
      </c>
      <c r="F395" s="6">
        <v>4.4000000000000003E-3</v>
      </c>
      <c r="G395" s="4" t="s">
        <v>805</v>
      </c>
    </row>
    <row r="396" spans="1:7" ht="23.45" customHeight="1" x14ac:dyDescent="0.25">
      <c r="A396" s="4" t="s">
        <v>810</v>
      </c>
      <c r="B396" s="4" t="s">
        <v>811</v>
      </c>
      <c r="C396" s="4" t="s">
        <v>43</v>
      </c>
      <c r="D396" s="5">
        <v>7420000</v>
      </c>
      <c r="E396" s="6">
        <v>785168818</v>
      </c>
      <c r="F396" s="6">
        <v>7.6499999999999999E-2</v>
      </c>
      <c r="G396" s="4" t="s">
        <v>805</v>
      </c>
    </row>
    <row r="397" spans="1:7" ht="32.65" customHeight="1" x14ac:dyDescent="0.25">
      <c r="A397" s="4" t="s">
        <v>812</v>
      </c>
      <c r="B397" s="4" t="s">
        <v>813</v>
      </c>
      <c r="C397" s="4" t="s">
        <v>101</v>
      </c>
      <c r="D397" s="5">
        <v>1000000</v>
      </c>
      <c r="E397" s="6">
        <v>104425200</v>
      </c>
      <c r="F397" s="6">
        <v>1.0200000000000001E-2</v>
      </c>
      <c r="G397" s="4" t="s">
        <v>805</v>
      </c>
    </row>
    <row r="398" spans="1:7" ht="32.65" customHeight="1" x14ac:dyDescent="0.25">
      <c r="A398" s="4" t="s">
        <v>814</v>
      </c>
      <c r="B398" s="4" t="s">
        <v>815</v>
      </c>
      <c r="C398" s="4" t="s">
        <v>101</v>
      </c>
      <c r="D398" s="5">
        <v>1500000</v>
      </c>
      <c r="E398" s="6">
        <v>156863850</v>
      </c>
      <c r="F398" s="6">
        <v>1.5299999999999999E-2</v>
      </c>
      <c r="G398" s="4" t="s">
        <v>805</v>
      </c>
    </row>
    <row r="399" spans="1:7" ht="23.45" customHeight="1" x14ac:dyDescent="0.25">
      <c r="A399" s="4" t="s">
        <v>816</v>
      </c>
      <c r="B399" s="4" t="s">
        <v>817</v>
      </c>
      <c r="C399" s="4" t="s">
        <v>101</v>
      </c>
      <c r="D399" s="5">
        <v>1000000</v>
      </c>
      <c r="E399" s="6">
        <v>104753700</v>
      </c>
      <c r="F399" s="6">
        <v>1.0200000000000001E-2</v>
      </c>
      <c r="G399" s="4" t="s">
        <v>787</v>
      </c>
    </row>
    <row r="400" spans="1:7" ht="23.45" customHeight="1" x14ac:dyDescent="0.25">
      <c r="A400" s="4" t="s">
        <v>818</v>
      </c>
      <c r="B400" s="4" t="s">
        <v>819</v>
      </c>
      <c r="C400" s="4" t="s">
        <v>43</v>
      </c>
      <c r="D400" s="5">
        <v>2500000</v>
      </c>
      <c r="E400" s="6">
        <v>250688750</v>
      </c>
      <c r="F400" s="6">
        <v>2.4400000000000002E-2</v>
      </c>
      <c r="G400" s="4" t="s">
        <v>805</v>
      </c>
    </row>
    <row r="401" spans="1:7" ht="23.45" customHeight="1" x14ac:dyDescent="0.25">
      <c r="A401" s="4" t="s">
        <v>820</v>
      </c>
      <c r="B401" s="4" t="s">
        <v>821</v>
      </c>
      <c r="C401" s="4" t="s">
        <v>43</v>
      </c>
      <c r="D401" s="5">
        <v>1500000</v>
      </c>
      <c r="E401" s="6">
        <v>150040200</v>
      </c>
      <c r="F401" s="6">
        <v>1.46E-2</v>
      </c>
      <c r="G401" s="4" t="s">
        <v>787</v>
      </c>
    </row>
    <row r="402" spans="1:7" ht="23.45" customHeight="1" x14ac:dyDescent="0.25">
      <c r="A402" s="4" t="s">
        <v>822</v>
      </c>
      <c r="B402" s="4" t="s">
        <v>823</v>
      </c>
      <c r="C402" s="4" t="s">
        <v>43</v>
      </c>
      <c r="D402" s="5">
        <v>1000000</v>
      </c>
      <c r="E402" s="6">
        <v>100206900</v>
      </c>
      <c r="F402" s="6">
        <v>9.7999999999999997E-3</v>
      </c>
      <c r="G402" s="4" t="s">
        <v>805</v>
      </c>
    </row>
    <row r="403" spans="1:7" ht="23.45" customHeight="1" x14ac:dyDescent="0.25">
      <c r="A403" s="4" t="s">
        <v>824</v>
      </c>
      <c r="B403" s="4" t="s">
        <v>825</v>
      </c>
      <c r="C403" s="4" t="s">
        <v>157</v>
      </c>
      <c r="D403" s="5">
        <v>10000000</v>
      </c>
      <c r="E403" s="6">
        <v>965744000</v>
      </c>
      <c r="F403" s="6">
        <v>9.4100000000000003E-2</v>
      </c>
      <c r="G403" s="4" t="s">
        <v>826</v>
      </c>
    </row>
    <row r="404" spans="1:7" ht="23.45" customHeight="1" x14ac:dyDescent="0.25">
      <c r="A404" s="4" t="s">
        <v>827</v>
      </c>
      <c r="B404" s="4" t="s">
        <v>828</v>
      </c>
      <c r="C404" s="4" t="s">
        <v>43</v>
      </c>
      <c r="D404" s="5">
        <v>11000000</v>
      </c>
      <c r="E404" s="6">
        <v>1059105300</v>
      </c>
      <c r="F404" s="6">
        <v>0.1032</v>
      </c>
      <c r="G404" s="4" t="s">
        <v>826</v>
      </c>
    </row>
    <row r="405" spans="1:7" ht="23.45" customHeight="1" x14ac:dyDescent="0.25">
      <c r="A405" s="4" t="s">
        <v>829</v>
      </c>
      <c r="B405" s="4" t="s">
        <v>830</v>
      </c>
      <c r="C405" s="4" t="s">
        <v>101</v>
      </c>
      <c r="D405" s="5">
        <v>2500000</v>
      </c>
      <c r="E405" s="6">
        <v>240519250</v>
      </c>
      <c r="F405" s="6">
        <v>2.3400000000000001E-2</v>
      </c>
      <c r="G405" s="4" t="s">
        <v>826</v>
      </c>
    </row>
    <row r="406" spans="1:7" ht="41.85" customHeight="1" x14ac:dyDescent="0.25">
      <c r="A406" s="4" t="s">
        <v>831</v>
      </c>
      <c r="B406" s="4" t="s">
        <v>832</v>
      </c>
      <c r="C406" s="4" t="s">
        <v>157</v>
      </c>
      <c r="D406" s="5">
        <v>10000000</v>
      </c>
      <c r="E406" s="6">
        <v>975857000</v>
      </c>
      <c r="F406" s="6">
        <v>9.5100000000000004E-2</v>
      </c>
      <c r="G406" s="4" t="s">
        <v>826</v>
      </c>
    </row>
    <row r="407" spans="1:7" ht="23.45" customHeight="1" x14ac:dyDescent="0.25">
      <c r="A407" s="4" t="s">
        <v>833</v>
      </c>
      <c r="B407" s="4" t="s">
        <v>834</v>
      </c>
      <c r="C407" s="4" t="s">
        <v>43</v>
      </c>
      <c r="D407" s="5">
        <v>12500000</v>
      </c>
      <c r="E407" s="6">
        <v>1196888750</v>
      </c>
      <c r="F407" s="6">
        <v>0.1167</v>
      </c>
      <c r="G407" s="4" t="s">
        <v>826</v>
      </c>
    </row>
    <row r="408" spans="1:7" ht="14.45" customHeight="1" x14ac:dyDescent="0.25">
      <c r="A408" s="4" t="s">
        <v>835</v>
      </c>
      <c r="B408" s="4" t="s">
        <v>836</v>
      </c>
      <c r="C408" s="4" t="s">
        <v>43</v>
      </c>
      <c r="D408" s="5">
        <v>8500000</v>
      </c>
      <c r="E408" s="6">
        <v>825113700</v>
      </c>
      <c r="F408" s="6">
        <v>8.0399999999999999E-2</v>
      </c>
      <c r="G408" s="4" t="s">
        <v>826</v>
      </c>
    </row>
    <row r="409" spans="1:7" ht="32.65" customHeight="1" x14ac:dyDescent="0.25">
      <c r="A409" s="4" t="s">
        <v>837</v>
      </c>
      <c r="B409" s="4" t="s">
        <v>838</v>
      </c>
      <c r="C409" s="4" t="s">
        <v>157</v>
      </c>
      <c r="D409" s="5">
        <v>2500000</v>
      </c>
      <c r="E409" s="6">
        <v>246412500</v>
      </c>
      <c r="F409" s="6">
        <v>2.4E-2</v>
      </c>
      <c r="G409" s="4" t="s">
        <v>826</v>
      </c>
    </row>
    <row r="410" spans="1:7" ht="23.45" customHeight="1" x14ac:dyDescent="0.25">
      <c r="A410" s="4" t="s">
        <v>839</v>
      </c>
      <c r="B410" s="4" t="s">
        <v>840</v>
      </c>
      <c r="C410" s="4" t="s">
        <v>841</v>
      </c>
      <c r="D410" s="5">
        <v>10000000</v>
      </c>
      <c r="E410" s="6">
        <v>985384000</v>
      </c>
      <c r="F410" s="6">
        <v>9.6000000000000002E-2</v>
      </c>
      <c r="G410" s="4" t="s">
        <v>826</v>
      </c>
    </row>
    <row r="411" spans="1:7" ht="14.45" customHeight="1" x14ac:dyDescent="0.25">
      <c r="A411" s="4" t="s">
        <v>842</v>
      </c>
      <c r="B411" s="4" t="s">
        <v>843</v>
      </c>
      <c r="C411" s="4" t="s">
        <v>157</v>
      </c>
      <c r="D411" s="5">
        <v>7500000</v>
      </c>
      <c r="E411" s="6">
        <v>716017500</v>
      </c>
      <c r="F411" s="6">
        <v>6.9800000000000001E-2</v>
      </c>
      <c r="G411" s="4" t="s">
        <v>826</v>
      </c>
    </row>
    <row r="412" spans="1:7" ht="23.45" customHeight="1" x14ac:dyDescent="0.25">
      <c r="A412" s="4" t="s">
        <v>844</v>
      </c>
      <c r="B412" s="4" t="s">
        <v>845</v>
      </c>
      <c r="C412" s="4" t="s">
        <v>841</v>
      </c>
      <c r="D412" s="5">
        <v>17500000</v>
      </c>
      <c r="E412" s="6">
        <v>1676090500</v>
      </c>
      <c r="F412" s="6">
        <v>0.16339999999999999</v>
      </c>
      <c r="G412" s="4" t="s">
        <v>826</v>
      </c>
    </row>
    <row r="413" spans="1:7" ht="14.45" customHeight="1" x14ac:dyDescent="0.25">
      <c r="A413" s="4" t="s">
        <v>846</v>
      </c>
      <c r="B413" s="4" t="s">
        <v>847</v>
      </c>
      <c r="C413" s="4" t="s">
        <v>157</v>
      </c>
      <c r="D413" s="5">
        <v>10000000</v>
      </c>
      <c r="E413" s="6">
        <v>994708000</v>
      </c>
      <c r="F413" s="6">
        <v>9.69E-2</v>
      </c>
      <c r="G413" s="4" t="s">
        <v>826</v>
      </c>
    </row>
    <row r="414" spans="1:7" ht="23.45" customHeight="1" x14ac:dyDescent="0.25">
      <c r="A414" s="4" t="s">
        <v>848</v>
      </c>
      <c r="B414" s="4" t="s">
        <v>849</v>
      </c>
      <c r="C414" s="4" t="s">
        <v>841</v>
      </c>
      <c r="D414" s="5">
        <v>7500000</v>
      </c>
      <c r="E414" s="6">
        <v>719850000</v>
      </c>
      <c r="F414" s="6">
        <v>7.0199999999999999E-2</v>
      </c>
      <c r="G414" s="4" t="s">
        <v>826</v>
      </c>
    </row>
    <row r="415" spans="1:7" ht="23.45" customHeight="1" x14ac:dyDescent="0.25">
      <c r="A415" s="4" t="s">
        <v>850</v>
      </c>
      <c r="B415" s="4" t="s">
        <v>851</v>
      </c>
      <c r="C415" s="4" t="s">
        <v>43</v>
      </c>
      <c r="D415" s="5">
        <v>7500000</v>
      </c>
      <c r="E415" s="6">
        <v>748578000</v>
      </c>
      <c r="F415" s="6">
        <v>7.2999999999999995E-2</v>
      </c>
      <c r="G415" s="4" t="s">
        <v>852</v>
      </c>
    </row>
    <row r="416" spans="1:7" ht="23.45" customHeight="1" x14ac:dyDescent="0.25">
      <c r="A416" s="4" t="s">
        <v>853</v>
      </c>
      <c r="B416" s="4" t="s">
        <v>854</v>
      </c>
      <c r="C416" s="4" t="s">
        <v>89</v>
      </c>
      <c r="D416" s="5">
        <v>2000000</v>
      </c>
      <c r="E416" s="6">
        <v>202815600</v>
      </c>
      <c r="F416" s="6">
        <v>1.9800000000000002E-2</v>
      </c>
      <c r="G416" s="4" t="s">
        <v>787</v>
      </c>
    </row>
    <row r="417" spans="1:7" ht="32.65" customHeight="1" x14ac:dyDescent="0.25">
      <c r="A417" s="4" t="s">
        <v>855</v>
      </c>
      <c r="B417" s="4" t="s">
        <v>856</v>
      </c>
      <c r="C417" s="4" t="s">
        <v>857</v>
      </c>
      <c r="D417" s="5">
        <v>2500000</v>
      </c>
      <c r="E417" s="6">
        <v>251094000</v>
      </c>
      <c r="F417" s="6">
        <v>2.4500000000000001E-2</v>
      </c>
      <c r="G417" s="4" t="s">
        <v>787</v>
      </c>
    </row>
    <row r="418" spans="1:7" ht="23.45" customHeight="1" x14ac:dyDescent="0.25">
      <c r="A418" s="4" t="s">
        <v>858</v>
      </c>
      <c r="B418" s="4" t="s">
        <v>859</v>
      </c>
      <c r="C418" s="4" t="s">
        <v>32</v>
      </c>
      <c r="D418" s="5">
        <v>1000000</v>
      </c>
      <c r="E418" s="6">
        <v>100349200</v>
      </c>
      <c r="F418" s="6">
        <v>9.7999999999999997E-3</v>
      </c>
      <c r="G418" s="4" t="s">
        <v>860</v>
      </c>
    </row>
    <row r="419" spans="1:7" ht="23.45" customHeight="1" x14ac:dyDescent="0.25">
      <c r="A419" s="4" t="s">
        <v>861</v>
      </c>
      <c r="B419" s="4" t="s">
        <v>862</v>
      </c>
      <c r="C419" s="4" t="s">
        <v>32</v>
      </c>
      <c r="D419" s="5">
        <v>9850000</v>
      </c>
      <c r="E419" s="6">
        <v>988753835</v>
      </c>
      <c r="F419" s="6">
        <v>9.64E-2</v>
      </c>
      <c r="G419" s="4" t="s">
        <v>826</v>
      </c>
    </row>
    <row r="420" spans="1:7" ht="23.45" customHeight="1" x14ac:dyDescent="0.25">
      <c r="A420" s="4" t="s">
        <v>863</v>
      </c>
      <c r="B420" s="4" t="s">
        <v>864</v>
      </c>
      <c r="C420" s="4" t="s">
        <v>117</v>
      </c>
      <c r="D420" s="5">
        <v>2500000</v>
      </c>
      <c r="E420" s="6">
        <v>250531250</v>
      </c>
      <c r="F420" s="6">
        <v>2.4400000000000002E-2</v>
      </c>
      <c r="G420" s="4" t="s">
        <v>852</v>
      </c>
    </row>
    <row r="421" spans="1:7" ht="32.65" customHeight="1" x14ac:dyDescent="0.25">
      <c r="A421" s="4" t="s">
        <v>865</v>
      </c>
      <c r="B421" s="4" t="s">
        <v>866</v>
      </c>
      <c r="C421" s="4" t="s">
        <v>857</v>
      </c>
      <c r="D421" s="5">
        <v>500000</v>
      </c>
      <c r="E421" s="6">
        <v>50555600</v>
      </c>
      <c r="F421" s="6">
        <v>4.8999999999999998E-3</v>
      </c>
      <c r="G421" s="4" t="s">
        <v>805</v>
      </c>
    </row>
    <row r="422" spans="1:7" ht="32.65" customHeight="1" x14ac:dyDescent="0.25">
      <c r="A422" s="4" t="s">
        <v>867</v>
      </c>
      <c r="B422" s="4" t="s">
        <v>868</v>
      </c>
      <c r="C422" s="4" t="s">
        <v>157</v>
      </c>
      <c r="D422" s="5">
        <v>6500000</v>
      </c>
      <c r="E422" s="6">
        <v>679770650</v>
      </c>
      <c r="F422" s="6">
        <v>6.6299999999999998E-2</v>
      </c>
      <c r="G422" s="4" t="s">
        <v>787</v>
      </c>
    </row>
    <row r="423" spans="1:7" ht="23.45" customHeight="1" x14ac:dyDescent="0.25">
      <c r="A423" s="4" t="s">
        <v>869</v>
      </c>
      <c r="B423" s="4" t="s">
        <v>870</v>
      </c>
      <c r="C423" s="4" t="s">
        <v>43</v>
      </c>
      <c r="D423" s="5">
        <v>3000000</v>
      </c>
      <c r="E423" s="6">
        <v>305188200</v>
      </c>
      <c r="F423" s="6">
        <v>2.9700000000000001E-2</v>
      </c>
      <c r="G423" s="4" t="s">
        <v>852</v>
      </c>
    </row>
    <row r="424" spans="1:7" ht="23.45" customHeight="1" x14ac:dyDescent="0.25">
      <c r="A424" s="4" t="s">
        <v>871</v>
      </c>
      <c r="B424" s="4" t="s">
        <v>872</v>
      </c>
      <c r="C424" s="4" t="s">
        <v>32</v>
      </c>
      <c r="D424" s="5">
        <v>7500000</v>
      </c>
      <c r="E424" s="6">
        <v>781859250</v>
      </c>
      <c r="F424" s="6">
        <v>7.6200000000000004E-2</v>
      </c>
      <c r="G424" s="4" t="s">
        <v>805</v>
      </c>
    </row>
    <row r="425" spans="1:7" ht="32.65" customHeight="1" x14ac:dyDescent="0.25">
      <c r="A425" s="4" t="s">
        <v>873</v>
      </c>
      <c r="B425" s="4" t="s">
        <v>874</v>
      </c>
      <c r="C425" s="4" t="s">
        <v>157</v>
      </c>
      <c r="D425" s="5">
        <v>17500000</v>
      </c>
      <c r="E425" s="6">
        <v>1835760500</v>
      </c>
      <c r="F425" s="6">
        <v>0.1789</v>
      </c>
      <c r="G425" s="4" t="s">
        <v>787</v>
      </c>
    </row>
    <row r="426" spans="1:7" ht="23.45" customHeight="1" x14ac:dyDescent="0.25">
      <c r="A426" s="4" t="s">
        <v>875</v>
      </c>
      <c r="B426" s="4" t="s">
        <v>876</v>
      </c>
      <c r="C426" s="4" t="s">
        <v>89</v>
      </c>
      <c r="D426" s="5">
        <v>1900000</v>
      </c>
      <c r="E426" s="6">
        <v>191346530</v>
      </c>
      <c r="F426" s="6">
        <v>1.8599999999999998E-2</v>
      </c>
      <c r="G426" s="4" t="s">
        <v>787</v>
      </c>
    </row>
    <row r="427" spans="1:7" ht="23.45" customHeight="1" x14ac:dyDescent="0.25">
      <c r="A427" s="4" t="s">
        <v>877</v>
      </c>
      <c r="B427" s="4" t="s">
        <v>878</v>
      </c>
      <c r="C427" s="4" t="s">
        <v>857</v>
      </c>
      <c r="D427" s="5">
        <v>500000</v>
      </c>
      <c r="E427" s="6">
        <v>50070100</v>
      </c>
      <c r="F427" s="6">
        <v>4.8999999999999998E-3</v>
      </c>
      <c r="G427" s="4" t="s">
        <v>805</v>
      </c>
    </row>
    <row r="428" spans="1:7" ht="23.45" customHeight="1" x14ac:dyDescent="0.25">
      <c r="A428" s="4" t="s">
        <v>879</v>
      </c>
      <c r="B428" s="4" t="s">
        <v>880</v>
      </c>
      <c r="C428" s="4" t="s">
        <v>32</v>
      </c>
      <c r="D428" s="5">
        <v>4000000</v>
      </c>
      <c r="E428" s="6">
        <v>401953200</v>
      </c>
      <c r="F428" s="6">
        <v>3.9199999999999999E-2</v>
      </c>
      <c r="G428" s="4" t="s">
        <v>805</v>
      </c>
    </row>
    <row r="429" spans="1:7" ht="23.45" customHeight="1" x14ac:dyDescent="0.25">
      <c r="A429" s="4" t="s">
        <v>881</v>
      </c>
      <c r="B429" s="4" t="s">
        <v>882</v>
      </c>
      <c r="C429" s="4" t="s">
        <v>32</v>
      </c>
      <c r="D429" s="5">
        <v>4000000</v>
      </c>
      <c r="E429" s="6">
        <v>401061600</v>
      </c>
      <c r="F429" s="6">
        <v>3.9100000000000003E-2</v>
      </c>
      <c r="G429" s="4" t="s">
        <v>860</v>
      </c>
    </row>
    <row r="430" spans="1:7" ht="23.45" customHeight="1" x14ac:dyDescent="0.25">
      <c r="A430" s="4" t="s">
        <v>883</v>
      </c>
      <c r="B430" s="4" t="s">
        <v>884</v>
      </c>
      <c r="C430" s="4" t="s">
        <v>857</v>
      </c>
      <c r="D430" s="5">
        <v>1000000</v>
      </c>
      <c r="E430" s="6">
        <v>100104800</v>
      </c>
      <c r="F430" s="6">
        <v>9.7999999999999997E-3</v>
      </c>
      <c r="G430" s="4" t="s">
        <v>805</v>
      </c>
    </row>
    <row r="431" spans="1:7" ht="23.45" customHeight="1" x14ac:dyDescent="0.25">
      <c r="A431" s="4" t="s">
        <v>885</v>
      </c>
      <c r="B431" s="4" t="s">
        <v>886</v>
      </c>
      <c r="C431" s="4" t="s">
        <v>32</v>
      </c>
      <c r="D431" s="5">
        <v>1000000</v>
      </c>
      <c r="E431" s="6">
        <v>100518100</v>
      </c>
      <c r="F431" s="6">
        <v>9.7999999999999997E-3</v>
      </c>
      <c r="G431" s="4" t="s">
        <v>805</v>
      </c>
    </row>
    <row r="432" spans="1:7" ht="32.65" customHeight="1" x14ac:dyDescent="0.25">
      <c r="A432" s="4" t="s">
        <v>887</v>
      </c>
      <c r="B432" s="4" t="s">
        <v>888</v>
      </c>
      <c r="C432" s="4" t="s">
        <v>857</v>
      </c>
      <c r="D432" s="5">
        <v>500000</v>
      </c>
      <c r="E432" s="6">
        <v>50222000</v>
      </c>
      <c r="F432" s="6">
        <v>4.8999999999999998E-3</v>
      </c>
      <c r="G432" s="4" t="s">
        <v>787</v>
      </c>
    </row>
    <row r="433" spans="1:7" ht="32.65" customHeight="1" x14ac:dyDescent="0.25">
      <c r="A433" s="4" t="s">
        <v>889</v>
      </c>
      <c r="B433" s="4" t="s">
        <v>890</v>
      </c>
      <c r="C433" s="4" t="s">
        <v>857</v>
      </c>
      <c r="D433" s="5">
        <v>1000000</v>
      </c>
      <c r="E433" s="6">
        <v>100169400</v>
      </c>
      <c r="F433" s="6">
        <v>9.7999999999999997E-3</v>
      </c>
      <c r="G433" s="4" t="s">
        <v>826</v>
      </c>
    </row>
    <row r="434" spans="1:7" ht="32.65" customHeight="1" x14ac:dyDescent="0.25">
      <c r="A434" s="4" t="s">
        <v>891</v>
      </c>
      <c r="B434" s="4" t="s">
        <v>892</v>
      </c>
      <c r="C434" s="4" t="s">
        <v>104</v>
      </c>
      <c r="D434" s="5">
        <v>242920</v>
      </c>
      <c r="E434" s="6">
        <v>6982783.9800000004</v>
      </c>
      <c r="F434" s="6">
        <v>6.9999999999999999E-4</v>
      </c>
      <c r="G434" s="4" t="s">
        <v>805</v>
      </c>
    </row>
    <row r="435" spans="1:7" ht="23.45" customHeight="1" x14ac:dyDescent="0.25">
      <c r="A435" s="4" t="s">
        <v>893</v>
      </c>
      <c r="B435" s="4" t="s">
        <v>894</v>
      </c>
      <c r="C435" s="4" t="s">
        <v>32</v>
      </c>
      <c r="D435" s="5">
        <v>10000000</v>
      </c>
      <c r="E435" s="6">
        <v>945471000</v>
      </c>
      <c r="F435" s="6">
        <v>9.2100000000000001E-2</v>
      </c>
      <c r="G435" s="4" t="s">
        <v>826</v>
      </c>
    </row>
    <row r="436" spans="1:7" ht="23.45" customHeight="1" x14ac:dyDescent="0.25">
      <c r="A436" s="4" t="s">
        <v>895</v>
      </c>
      <c r="B436" s="4" t="s">
        <v>896</v>
      </c>
      <c r="C436" s="4" t="s">
        <v>32</v>
      </c>
      <c r="D436" s="5">
        <v>5000000</v>
      </c>
      <c r="E436" s="6">
        <v>479493000</v>
      </c>
      <c r="F436" s="6">
        <v>4.6699999999999998E-2</v>
      </c>
      <c r="G436" s="4" t="s">
        <v>805</v>
      </c>
    </row>
    <row r="437" spans="1:7" ht="23.45" customHeight="1" x14ac:dyDescent="0.25">
      <c r="A437" s="4" t="s">
        <v>897</v>
      </c>
      <c r="B437" s="4" t="s">
        <v>898</v>
      </c>
      <c r="C437" s="4" t="s">
        <v>150</v>
      </c>
      <c r="D437" s="5">
        <v>15000000</v>
      </c>
      <c r="E437" s="6">
        <v>1424824500</v>
      </c>
      <c r="F437" s="6">
        <v>0.1389</v>
      </c>
      <c r="G437" s="4" t="s">
        <v>826</v>
      </c>
    </row>
    <row r="438" spans="1:7" ht="41.85" customHeight="1" x14ac:dyDescent="0.25">
      <c r="A438" s="4" t="s">
        <v>899</v>
      </c>
      <c r="B438" s="4" t="s">
        <v>900</v>
      </c>
      <c r="C438" s="4" t="s">
        <v>841</v>
      </c>
      <c r="D438" s="5">
        <v>15000000</v>
      </c>
      <c r="E438" s="6">
        <v>1437712500</v>
      </c>
      <c r="F438" s="6">
        <v>0.1401</v>
      </c>
      <c r="G438" s="4" t="s">
        <v>805</v>
      </c>
    </row>
    <row r="439" spans="1:7" ht="23.45" customHeight="1" x14ac:dyDescent="0.25">
      <c r="A439" s="4" t="s">
        <v>901</v>
      </c>
      <c r="B439" s="4" t="s">
        <v>902</v>
      </c>
      <c r="C439" s="4" t="s">
        <v>101</v>
      </c>
      <c r="D439" s="5">
        <v>5000000</v>
      </c>
      <c r="E439" s="6">
        <v>464887000</v>
      </c>
      <c r="F439" s="6">
        <v>4.53E-2</v>
      </c>
      <c r="G439" s="4" t="s">
        <v>826</v>
      </c>
    </row>
    <row r="440" spans="1:7" ht="23.45" customHeight="1" x14ac:dyDescent="0.25">
      <c r="A440" s="4" t="s">
        <v>903</v>
      </c>
      <c r="B440" s="4" t="s">
        <v>904</v>
      </c>
      <c r="C440" s="4" t="s">
        <v>101</v>
      </c>
      <c r="D440" s="5">
        <v>11000000</v>
      </c>
      <c r="E440" s="6">
        <v>1050826700</v>
      </c>
      <c r="F440" s="6">
        <v>0.1024</v>
      </c>
      <c r="G440" s="4" t="s">
        <v>826</v>
      </c>
    </row>
    <row r="441" spans="1:7" ht="14.45" customHeight="1" x14ac:dyDescent="0.25">
      <c r="A441" s="4" t="s">
        <v>905</v>
      </c>
      <c r="B441" s="4" t="s">
        <v>906</v>
      </c>
      <c r="C441" s="4" t="s">
        <v>187</v>
      </c>
      <c r="D441" s="5">
        <v>5300000</v>
      </c>
      <c r="E441" s="6">
        <v>507957830</v>
      </c>
      <c r="F441" s="6">
        <v>4.9500000000000002E-2</v>
      </c>
      <c r="G441" s="4" t="s">
        <v>826</v>
      </c>
    </row>
    <row r="442" spans="1:7" ht="23.45" customHeight="1" x14ac:dyDescent="0.25">
      <c r="A442" s="4" t="s">
        <v>907</v>
      </c>
      <c r="B442" s="4" t="s">
        <v>908</v>
      </c>
      <c r="C442" s="4" t="s">
        <v>101</v>
      </c>
      <c r="D442" s="5">
        <v>15000000</v>
      </c>
      <c r="E442" s="6">
        <v>1444053000</v>
      </c>
      <c r="F442" s="6">
        <v>0.14069999999999999</v>
      </c>
      <c r="G442" s="4" t="s">
        <v>826</v>
      </c>
    </row>
    <row r="443" spans="1:7" ht="23.45" customHeight="1" x14ac:dyDescent="0.25">
      <c r="A443" s="4" t="s">
        <v>909</v>
      </c>
      <c r="B443" s="4" t="s">
        <v>910</v>
      </c>
      <c r="C443" s="4" t="s">
        <v>101</v>
      </c>
      <c r="D443" s="5">
        <v>12500000</v>
      </c>
      <c r="E443" s="6">
        <v>1205018750</v>
      </c>
      <c r="F443" s="6">
        <v>0.1174</v>
      </c>
      <c r="G443" s="4" t="s">
        <v>826</v>
      </c>
    </row>
    <row r="444" spans="1:7" ht="23.45" customHeight="1" x14ac:dyDescent="0.25">
      <c r="A444" s="4" t="s">
        <v>911</v>
      </c>
      <c r="B444" s="4" t="s">
        <v>912</v>
      </c>
      <c r="C444" s="4" t="s">
        <v>101</v>
      </c>
      <c r="D444" s="5">
        <v>3500000</v>
      </c>
      <c r="E444" s="6">
        <v>334338550</v>
      </c>
      <c r="F444" s="6">
        <v>3.2599999999999997E-2</v>
      </c>
      <c r="G444" s="4" t="s">
        <v>826</v>
      </c>
    </row>
    <row r="445" spans="1:7" ht="23.45" customHeight="1" x14ac:dyDescent="0.25">
      <c r="A445" s="4" t="s">
        <v>913</v>
      </c>
      <c r="B445" s="4" t="s">
        <v>914</v>
      </c>
      <c r="C445" s="4" t="s">
        <v>32</v>
      </c>
      <c r="D445" s="5">
        <v>10000000</v>
      </c>
      <c r="E445" s="6">
        <v>952347000</v>
      </c>
      <c r="F445" s="6">
        <v>9.2799999999999994E-2</v>
      </c>
      <c r="G445" s="4" t="s">
        <v>826</v>
      </c>
    </row>
    <row r="446" spans="1:7" ht="23.45" customHeight="1" x14ac:dyDescent="0.25">
      <c r="A446" s="4" t="s">
        <v>915</v>
      </c>
      <c r="B446" s="4" t="s">
        <v>916</v>
      </c>
      <c r="C446" s="4" t="s">
        <v>101</v>
      </c>
      <c r="D446" s="5">
        <v>2500000</v>
      </c>
      <c r="E446" s="6">
        <v>238707250</v>
      </c>
      <c r="F446" s="6">
        <v>2.3300000000000001E-2</v>
      </c>
      <c r="G446" s="4" t="s">
        <v>826</v>
      </c>
    </row>
    <row r="447" spans="1:7" ht="23.45" customHeight="1" x14ac:dyDescent="0.25">
      <c r="A447" s="4" t="s">
        <v>917</v>
      </c>
      <c r="B447" s="4" t="s">
        <v>918</v>
      </c>
      <c r="C447" s="4" t="s">
        <v>187</v>
      </c>
      <c r="D447" s="5">
        <v>5000000</v>
      </c>
      <c r="E447" s="6">
        <v>475506000</v>
      </c>
      <c r="F447" s="6">
        <v>4.6300000000000001E-2</v>
      </c>
      <c r="G447" s="4" t="s">
        <v>826</v>
      </c>
    </row>
    <row r="448" spans="1:7" ht="23.45" customHeight="1" x14ac:dyDescent="0.25">
      <c r="A448" s="4" t="s">
        <v>919</v>
      </c>
      <c r="B448" s="4" t="s">
        <v>920</v>
      </c>
      <c r="C448" s="4" t="s">
        <v>150</v>
      </c>
      <c r="D448" s="5">
        <v>7500000</v>
      </c>
      <c r="E448" s="6">
        <v>741429750</v>
      </c>
      <c r="F448" s="6">
        <v>7.2300000000000003E-2</v>
      </c>
      <c r="G448" s="4" t="s">
        <v>787</v>
      </c>
    </row>
    <row r="449" spans="1:7" ht="41.85" customHeight="1" x14ac:dyDescent="0.25">
      <c r="A449" s="4" t="s">
        <v>921</v>
      </c>
      <c r="B449" s="4" t="s">
        <v>922</v>
      </c>
      <c r="C449" s="4" t="s">
        <v>101</v>
      </c>
      <c r="D449" s="5">
        <v>5000000</v>
      </c>
      <c r="E449" s="6">
        <v>495140500</v>
      </c>
      <c r="F449" s="6">
        <v>4.8300000000000003E-2</v>
      </c>
      <c r="G449" s="4" t="s">
        <v>790</v>
      </c>
    </row>
    <row r="450" spans="1:7" ht="23.45" customHeight="1" x14ac:dyDescent="0.25">
      <c r="A450" s="4" t="s">
        <v>923</v>
      </c>
      <c r="B450" s="4" t="s">
        <v>924</v>
      </c>
      <c r="C450" s="4" t="s">
        <v>150</v>
      </c>
      <c r="D450" s="5">
        <v>3250000</v>
      </c>
      <c r="E450" s="6">
        <v>322743525</v>
      </c>
      <c r="F450" s="6">
        <v>3.15E-2</v>
      </c>
      <c r="G450" s="4" t="s">
        <v>787</v>
      </c>
    </row>
    <row r="451" spans="1:7" ht="23.45" customHeight="1" x14ac:dyDescent="0.25">
      <c r="A451" s="4" t="s">
        <v>925</v>
      </c>
      <c r="B451" s="4" t="s">
        <v>926</v>
      </c>
      <c r="C451" s="4" t="s">
        <v>150</v>
      </c>
      <c r="D451" s="5">
        <v>4250000</v>
      </c>
      <c r="E451" s="6">
        <v>421999075</v>
      </c>
      <c r="F451" s="6">
        <v>4.1099999999999998E-2</v>
      </c>
      <c r="G451" s="4" t="s">
        <v>787</v>
      </c>
    </row>
    <row r="452" spans="1:7" ht="23.45" customHeight="1" x14ac:dyDescent="0.25">
      <c r="A452" s="4" t="s">
        <v>927</v>
      </c>
      <c r="B452" s="4" t="s">
        <v>928</v>
      </c>
      <c r="C452" s="4" t="s">
        <v>150</v>
      </c>
      <c r="D452" s="5">
        <v>4650000</v>
      </c>
      <c r="E452" s="6">
        <v>461184675</v>
      </c>
      <c r="F452" s="6">
        <v>4.4900000000000002E-2</v>
      </c>
      <c r="G452" s="4" t="s">
        <v>787</v>
      </c>
    </row>
    <row r="453" spans="1:7" ht="23.45" customHeight="1" x14ac:dyDescent="0.25">
      <c r="A453" s="4" t="s">
        <v>929</v>
      </c>
      <c r="B453" s="4" t="s">
        <v>930</v>
      </c>
      <c r="C453" s="4" t="s">
        <v>150</v>
      </c>
      <c r="D453" s="5">
        <v>4250000</v>
      </c>
      <c r="E453" s="6">
        <v>421061100</v>
      </c>
      <c r="F453" s="6">
        <v>4.1000000000000002E-2</v>
      </c>
      <c r="G453" s="4" t="s">
        <v>787</v>
      </c>
    </row>
    <row r="454" spans="1:7" ht="23.45" customHeight="1" x14ac:dyDescent="0.25">
      <c r="A454" s="4" t="s">
        <v>931</v>
      </c>
      <c r="B454" s="4" t="s">
        <v>932</v>
      </c>
      <c r="C454" s="4" t="s">
        <v>150</v>
      </c>
      <c r="D454" s="5">
        <v>3150000</v>
      </c>
      <c r="E454" s="6">
        <v>311769045</v>
      </c>
      <c r="F454" s="6">
        <v>3.04E-2</v>
      </c>
      <c r="G454" s="4" t="s">
        <v>787</v>
      </c>
    </row>
    <row r="455" spans="1:7" ht="14.45" customHeight="1" x14ac:dyDescent="0.25">
      <c r="A455" s="4" t="s">
        <v>933</v>
      </c>
      <c r="B455" s="4" t="s">
        <v>934</v>
      </c>
      <c r="C455" s="4" t="s">
        <v>187</v>
      </c>
      <c r="D455" s="5">
        <v>5000000</v>
      </c>
      <c r="E455" s="6">
        <v>487139000</v>
      </c>
      <c r="F455" s="6">
        <v>4.7500000000000001E-2</v>
      </c>
      <c r="G455" s="4" t="s">
        <v>826</v>
      </c>
    </row>
    <row r="456" spans="1:7" ht="23.45" customHeight="1" x14ac:dyDescent="0.25">
      <c r="A456" s="4" t="s">
        <v>935</v>
      </c>
      <c r="B456" s="4" t="s">
        <v>936</v>
      </c>
      <c r="C456" s="4" t="s">
        <v>150</v>
      </c>
      <c r="D456" s="5">
        <v>7500000</v>
      </c>
      <c r="E456" s="6">
        <v>743897250</v>
      </c>
      <c r="F456" s="6">
        <v>7.2499999999999995E-2</v>
      </c>
      <c r="G456" s="4" t="s">
        <v>787</v>
      </c>
    </row>
    <row r="457" spans="1:7" ht="23.45" customHeight="1" x14ac:dyDescent="0.25">
      <c r="A457" s="4" t="s">
        <v>937</v>
      </c>
      <c r="B457" s="4" t="s">
        <v>938</v>
      </c>
      <c r="C457" s="4" t="s">
        <v>150</v>
      </c>
      <c r="D457" s="5">
        <v>30000000</v>
      </c>
      <c r="E457" s="6">
        <v>2965470000</v>
      </c>
      <c r="F457" s="6">
        <v>0.28899999999999998</v>
      </c>
      <c r="G457" s="4" t="s">
        <v>787</v>
      </c>
    </row>
    <row r="458" spans="1:7" ht="32.65" customHeight="1" x14ac:dyDescent="0.25">
      <c r="A458" s="4" t="s">
        <v>939</v>
      </c>
      <c r="B458" s="4" t="s">
        <v>940</v>
      </c>
      <c r="C458" s="4" t="s">
        <v>101</v>
      </c>
      <c r="D458" s="5">
        <v>7500000</v>
      </c>
      <c r="E458" s="6">
        <v>742998750</v>
      </c>
      <c r="F458" s="6">
        <v>7.2400000000000006E-2</v>
      </c>
      <c r="G458" s="4" t="s">
        <v>787</v>
      </c>
    </row>
    <row r="459" spans="1:7" ht="14.45" customHeight="1" x14ac:dyDescent="0.25">
      <c r="A459" s="4" t="s">
        <v>941</v>
      </c>
      <c r="B459" s="4" t="s">
        <v>942</v>
      </c>
      <c r="C459" s="4" t="s">
        <v>187</v>
      </c>
      <c r="D459" s="5">
        <v>10000000</v>
      </c>
      <c r="E459" s="6">
        <v>988901000</v>
      </c>
      <c r="F459" s="6">
        <v>9.64E-2</v>
      </c>
      <c r="G459" s="4" t="s">
        <v>826</v>
      </c>
    </row>
    <row r="460" spans="1:7" ht="23.45" customHeight="1" x14ac:dyDescent="0.25">
      <c r="A460" s="4" t="s">
        <v>943</v>
      </c>
      <c r="B460" s="4" t="s">
        <v>944</v>
      </c>
      <c r="C460" s="4" t="s">
        <v>150</v>
      </c>
      <c r="D460" s="5">
        <v>6900000</v>
      </c>
      <c r="E460" s="6">
        <v>681829710</v>
      </c>
      <c r="F460" s="6">
        <v>6.6500000000000004E-2</v>
      </c>
      <c r="G460" s="4" t="s">
        <v>787</v>
      </c>
    </row>
    <row r="461" spans="1:7" ht="32.65" customHeight="1" x14ac:dyDescent="0.25">
      <c r="A461" s="4" t="s">
        <v>945</v>
      </c>
      <c r="B461" s="4" t="s">
        <v>946</v>
      </c>
      <c r="C461" s="4" t="s">
        <v>150</v>
      </c>
      <c r="D461" s="5">
        <v>17500000</v>
      </c>
      <c r="E461" s="6">
        <v>1618522500</v>
      </c>
      <c r="F461" s="6">
        <v>0.15770000000000001</v>
      </c>
      <c r="G461" s="4" t="s">
        <v>826</v>
      </c>
    </row>
    <row r="462" spans="1:7" ht="23.45" customHeight="1" x14ac:dyDescent="0.25">
      <c r="A462" s="4" t="s">
        <v>947</v>
      </c>
      <c r="B462" s="4" t="s">
        <v>948</v>
      </c>
      <c r="C462" s="4" t="s">
        <v>32</v>
      </c>
      <c r="D462" s="5">
        <v>15000000</v>
      </c>
      <c r="E462" s="6">
        <v>1479115500</v>
      </c>
      <c r="F462" s="6">
        <v>0.14419999999999999</v>
      </c>
      <c r="G462" s="4" t="s">
        <v>826</v>
      </c>
    </row>
    <row r="463" spans="1:7" ht="23.45" customHeight="1" x14ac:dyDescent="0.25">
      <c r="A463" s="4" t="s">
        <v>949</v>
      </c>
      <c r="B463" s="4" t="s">
        <v>950</v>
      </c>
      <c r="C463" s="4" t="s">
        <v>101</v>
      </c>
      <c r="D463" s="5">
        <v>15500000</v>
      </c>
      <c r="E463" s="6">
        <v>1529820550</v>
      </c>
      <c r="F463" s="6">
        <v>0.14910000000000001</v>
      </c>
      <c r="G463" s="4" t="s">
        <v>826</v>
      </c>
    </row>
    <row r="464" spans="1:7" ht="23.45" customHeight="1" x14ac:dyDescent="0.25">
      <c r="A464" s="4" t="s">
        <v>951</v>
      </c>
      <c r="B464" s="4" t="s">
        <v>952</v>
      </c>
      <c r="C464" s="4" t="s">
        <v>150</v>
      </c>
      <c r="D464" s="5">
        <v>1000000</v>
      </c>
      <c r="E464" s="6">
        <v>99135400</v>
      </c>
      <c r="F464" s="6">
        <v>9.7000000000000003E-3</v>
      </c>
      <c r="G464" s="4" t="s">
        <v>826</v>
      </c>
    </row>
    <row r="465" spans="1:7" ht="23.45" customHeight="1" x14ac:dyDescent="0.25">
      <c r="A465" s="4" t="s">
        <v>953</v>
      </c>
      <c r="B465" s="4" t="s">
        <v>954</v>
      </c>
      <c r="C465" s="4" t="s">
        <v>150</v>
      </c>
      <c r="D465" s="5">
        <v>1000000</v>
      </c>
      <c r="E465" s="6">
        <v>99160600</v>
      </c>
      <c r="F465" s="6">
        <v>9.7000000000000003E-3</v>
      </c>
      <c r="G465" s="4" t="s">
        <v>826</v>
      </c>
    </row>
    <row r="466" spans="1:7" ht="23.45" customHeight="1" x14ac:dyDescent="0.25">
      <c r="A466" s="4" t="s">
        <v>955</v>
      </c>
      <c r="B466" s="4" t="s">
        <v>956</v>
      </c>
      <c r="C466" s="4" t="s">
        <v>150</v>
      </c>
      <c r="D466" s="5">
        <v>1117000</v>
      </c>
      <c r="E466" s="6">
        <v>111684585.40000001</v>
      </c>
      <c r="F466" s="6">
        <v>1.09E-2</v>
      </c>
      <c r="G466" s="4" t="s">
        <v>787</v>
      </c>
    </row>
    <row r="467" spans="1:7" ht="23.45" customHeight="1" x14ac:dyDescent="0.25">
      <c r="A467" s="4" t="s">
        <v>957</v>
      </c>
      <c r="B467" s="4" t="s">
        <v>958</v>
      </c>
      <c r="C467" s="4" t="s">
        <v>150</v>
      </c>
      <c r="D467" s="5">
        <v>1117000</v>
      </c>
      <c r="E467" s="6">
        <v>111440074.09999999</v>
      </c>
      <c r="F467" s="6">
        <v>1.09E-2</v>
      </c>
      <c r="G467" s="4" t="s">
        <v>787</v>
      </c>
    </row>
    <row r="468" spans="1:7" ht="23.45" customHeight="1" x14ac:dyDescent="0.25">
      <c r="A468" s="4" t="s">
        <v>959</v>
      </c>
      <c r="B468" s="4" t="s">
        <v>960</v>
      </c>
      <c r="C468" s="4" t="s">
        <v>150</v>
      </c>
      <c r="D468" s="5">
        <v>1117000</v>
      </c>
      <c r="E468" s="6">
        <v>111426223.3</v>
      </c>
      <c r="F468" s="6">
        <v>1.09E-2</v>
      </c>
      <c r="G468" s="4" t="s">
        <v>787</v>
      </c>
    </row>
    <row r="469" spans="1:7" ht="23.45" customHeight="1" x14ac:dyDescent="0.25">
      <c r="A469" s="4" t="s">
        <v>961</v>
      </c>
      <c r="B469" s="4" t="s">
        <v>962</v>
      </c>
      <c r="C469" s="4" t="s">
        <v>150</v>
      </c>
      <c r="D469" s="5">
        <v>1117000</v>
      </c>
      <c r="E469" s="6">
        <v>111413377.8</v>
      </c>
      <c r="F469" s="6">
        <v>1.09E-2</v>
      </c>
      <c r="G469" s="4" t="s">
        <v>787</v>
      </c>
    </row>
    <row r="470" spans="1:7" ht="23.45" customHeight="1" x14ac:dyDescent="0.25">
      <c r="A470" s="4" t="s">
        <v>963</v>
      </c>
      <c r="B470" s="4" t="s">
        <v>964</v>
      </c>
      <c r="C470" s="4" t="s">
        <v>150</v>
      </c>
      <c r="D470" s="5">
        <v>1117000</v>
      </c>
      <c r="E470" s="6">
        <v>111401425.90000001</v>
      </c>
      <c r="F470" s="6">
        <v>1.09E-2</v>
      </c>
      <c r="G470" s="4" t="s">
        <v>787</v>
      </c>
    </row>
    <row r="471" spans="1:7" ht="32.65" customHeight="1" x14ac:dyDescent="0.25">
      <c r="A471" s="4" t="s">
        <v>965</v>
      </c>
      <c r="B471" s="4" t="s">
        <v>966</v>
      </c>
      <c r="C471" s="4" t="s">
        <v>101</v>
      </c>
      <c r="D471" s="5">
        <v>2500000</v>
      </c>
      <c r="E471" s="6">
        <v>249241000</v>
      </c>
      <c r="F471" s="6">
        <v>2.4299999999999999E-2</v>
      </c>
      <c r="G471" s="4" t="s">
        <v>826</v>
      </c>
    </row>
    <row r="472" spans="1:7" ht="23.45" customHeight="1" x14ac:dyDescent="0.25">
      <c r="A472" s="4" t="s">
        <v>967</v>
      </c>
      <c r="B472" s="4" t="s">
        <v>968</v>
      </c>
      <c r="C472" s="4" t="s">
        <v>101</v>
      </c>
      <c r="D472" s="5">
        <v>15000000</v>
      </c>
      <c r="E472" s="6">
        <v>1498132500</v>
      </c>
      <c r="F472" s="6">
        <v>0.14599999999999999</v>
      </c>
      <c r="G472" s="4" t="s">
        <v>826</v>
      </c>
    </row>
    <row r="473" spans="1:7" ht="23.45" customHeight="1" x14ac:dyDescent="0.25">
      <c r="A473" s="4" t="s">
        <v>969</v>
      </c>
      <c r="B473" s="4" t="s">
        <v>970</v>
      </c>
      <c r="C473" s="4" t="s">
        <v>32</v>
      </c>
      <c r="D473" s="5">
        <v>10000000</v>
      </c>
      <c r="E473" s="6">
        <v>995544000</v>
      </c>
      <c r="F473" s="6">
        <v>9.7000000000000003E-2</v>
      </c>
      <c r="G473" s="4" t="s">
        <v>826</v>
      </c>
    </row>
    <row r="474" spans="1:7" ht="23.45" customHeight="1" x14ac:dyDescent="0.25">
      <c r="A474" s="4" t="s">
        <v>971</v>
      </c>
      <c r="B474" s="4" t="s">
        <v>972</v>
      </c>
      <c r="C474" s="4" t="s">
        <v>32</v>
      </c>
      <c r="D474" s="5">
        <v>11000000</v>
      </c>
      <c r="E474" s="6">
        <v>1093053500</v>
      </c>
      <c r="F474" s="6">
        <v>0.1065</v>
      </c>
      <c r="G474" s="4" t="s">
        <v>826</v>
      </c>
    </row>
    <row r="475" spans="1:7" ht="23.45" customHeight="1" x14ac:dyDescent="0.25">
      <c r="A475" s="4" t="s">
        <v>973</v>
      </c>
      <c r="B475" s="4" t="s">
        <v>974</v>
      </c>
      <c r="C475" s="4" t="s">
        <v>101</v>
      </c>
      <c r="D475" s="5">
        <v>10000000</v>
      </c>
      <c r="E475" s="6">
        <v>1002873000</v>
      </c>
      <c r="F475" s="6">
        <v>9.7699999999999995E-2</v>
      </c>
      <c r="G475" s="4" t="s">
        <v>826</v>
      </c>
    </row>
    <row r="476" spans="1:7" ht="23.45" customHeight="1" x14ac:dyDescent="0.25">
      <c r="A476" s="4" t="s">
        <v>975</v>
      </c>
      <c r="B476" s="4" t="s">
        <v>976</v>
      </c>
      <c r="C476" s="4" t="s">
        <v>101</v>
      </c>
      <c r="D476" s="5">
        <v>2500000</v>
      </c>
      <c r="E476" s="6">
        <v>250386250</v>
      </c>
      <c r="F476" s="6">
        <v>2.4400000000000002E-2</v>
      </c>
      <c r="G476" s="4" t="s">
        <v>826</v>
      </c>
    </row>
    <row r="477" spans="1:7" ht="23.45" customHeight="1" x14ac:dyDescent="0.25">
      <c r="A477" s="4" t="s">
        <v>977</v>
      </c>
      <c r="B477" s="4" t="s">
        <v>978</v>
      </c>
      <c r="C477" s="4" t="s">
        <v>101</v>
      </c>
      <c r="D477" s="5">
        <v>10000000</v>
      </c>
      <c r="E477" s="6">
        <v>1001708000</v>
      </c>
      <c r="F477" s="6">
        <v>9.7600000000000006E-2</v>
      </c>
      <c r="G477" s="4" t="s">
        <v>826</v>
      </c>
    </row>
    <row r="478" spans="1:7" ht="23.45" customHeight="1" x14ac:dyDescent="0.25">
      <c r="A478" s="4" t="s">
        <v>979</v>
      </c>
      <c r="B478" s="4" t="s">
        <v>980</v>
      </c>
      <c r="C478" s="4" t="s">
        <v>43</v>
      </c>
      <c r="D478" s="5">
        <v>5000000</v>
      </c>
      <c r="E478" s="6">
        <v>500866000</v>
      </c>
      <c r="F478" s="6">
        <v>4.8800000000000003E-2</v>
      </c>
      <c r="G478" s="4" t="s">
        <v>805</v>
      </c>
    </row>
    <row r="479" spans="1:7" ht="23.45" customHeight="1" x14ac:dyDescent="0.25">
      <c r="A479" s="4" t="s">
        <v>981</v>
      </c>
      <c r="B479" s="4" t="s">
        <v>982</v>
      </c>
      <c r="C479" s="4" t="s">
        <v>101</v>
      </c>
      <c r="D479" s="5">
        <v>15000000</v>
      </c>
      <c r="E479" s="6">
        <v>1506190500</v>
      </c>
      <c r="F479" s="6">
        <v>0.14680000000000001</v>
      </c>
      <c r="G479" s="4" t="s">
        <v>826</v>
      </c>
    </row>
    <row r="480" spans="1:7" ht="23.45" customHeight="1" x14ac:dyDescent="0.25">
      <c r="A480" s="4" t="s">
        <v>983</v>
      </c>
      <c r="B480" s="4" t="s">
        <v>984</v>
      </c>
      <c r="C480" s="4" t="s">
        <v>101</v>
      </c>
      <c r="D480" s="5">
        <v>3500000</v>
      </c>
      <c r="E480" s="6">
        <v>351299550</v>
      </c>
      <c r="F480" s="6">
        <v>3.4200000000000001E-2</v>
      </c>
      <c r="G480" s="4" t="s">
        <v>826</v>
      </c>
    </row>
    <row r="481" spans="1:7" ht="32.65" customHeight="1" x14ac:dyDescent="0.25">
      <c r="A481" s="4" t="s">
        <v>985</v>
      </c>
      <c r="B481" s="4" t="s">
        <v>986</v>
      </c>
      <c r="C481" s="4" t="s">
        <v>150</v>
      </c>
      <c r="D481" s="5">
        <v>500000</v>
      </c>
      <c r="E481" s="6">
        <v>50175900</v>
      </c>
      <c r="F481" s="6">
        <v>4.8999999999999998E-3</v>
      </c>
      <c r="G481" s="4" t="s">
        <v>826</v>
      </c>
    </row>
    <row r="482" spans="1:7" ht="32.65" customHeight="1" x14ac:dyDescent="0.25">
      <c r="A482" s="4" t="s">
        <v>987</v>
      </c>
      <c r="B482" s="4" t="s">
        <v>988</v>
      </c>
      <c r="C482" s="4" t="s">
        <v>101</v>
      </c>
      <c r="D482" s="5">
        <v>7500000</v>
      </c>
      <c r="E482" s="6">
        <v>752721000</v>
      </c>
      <c r="F482" s="6">
        <v>7.3400000000000007E-2</v>
      </c>
      <c r="G482" s="4" t="s">
        <v>826</v>
      </c>
    </row>
    <row r="483" spans="1:7" ht="23.45" customHeight="1" x14ac:dyDescent="0.25">
      <c r="A483" s="4" t="s">
        <v>989</v>
      </c>
      <c r="B483" s="4" t="s">
        <v>990</v>
      </c>
      <c r="C483" s="4" t="s">
        <v>101</v>
      </c>
      <c r="D483" s="5">
        <v>2500000</v>
      </c>
      <c r="E483" s="6">
        <v>250050250</v>
      </c>
      <c r="F483" s="6">
        <v>2.4400000000000002E-2</v>
      </c>
      <c r="G483" s="4" t="s">
        <v>826</v>
      </c>
    </row>
    <row r="484" spans="1:7" ht="23.45" customHeight="1" x14ac:dyDescent="0.25">
      <c r="A484" s="4" t="s">
        <v>991</v>
      </c>
      <c r="B484" s="4" t="s">
        <v>992</v>
      </c>
      <c r="C484" s="4" t="s">
        <v>101</v>
      </c>
      <c r="D484" s="5">
        <v>2500000</v>
      </c>
      <c r="E484" s="6">
        <v>250093500</v>
      </c>
      <c r="F484" s="6">
        <v>2.4400000000000002E-2</v>
      </c>
      <c r="G484" s="4" t="s">
        <v>805</v>
      </c>
    </row>
    <row r="485" spans="1:7" ht="23.45" customHeight="1" x14ac:dyDescent="0.25">
      <c r="A485" s="4" t="s">
        <v>993</v>
      </c>
      <c r="B485" s="4" t="s">
        <v>994</v>
      </c>
      <c r="C485" s="4" t="s">
        <v>43</v>
      </c>
      <c r="D485" s="5">
        <v>17500000</v>
      </c>
      <c r="E485" s="6">
        <v>1755878250</v>
      </c>
      <c r="F485" s="6">
        <v>0.1711</v>
      </c>
      <c r="G485" s="4" t="s">
        <v>787</v>
      </c>
    </row>
    <row r="486" spans="1:7" ht="41.85" customHeight="1" x14ac:dyDescent="0.25">
      <c r="A486" s="4" t="s">
        <v>995</v>
      </c>
      <c r="B486" s="4" t="s">
        <v>996</v>
      </c>
      <c r="C486" s="4" t="s">
        <v>101</v>
      </c>
      <c r="D486" s="5">
        <v>7500000</v>
      </c>
      <c r="E486" s="6">
        <v>751821750</v>
      </c>
      <c r="F486" s="6">
        <v>7.3300000000000004E-2</v>
      </c>
      <c r="G486" s="4" t="s">
        <v>805</v>
      </c>
    </row>
    <row r="487" spans="1:7" ht="23.45" customHeight="1" x14ac:dyDescent="0.25">
      <c r="A487" s="4" t="s">
        <v>997</v>
      </c>
      <c r="B487" s="4" t="s">
        <v>998</v>
      </c>
      <c r="C487" s="4" t="s">
        <v>150</v>
      </c>
      <c r="D487" s="5">
        <v>1000000</v>
      </c>
      <c r="E487" s="6">
        <v>99553300</v>
      </c>
      <c r="F487" s="6">
        <v>9.7000000000000003E-3</v>
      </c>
      <c r="G487" s="4" t="s">
        <v>999</v>
      </c>
    </row>
    <row r="488" spans="1:7" ht="23.45" customHeight="1" x14ac:dyDescent="0.25">
      <c r="A488" s="4" t="s">
        <v>1000</v>
      </c>
      <c r="B488" s="4" t="s">
        <v>1001</v>
      </c>
      <c r="C488" s="4" t="s">
        <v>101</v>
      </c>
      <c r="D488" s="5">
        <v>5000000</v>
      </c>
      <c r="E488" s="6">
        <v>501881500</v>
      </c>
      <c r="F488" s="6">
        <v>4.8899999999999999E-2</v>
      </c>
      <c r="G488" s="4" t="s">
        <v>826</v>
      </c>
    </row>
    <row r="489" spans="1:7" ht="23.45" customHeight="1" x14ac:dyDescent="0.25">
      <c r="A489" s="4" t="s">
        <v>1002</v>
      </c>
      <c r="B489" s="4" t="s">
        <v>1003</v>
      </c>
      <c r="C489" s="4" t="s">
        <v>101</v>
      </c>
      <c r="D489" s="5">
        <v>5000000</v>
      </c>
      <c r="E489" s="6">
        <v>502037000</v>
      </c>
      <c r="F489" s="6">
        <v>4.8899999999999999E-2</v>
      </c>
      <c r="G489" s="4" t="s">
        <v>826</v>
      </c>
    </row>
    <row r="490" spans="1:7" ht="32.65" customHeight="1" x14ac:dyDescent="0.25">
      <c r="A490" s="4" t="s">
        <v>1004</v>
      </c>
      <c r="B490" s="4" t="s">
        <v>1005</v>
      </c>
      <c r="C490" s="4" t="s">
        <v>187</v>
      </c>
      <c r="D490" s="5">
        <v>10000000</v>
      </c>
      <c r="E490" s="6">
        <v>1005110000</v>
      </c>
      <c r="F490" s="6">
        <v>9.8000000000000004E-2</v>
      </c>
      <c r="G490" s="4" t="s">
        <v>826</v>
      </c>
    </row>
    <row r="491" spans="1:7" ht="32.65" customHeight="1" x14ac:dyDescent="0.25">
      <c r="A491" s="4" t="s">
        <v>1006</v>
      </c>
      <c r="B491" s="4" t="s">
        <v>1007</v>
      </c>
      <c r="C491" s="4" t="s">
        <v>150</v>
      </c>
      <c r="D491" s="5">
        <v>8000000</v>
      </c>
      <c r="E491" s="6">
        <v>802333600</v>
      </c>
      <c r="F491" s="6">
        <v>7.8200000000000006E-2</v>
      </c>
      <c r="G491" s="4" t="s">
        <v>826</v>
      </c>
    </row>
    <row r="492" spans="1:7" ht="14.45" customHeight="1" x14ac:dyDescent="0.25">
      <c r="A492" s="4" t="s">
        <v>1008</v>
      </c>
      <c r="B492" s="4" t="s">
        <v>1009</v>
      </c>
      <c r="C492" s="4" t="s">
        <v>43</v>
      </c>
      <c r="D492" s="5">
        <v>5000000</v>
      </c>
      <c r="E492" s="6">
        <v>504165500</v>
      </c>
      <c r="F492" s="6">
        <v>4.9099999999999998E-2</v>
      </c>
      <c r="G492" s="4" t="s">
        <v>805</v>
      </c>
    </row>
    <row r="493" spans="1:7" ht="23.45" customHeight="1" x14ac:dyDescent="0.25">
      <c r="A493" s="4" t="s">
        <v>1010</v>
      </c>
      <c r="B493" s="4" t="s">
        <v>1011</v>
      </c>
      <c r="C493" s="4" t="s">
        <v>101</v>
      </c>
      <c r="D493" s="5">
        <v>2500000</v>
      </c>
      <c r="E493" s="6">
        <v>251401250</v>
      </c>
      <c r="F493" s="6">
        <v>2.4500000000000001E-2</v>
      </c>
      <c r="G493" s="4" t="s">
        <v>826</v>
      </c>
    </row>
    <row r="494" spans="1:7" ht="23.45" customHeight="1" x14ac:dyDescent="0.25">
      <c r="A494" s="4" t="s">
        <v>1012</v>
      </c>
      <c r="B494" s="4" t="s">
        <v>1013</v>
      </c>
      <c r="C494" s="4" t="s">
        <v>101</v>
      </c>
      <c r="D494" s="5">
        <v>14000000</v>
      </c>
      <c r="E494" s="6">
        <v>1416200800</v>
      </c>
      <c r="F494" s="6">
        <v>0.13800000000000001</v>
      </c>
      <c r="G494" s="4" t="s">
        <v>826</v>
      </c>
    </row>
    <row r="495" spans="1:7" ht="23.45" customHeight="1" x14ac:dyDescent="0.25">
      <c r="A495" s="4" t="s">
        <v>1014</v>
      </c>
      <c r="B495" s="4" t="s">
        <v>1015</v>
      </c>
      <c r="C495" s="4" t="s">
        <v>101</v>
      </c>
      <c r="D495" s="5">
        <v>8500000</v>
      </c>
      <c r="E495" s="6">
        <v>856927500</v>
      </c>
      <c r="F495" s="6">
        <v>8.3500000000000005E-2</v>
      </c>
      <c r="G495" s="4" t="s">
        <v>826</v>
      </c>
    </row>
    <row r="496" spans="1:7" ht="41.85" customHeight="1" x14ac:dyDescent="0.25">
      <c r="A496" s="4" t="s">
        <v>1016</v>
      </c>
      <c r="B496" s="4" t="s">
        <v>1017</v>
      </c>
      <c r="C496" s="4" t="s">
        <v>857</v>
      </c>
      <c r="D496" s="5">
        <v>5000000</v>
      </c>
      <c r="E496" s="6">
        <v>495640000</v>
      </c>
      <c r="F496" s="6">
        <v>4.8300000000000003E-2</v>
      </c>
      <c r="G496" s="4" t="s">
        <v>826</v>
      </c>
    </row>
    <row r="497" spans="1:7" ht="32.65" customHeight="1" x14ac:dyDescent="0.25">
      <c r="A497" s="4" t="s">
        <v>1018</v>
      </c>
      <c r="B497" s="4" t="s">
        <v>1019</v>
      </c>
      <c r="C497" s="4" t="s">
        <v>150</v>
      </c>
      <c r="D497" s="5">
        <v>4600000</v>
      </c>
      <c r="E497" s="6">
        <v>461476600</v>
      </c>
      <c r="F497" s="6">
        <v>4.4999999999999998E-2</v>
      </c>
      <c r="G497" s="4" t="s">
        <v>787</v>
      </c>
    </row>
    <row r="498" spans="1:7" ht="23.45" customHeight="1" x14ac:dyDescent="0.25">
      <c r="A498" s="4" t="s">
        <v>1020</v>
      </c>
      <c r="B498" s="4" t="s">
        <v>1021</v>
      </c>
      <c r="C498" s="4" t="s">
        <v>150</v>
      </c>
      <c r="D498" s="5">
        <v>2000000</v>
      </c>
      <c r="E498" s="6">
        <v>207695000</v>
      </c>
      <c r="F498" s="6">
        <v>2.0199999999999999E-2</v>
      </c>
      <c r="G498" s="4" t="s">
        <v>787</v>
      </c>
    </row>
    <row r="499" spans="1:7" ht="32.65" customHeight="1" x14ac:dyDescent="0.25">
      <c r="A499" s="4" t="s">
        <v>1022</v>
      </c>
      <c r="B499" s="4" t="s">
        <v>1023</v>
      </c>
      <c r="C499" s="4" t="s">
        <v>150</v>
      </c>
      <c r="D499" s="5">
        <v>7500000</v>
      </c>
      <c r="E499" s="6">
        <v>773779500</v>
      </c>
      <c r="F499" s="6">
        <v>7.5399999999999995E-2</v>
      </c>
      <c r="G499" s="4" t="s">
        <v>787</v>
      </c>
    </row>
    <row r="500" spans="1:7" ht="32.65" customHeight="1" x14ac:dyDescent="0.25">
      <c r="A500" s="4" t="s">
        <v>1024</v>
      </c>
      <c r="B500" s="4" t="s">
        <v>1025</v>
      </c>
      <c r="C500" s="4" t="s">
        <v>187</v>
      </c>
      <c r="D500" s="5">
        <v>17500000</v>
      </c>
      <c r="E500" s="6">
        <v>1800027250</v>
      </c>
      <c r="F500" s="6">
        <v>0.1754</v>
      </c>
      <c r="G500" s="4" t="s">
        <v>790</v>
      </c>
    </row>
    <row r="501" spans="1:7" ht="23.45" customHeight="1" x14ac:dyDescent="0.25">
      <c r="A501" s="4" t="s">
        <v>1026</v>
      </c>
      <c r="B501" s="4" t="s">
        <v>1027</v>
      </c>
      <c r="C501" s="4" t="s">
        <v>150</v>
      </c>
      <c r="D501" s="5">
        <v>1500000</v>
      </c>
      <c r="E501" s="6">
        <v>154368000</v>
      </c>
      <c r="F501" s="6">
        <v>1.4999999999999999E-2</v>
      </c>
      <c r="G501" s="4" t="s">
        <v>805</v>
      </c>
    </row>
    <row r="502" spans="1:7" ht="23.45" customHeight="1" x14ac:dyDescent="0.25">
      <c r="A502" s="4" t="s">
        <v>1028</v>
      </c>
      <c r="B502" s="4" t="s">
        <v>1029</v>
      </c>
      <c r="C502" s="4" t="s">
        <v>150</v>
      </c>
      <c r="D502" s="5">
        <v>2000000</v>
      </c>
      <c r="E502" s="6">
        <v>201944800</v>
      </c>
      <c r="F502" s="6">
        <v>1.9699999999999999E-2</v>
      </c>
      <c r="G502" s="4" t="s">
        <v>787</v>
      </c>
    </row>
    <row r="503" spans="1:7" ht="23.45" customHeight="1" x14ac:dyDescent="0.25">
      <c r="A503" s="4" t="s">
        <v>1030</v>
      </c>
      <c r="B503" s="4" t="s">
        <v>1031</v>
      </c>
      <c r="C503" s="4" t="s">
        <v>32</v>
      </c>
      <c r="D503" s="5">
        <v>7500000</v>
      </c>
      <c r="E503" s="6">
        <v>755770500</v>
      </c>
      <c r="F503" s="6">
        <v>7.3700000000000002E-2</v>
      </c>
      <c r="G503" s="4" t="s">
        <v>787</v>
      </c>
    </row>
    <row r="504" spans="1:7" ht="23.45" customHeight="1" x14ac:dyDescent="0.25">
      <c r="A504" s="4" t="s">
        <v>1032</v>
      </c>
      <c r="B504" s="4" t="s">
        <v>1033</v>
      </c>
      <c r="C504" s="4" t="s">
        <v>101</v>
      </c>
      <c r="D504" s="5">
        <v>10000000</v>
      </c>
      <c r="E504" s="6">
        <v>1032365000</v>
      </c>
      <c r="F504" s="6">
        <v>0.10059999999999999</v>
      </c>
      <c r="G504" s="4" t="s">
        <v>787</v>
      </c>
    </row>
    <row r="505" spans="1:7" ht="32.65" customHeight="1" x14ac:dyDescent="0.25">
      <c r="A505" s="4" t="s">
        <v>1034</v>
      </c>
      <c r="B505" s="4" t="s">
        <v>1035</v>
      </c>
      <c r="C505" s="4" t="s">
        <v>187</v>
      </c>
      <c r="D505" s="5">
        <v>10000000</v>
      </c>
      <c r="E505" s="6">
        <v>1032820000</v>
      </c>
      <c r="F505" s="6">
        <v>0.1007</v>
      </c>
      <c r="G505" s="4" t="s">
        <v>790</v>
      </c>
    </row>
    <row r="506" spans="1:7" ht="32.65" customHeight="1" x14ac:dyDescent="0.25">
      <c r="A506" s="4" t="s">
        <v>1036</v>
      </c>
      <c r="B506" s="4" t="s">
        <v>1037</v>
      </c>
      <c r="C506" s="4" t="s">
        <v>150</v>
      </c>
      <c r="D506" s="5">
        <v>10000000</v>
      </c>
      <c r="E506" s="6">
        <v>1018412000</v>
      </c>
      <c r="F506" s="6">
        <v>9.9299999999999999E-2</v>
      </c>
      <c r="G506" s="4" t="s">
        <v>787</v>
      </c>
    </row>
    <row r="507" spans="1:7" ht="41.85" customHeight="1" x14ac:dyDescent="0.25">
      <c r="A507" s="4" t="s">
        <v>1038</v>
      </c>
      <c r="B507" s="4" t="s">
        <v>1039</v>
      </c>
      <c r="C507" s="4" t="s">
        <v>841</v>
      </c>
      <c r="D507" s="5">
        <v>10000000</v>
      </c>
      <c r="E507" s="6">
        <v>1038485000</v>
      </c>
      <c r="F507" s="6">
        <v>0.1012</v>
      </c>
      <c r="G507" s="4" t="s">
        <v>790</v>
      </c>
    </row>
    <row r="508" spans="1:7" ht="32.65" customHeight="1" x14ac:dyDescent="0.25">
      <c r="A508" s="4" t="s">
        <v>1040</v>
      </c>
      <c r="B508" s="4" t="s">
        <v>1041</v>
      </c>
      <c r="C508" s="4" t="s">
        <v>187</v>
      </c>
      <c r="D508" s="5">
        <v>7500000</v>
      </c>
      <c r="E508" s="6">
        <v>774036750</v>
      </c>
      <c r="F508" s="6">
        <v>7.5399999999999995E-2</v>
      </c>
      <c r="G508" s="4" t="s">
        <v>790</v>
      </c>
    </row>
    <row r="509" spans="1:7" ht="41.85" customHeight="1" x14ac:dyDescent="0.25">
      <c r="A509" s="4" t="s">
        <v>1042</v>
      </c>
      <c r="B509" s="4" t="s">
        <v>1043</v>
      </c>
      <c r="C509" s="4" t="s">
        <v>841</v>
      </c>
      <c r="D509" s="5">
        <v>15000000</v>
      </c>
      <c r="E509" s="6">
        <v>1557217500</v>
      </c>
      <c r="F509" s="6">
        <v>0.15179999999999999</v>
      </c>
      <c r="G509" s="4" t="s">
        <v>790</v>
      </c>
    </row>
    <row r="510" spans="1:7" ht="23.45" customHeight="1" x14ac:dyDescent="0.25">
      <c r="A510" s="4" t="s">
        <v>1044</v>
      </c>
      <c r="B510" s="4" t="s">
        <v>1045</v>
      </c>
      <c r="C510" s="4" t="s">
        <v>32</v>
      </c>
      <c r="D510" s="5">
        <v>9000000</v>
      </c>
      <c r="E510" s="6">
        <v>911244600</v>
      </c>
      <c r="F510" s="6">
        <v>8.8800000000000004E-2</v>
      </c>
      <c r="G510" s="4" t="s">
        <v>805</v>
      </c>
    </row>
    <row r="511" spans="1:7" ht="23.45" customHeight="1" x14ac:dyDescent="0.25">
      <c r="A511" s="4" t="s">
        <v>1046</v>
      </c>
      <c r="B511" s="4" t="s">
        <v>1047</v>
      </c>
      <c r="C511" s="4" t="s">
        <v>150</v>
      </c>
      <c r="D511" s="5">
        <v>900000</v>
      </c>
      <c r="E511" s="6">
        <v>91319130</v>
      </c>
      <c r="F511" s="6">
        <v>8.8999999999999999E-3</v>
      </c>
      <c r="G511" s="4" t="s">
        <v>787</v>
      </c>
    </row>
    <row r="512" spans="1:7" ht="23.45" customHeight="1" x14ac:dyDescent="0.25">
      <c r="A512" s="4" t="s">
        <v>1048</v>
      </c>
      <c r="B512" s="4" t="s">
        <v>1049</v>
      </c>
      <c r="C512" s="4" t="s">
        <v>150</v>
      </c>
      <c r="D512" s="5">
        <v>900000</v>
      </c>
      <c r="E512" s="6">
        <v>92045070</v>
      </c>
      <c r="F512" s="6">
        <v>8.9999999999999993E-3</v>
      </c>
      <c r="G512" s="4" t="s">
        <v>787</v>
      </c>
    </row>
    <row r="513" spans="1:7" ht="23.45" customHeight="1" x14ac:dyDescent="0.25">
      <c r="A513" s="4" t="s">
        <v>1050</v>
      </c>
      <c r="B513" s="4" t="s">
        <v>1051</v>
      </c>
      <c r="C513" s="4" t="s">
        <v>150</v>
      </c>
      <c r="D513" s="5">
        <v>2400000</v>
      </c>
      <c r="E513" s="6">
        <v>247413120</v>
      </c>
      <c r="F513" s="6">
        <v>2.41E-2</v>
      </c>
      <c r="G513" s="4" t="s">
        <v>787</v>
      </c>
    </row>
    <row r="514" spans="1:7" ht="23.45" customHeight="1" x14ac:dyDescent="0.25">
      <c r="A514" s="4" t="s">
        <v>1052</v>
      </c>
      <c r="B514" s="4" t="s">
        <v>1053</v>
      </c>
      <c r="C514" s="4" t="s">
        <v>150</v>
      </c>
      <c r="D514" s="5">
        <v>5100000</v>
      </c>
      <c r="E514" s="6">
        <v>529825740</v>
      </c>
      <c r="F514" s="6">
        <v>5.16E-2</v>
      </c>
      <c r="G514" s="4" t="s">
        <v>787</v>
      </c>
    </row>
    <row r="515" spans="1:7" ht="23.45" customHeight="1" x14ac:dyDescent="0.25">
      <c r="A515" s="4" t="s">
        <v>1054</v>
      </c>
      <c r="B515" s="4" t="s">
        <v>1055</v>
      </c>
      <c r="C515" s="4" t="s">
        <v>150</v>
      </c>
      <c r="D515" s="5">
        <v>3290000</v>
      </c>
      <c r="E515" s="6">
        <v>343932981</v>
      </c>
      <c r="F515" s="6">
        <v>3.3500000000000002E-2</v>
      </c>
      <c r="G515" s="4" t="s">
        <v>787</v>
      </c>
    </row>
    <row r="516" spans="1:7" ht="32.65" customHeight="1" x14ac:dyDescent="0.25">
      <c r="A516" s="4" t="s">
        <v>1056</v>
      </c>
      <c r="B516" s="4" t="s">
        <v>1057</v>
      </c>
      <c r="C516" s="4" t="s">
        <v>150</v>
      </c>
      <c r="D516" s="5">
        <v>1500000</v>
      </c>
      <c r="E516" s="6">
        <v>150928650</v>
      </c>
      <c r="F516" s="6">
        <v>1.47E-2</v>
      </c>
      <c r="G516" s="4" t="s">
        <v>805</v>
      </c>
    </row>
    <row r="517" spans="1:7" ht="23.45" customHeight="1" x14ac:dyDescent="0.25">
      <c r="A517" s="4" t="s">
        <v>1058</v>
      </c>
      <c r="B517" s="4" t="s">
        <v>1059</v>
      </c>
      <c r="C517" s="4" t="s">
        <v>150</v>
      </c>
      <c r="D517" s="5">
        <v>1500000</v>
      </c>
      <c r="E517" s="6">
        <v>153479100</v>
      </c>
      <c r="F517" s="6">
        <v>1.4999999999999999E-2</v>
      </c>
      <c r="G517" s="4" t="s">
        <v>787</v>
      </c>
    </row>
    <row r="518" spans="1:7" ht="32.65" customHeight="1" x14ac:dyDescent="0.25">
      <c r="A518" s="4" t="s">
        <v>1060</v>
      </c>
      <c r="B518" s="4" t="s">
        <v>1061</v>
      </c>
      <c r="C518" s="4" t="s">
        <v>150</v>
      </c>
      <c r="D518" s="5">
        <v>2000000</v>
      </c>
      <c r="E518" s="6">
        <v>205491200</v>
      </c>
      <c r="F518" s="6">
        <v>0.02</v>
      </c>
      <c r="G518" s="4" t="s">
        <v>787</v>
      </c>
    </row>
    <row r="519" spans="1:7" ht="23.45" customHeight="1" x14ac:dyDescent="0.25">
      <c r="A519" s="4" t="s">
        <v>1062</v>
      </c>
      <c r="B519" s="4" t="s">
        <v>1063</v>
      </c>
      <c r="C519" s="4" t="s">
        <v>150</v>
      </c>
      <c r="D519" s="5">
        <v>1000000</v>
      </c>
      <c r="E519" s="6">
        <v>101597100</v>
      </c>
      <c r="F519" s="6">
        <v>9.9000000000000008E-3</v>
      </c>
      <c r="G519" s="4" t="s">
        <v>787</v>
      </c>
    </row>
    <row r="520" spans="1:7" ht="41.85" customHeight="1" x14ac:dyDescent="0.25">
      <c r="A520" s="4" t="s">
        <v>1064</v>
      </c>
      <c r="B520" s="4" t="s">
        <v>1065</v>
      </c>
      <c r="C520" s="4" t="s">
        <v>841</v>
      </c>
      <c r="D520" s="5">
        <v>12500000</v>
      </c>
      <c r="E520" s="6">
        <v>1300048750</v>
      </c>
      <c r="F520" s="6">
        <v>0.12670000000000001</v>
      </c>
      <c r="G520" s="4" t="s">
        <v>790</v>
      </c>
    </row>
    <row r="521" spans="1:7" ht="23.45" customHeight="1" x14ac:dyDescent="0.25">
      <c r="A521" s="4" t="s">
        <v>1066</v>
      </c>
      <c r="B521" s="4" t="s">
        <v>1067</v>
      </c>
      <c r="C521" s="4" t="s">
        <v>32</v>
      </c>
      <c r="D521" s="5">
        <v>500000</v>
      </c>
      <c r="E521" s="6">
        <v>50310050</v>
      </c>
      <c r="F521" s="6">
        <v>4.8999999999999998E-3</v>
      </c>
      <c r="G521" s="4" t="s">
        <v>805</v>
      </c>
    </row>
    <row r="522" spans="1:7" ht="23.45" customHeight="1" x14ac:dyDescent="0.25">
      <c r="A522" s="4" t="s">
        <v>1068</v>
      </c>
      <c r="B522" s="4" t="s">
        <v>1069</v>
      </c>
      <c r="C522" s="4" t="s">
        <v>857</v>
      </c>
      <c r="D522" s="5">
        <v>1500000</v>
      </c>
      <c r="E522" s="6">
        <v>151333200</v>
      </c>
      <c r="F522" s="6">
        <v>1.47E-2</v>
      </c>
      <c r="G522" s="4" t="s">
        <v>805</v>
      </c>
    </row>
    <row r="523" spans="1:7" ht="32.65" customHeight="1" x14ac:dyDescent="0.25">
      <c r="A523" s="4" t="s">
        <v>1070</v>
      </c>
      <c r="B523" s="4" t="s">
        <v>1071</v>
      </c>
      <c r="C523" s="4" t="s">
        <v>187</v>
      </c>
      <c r="D523" s="5">
        <v>8000000</v>
      </c>
      <c r="E523" s="6">
        <v>829749600</v>
      </c>
      <c r="F523" s="6">
        <v>8.09E-2</v>
      </c>
      <c r="G523" s="4" t="s">
        <v>790</v>
      </c>
    </row>
    <row r="524" spans="1:7" ht="23.45" customHeight="1" x14ac:dyDescent="0.25">
      <c r="A524" s="4" t="s">
        <v>1072</v>
      </c>
      <c r="B524" s="4" t="s">
        <v>1073</v>
      </c>
      <c r="C524" s="4" t="s">
        <v>150</v>
      </c>
      <c r="D524" s="5">
        <v>9732499.8699999992</v>
      </c>
      <c r="E524" s="6">
        <v>781639449.30999994</v>
      </c>
      <c r="F524" s="6">
        <v>7.6200000000000004E-2</v>
      </c>
      <c r="G524" s="4" t="s">
        <v>805</v>
      </c>
    </row>
    <row r="525" spans="1:7" ht="23.45" customHeight="1" x14ac:dyDescent="0.25">
      <c r="A525" s="4" t="s">
        <v>1074</v>
      </c>
      <c r="B525" s="4" t="s">
        <v>1075</v>
      </c>
      <c r="C525" s="4" t="s">
        <v>150</v>
      </c>
      <c r="D525" s="5">
        <v>830000</v>
      </c>
      <c r="E525" s="6">
        <v>83100596</v>
      </c>
      <c r="F525" s="6">
        <v>8.0999999999999996E-3</v>
      </c>
      <c r="G525" s="4" t="s">
        <v>790</v>
      </c>
    </row>
    <row r="526" spans="1:7" ht="23.45" customHeight="1" x14ac:dyDescent="0.25">
      <c r="A526" s="4" t="s">
        <v>1076</v>
      </c>
      <c r="B526" s="4" t="s">
        <v>1077</v>
      </c>
      <c r="C526" s="4" t="s">
        <v>150</v>
      </c>
      <c r="D526" s="5">
        <v>1830000</v>
      </c>
      <c r="E526" s="6">
        <v>184621380</v>
      </c>
      <c r="F526" s="6">
        <v>1.7999999999999999E-2</v>
      </c>
      <c r="G526" s="4" t="s">
        <v>790</v>
      </c>
    </row>
    <row r="527" spans="1:7" ht="23.45" customHeight="1" x14ac:dyDescent="0.25">
      <c r="A527" s="4" t="s">
        <v>1078</v>
      </c>
      <c r="B527" s="4" t="s">
        <v>1079</v>
      </c>
      <c r="C527" s="4" t="s">
        <v>150</v>
      </c>
      <c r="D527" s="5">
        <v>1330000</v>
      </c>
      <c r="E527" s="6">
        <v>135365937</v>
      </c>
      <c r="F527" s="6">
        <v>1.32E-2</v>
      </c>
      <c r="G527" s="4" t="s">
        <v>790</v>
      </c>
    </row>
    <row r="528" spans="1:7" ht="32.65" customHeight="1" x14ac:dyDescent="0.25">
      <c r="A528" s="4" t="s">
        <v>1080</v>
      </c>
      <c r="B528" s="4" t="s">
        <v>1081</v>
      </c>
      <c r="C528" s="4" t="s">
        <v>150</v>
      </c>
      <c r="D528" s="5">
        <v>600000</v>
      </c>
      <c r="E528" s="6">
        <v>63574260</v>
      </c>
      <c r="F528" s="6">
        <v>6.1999999999999998E-3</v>
      </c>
      <c r="G528" s="4" t="s">
        <v>787</v>
      </c>
    </row>
    <row r="529" spans="1:7" ht="32.65" customHeight="1" x14ac:dyDescent="0.25">
      <c r="A529" s="4" t="s">
        <v>1082</v>
      </c>
      <c r="B529" s="4" t="s">
        <v>1083</v>
      </c>
      <c r="C529" s="4" t="s">
        <v>150</v>
      </c>
      <c r="D529" s="5">
        <v>600000</v>
      </c>
      <c r="E529" s="6">
        <v>64322160</v>
      </c>
      <c r="F529" s="6">
        <v>6.3E-3</v>
      </c>
      <c r="G529" s="4" t="s">
        <v>787</v>
      </c>
    </row>
    <row r="530" spans="1:7" ht="32.65" customHeight="1" x14ac:dyDescent="0.25">
      <c r="A530" s="4" t="s">
        <v>1084</v>
      </c>
      <c r="B530" s="4" t="s">
        <v>1085</v>
      </c>
      <c r="C530" s="4" t="s">
        <v>32</v>
      </c>
      <c r="D530" s="5">
        <v>5400000</v>
      </c>
      <c r="E530" s="6">
        <v>544129920</v>
      </c>
      <c r="F530" s="6">
        <v>5.2999999999999999E-2</v>
      </c>
      <c r="G530" s="4" t="s">
        <v>787</v>
      </c>
    </row>
    <row r="531" spans="1:7" ht="23.45" customHeight="1" x14ac:dyDescent="0.25">
      <c r="A531" s="4" t="s">
        <v>1086</v>
      </c>
      <c r="B531" s="4" t="s">
        <v>1087</v>
      </c>
      <c r="C531" s="4" t="s">
        <v>857</v>
      </c>
      <c r="D531" s="5">
        <v>2500000</v>
      </c>
      <c r="E531" s="6">
        <v>250792250</v>
      </c>
      <c r="F531" s="6">
        <v>2.4400000000000002E-2</v>
      </c>
      <c r="G531" s="4" t="s">
        <v>805</v>
      </c>
    </row>
    <row r="532" spans="1:7" ht="23.45" customHeight="1" x14ac:dyDescent="0.25">
      <c r="A532" s="4" t="s">
        <v>1088</v>
      </c>
      <c r="B532" s="4" t="s">
        <v>1089</v>
      </c>
      <c r="C532" s="4" t="s">
        <v>150</v>
      </c>
      <c r="D532" s="5">
        <v>3000000</v>
      </c>
      <c r="E532" s="6">
        <v>301814700</v>
      </c>
      <c r="F532" s="6">
        <v>2.9399999999999999E-2</v>
      </c>
      <c r="G532" s="4" t="s">
        <v>805</v>
      </c>
    </row>
    <row r="533" spans="1:7" ht="23.45" customHeight="1" x14ac:dyDescent="0.25">
      <c r="A533" s="4" t="s">
        <v>1090</v>
      </c>
      <c r="B533" s="4" t="s">
        <v>1091</v>
      </c>
      <c r="C533" s="4" t="s">
        <v>150</v>
      </c>
      <c r="D533" s="5">
        <v>12500</v>
      </c>
      <c r="E533" s="6">
        <v>1294397.5</v>
      </c>
      <c r="F533" s="6">
        <v>1E-4</v>
      </c>
      <c r="G533" s="4" t="s">
        <v>787</v>
      </c>
    </row>
    <row r="534" spans="1:7" ht="23.45" customHeight="1" x14ac:dyDescent="0.25">
      <c r="A534" s="4" t="s">
        <v>1092</v>
      </c>
      <c r="B534" s="4" t="s">
        <v>1093</v>
      </c>
      <c r="C534" s="4" t="s">
        <v>150</v>
      </c>
      <c r="D534" s="5">
        <v>10000000</v>
      </c>
      <c r="E534" s="6">
        <v>1073812000</v>
      </c>
      <c r="F534" s="6">
        <v>0.1047</v>
      </c>
      <c r="G534" s="4" t="s">
        <v>805</v>
      </c>
    </row>
    <row r="535" spans="1:7" ht="14.45" customHeight="1" x14ac:dyDescent="0.25">
      <c r="A535" s="4" t="s">
        <v>1094</v>
      </c>
      <c r="B535" s="4" t="s">
        <v>1095</v>
      </c>
      <c r="C535" s="4" t="s">
        <v>43</v>
      </c>
      <c r="D535" s="5">
        <v>25000000</v>
      </c>
      <c r="E535" s="6">
        <v>2490202500</v>
      </c>
      <c r="F535" s="6">
        <v>0.2427</v>
      </c>
      <c r="G535" s="4" t="s">
        <v>826</v>
      </c>
    </row>
    <row r="536" spans="1:7" ht="23.45" customHeight="1" x14ac:dyDescent="0.25">
      <c r="A536" s="4" t="s">
        <v>1096</v>
      </c>
      <c r="B536" s="4" t="s">
        <v>1097</v>
      </c>
      <c r="C536" s="4" t="s">
        <v>101</v>
      </c>
      <c r="D536" s="5">
        <v>5000000</v>
      </c>
      <c r="E536" s="6">
        <v>480367500</v>
      </c>
      <c r="F536" s="6">
        <v>4.6800000000000001E-2</v>
      </c>
      <c r="G536" s="4" t="s">
        <v>826</v>
      </c>
    </row>
    <row r="537" spans="1:7" ht="23.45" customHeight="1" x14ac:dyDescent="0.25">
      <c r="A537" s="4" t="s">
        <v>1098</v>
      </c>
      <c r="B537" s="4" t="s">
        <v>1099</v>
      </c>
      <c r="C537" s="4" t="s">
        <v>43</v>
      </c>
      <c r="D537" s="5">
        <v>15000000</v>
      </c>
      <c r="E537" s="6">
        <v>1468638000</v>
      </c>
      <c r="F537" s="6">
        <v>0.1431</v>
      </c>
      <c r="G537" s="4" t="s">
        <v>805</v>
      </c>
    </row>
    <row r="538" spans="1:7" ht="23.45" customHeight="1" x14ac:dyDescent="0.25">
      <c r="A538" s="4" t="s">
        <v>1100</v>
      </c>
      <c r="B538" s="4" t="s">
        <v>1101</v>
      </c>
      <c r="C538" s="4" t="s">
        <v>43</v>
      </c>
      <c r="D538" s="5">
        <v>2500000</v>
      </c>
      <c r="E538" s="6">
        <v>246797500</v>
      </c>
      <c r="F538" s="6">
        <v>2.41E-2</v>
      </c>
      <c r="G538" s="4" t="s">
        <v>805</v>
      </c>
    </row>
    <row r="539" spans="1:7" ht="23.45" customHeight="1" x14ac:dyDescent="0.25">
      <c r="A539" s="4" t="s">
        <v>1102</v>
      </c>
      <c r="B539" s="4" t="s">
        <v>1103</v>
      </c>
      <c r="C539" s="4" t="s">
        <v>101</v>
      </c>
      <c r="D539" s="5">
        <v>3500000</v>
      </c>
      <c r="E539" s="6">
        <v>345166850</v>
      </c>
      <c r="F539" s="6">
        <v>3.3599999999999998E-2</v>
      </c>
      <c r="G539" s="4" t="s">
        <v>826</v>
      </c>
    </row>
    <row r="540" spans="1:7" ht="23.45" customHeight="1" x14ac:dyDescent="0.25">
      <c r="A540" s="4" t="s">
        <v>1104</v>
      </c>
      <c r="B540" s="4" t="s">
        <v>1105</v>
      </c>
      <c r="C540" s="4" t="s">
        <v>101</v>
      </c>
      <c r="D540" s="5">
        <v>5000000</v>
      </c>
      <c r="E540" s="6">
        <v>491612500</v>
      </c>
      <c r="F540" s="6">
        <v>4.7899999999999998E-2</v>
      </c>
      <c r="G540" s="4" t="s">
        <v>826</v>
      </c>
    </row>
    <row r="541" spans="1:7" ht="14.45" customHeight="1" x14ac:dyDescent="0.25">
      <c r="A541" s="4" t="s">
        <v>1106</v>
      </c>
      <c r="B541" s="4" t="s">
        <v>1107</v>
      </c>
      <c r="C541" s="4" t="s">
        <v>43</v>
      </c>
      <c r="D541" s="5">
        <v>10000000</v>
      </c>
      <c r="E541" s="6">
        <v>990255000</v>
      </c>
      <c r="F541" s="6">
        <v>9.6500000000000002E-2</v>
      </c>
      <c r="G541" s="4" t="s">
        <v>805</v>
      </c>
    </row>
    <row r="542" spans="1:7" ht="23.45" customHeight="1" x14ac:dyDescent="0.25">
      <c r="A542" s="4" t="s">
        <v>1108</v>
      </c>
      <c r="B542" s="4" t="s">
        <v>1109</v>
      </c>
      <c r="C542" s="4" t="s">
        <v>43</v>
      </c>
      <c r="D542" s="5">
        <v>6000000</v>
      </c>
      <c r="E542" s="6">
        <v>588201000</v>
      </c>
      <c r="F542" s="6">
        <v>5.7299999999999997E-2</v>
      </c>
      <c r="G542" s="4" t="s">
        <v>790</v>
      </c>
    </row>
    <row r="543" spans="1:7" ht="23.45" customHeight="1" x14ac:dyDescent="0.25">
      <c r="A543" s="4" t="s">
        <v>1110</v>
      </c>
      <c r="B543" s="4" t="s">
        <v>1111</v>
      </c>
      <c r="C543" s="4" t="s">
        <v>43</v>
      </c>
      <c r="D543" s="5">
        <v>8000000</v>
      </c>
      <c r="E543" s="6">
        <v>790884800</v>
      </c>
      <c r="F543" s="6">
        <v>7.7100000000000002E-2</v>
      </c>
      <c r="G543" s="4" t="s">
        <v>805</v>
      </c>
    </row>
    <row r="544" spans="1:7" ht="14.45" customHeight="1" x14ac:dyDescent="0.25">
      <c r="A544" s="4" t="s">
        <v>1112</v>
      </c>
      <c r="B544" s="4" t="s">
        <v>1113</v>
      </c>
      <c r="C544" s="4" t="s">
        <v>43</v>
      </c>
      <c r="D544" s="5">
        <v>12500000</v>
      </c>
      <c r="E544" s="6">
        <v>1236630000</v>
      </c>
      <c r="F544" s="6">
        <v>0.1205</v>
      </c>
      <c r="G544" s="4" t="s">
        <v>805</v>
      </c>
    </row>
    <row r="545" spans="1:7" ht="23.45" customHeight="1" x14ac:dyDescent="0.25">
      <c r="A545" s="4" t="s">
        <v>1114</v>
      </c>
      <c r="B545" s="4" t="s">
        <v>1115</v>
      </c>
      <c r="C545" s="4" t="s">
        <v>43</v>
      </c>
      <c r="D545" s="5">
        <v>3500000</v>
      </c>
      <c r="E545" s="6">
        <v>343064400</v>
      </c>
      <c r="F545" s="6">
        <v>3.3399999999999999E-2</v>
      </c>
      <c r="G545" s="4" t="s">
        <v>790</v>
      </c>
    </row>
    <row r="546" spans="1:7" ht="23.45" customHeight="1" x14ac:dyDescent="0.25">
      <c r="A546" s="4" t="s">
        <v>1116</v>
      </c>
      <c r="B546" s="4" t="s">
        <v>1117</v>
      </c>
      <c r="C546" s="4" t="s">
        <v>43</v>
      </c>
      <c r="D546" s="5">
        <v>2500000</v>
      </c>
      <c r="E546" s="6">
        <v>245613500</v>
      </c>
      <c r="F546" s="6">
        <v>2.3900000000000001E-2</v>
      </c>
      <c r="G546" s="4" t="s">
        <v>790</v>
      </c>
    </row>
    <row r="547" spans="1:7" ht="23.45" customHeight="1" x14ac:dyDescent="0.25">
      <c r="A547" s="4" t="s">
        <v>1118</v>
      </c>
      <c r="B547" s="4" t="s">
        <v>1119</v>
      </c>
      <c r="C547" s="4" t="s">
        <v>101</v>
      </c>
      <c r="D547" s="5">
        <v>7500000</v>
      </c>
      <c r="E547" s="6">
        <v>739584000</v>
      </c>
      <c r="F547" s="6">
        <v>7.2099999999999997E-2</v>
      </c>
      <c r="G547" s="4" t="s">
        <v>826</v>
      </c>
    </row>
    <row r="548" spans="1:7" ht="14.45" customHeight="1" x14ac:dyDescent="0.25">
      <c r="A548" s="4" t="s">
        <v>1120</v>
      </c>
      <c r="B548" s="4" t="s">
        <v>1121</v>
      </c>
      <c r="C548" s="4" t="s">
        <v>43</v>
      </c>
      <c r="D548" s="5">
        <v>44000000</v>
      </c>
      <c r="E548" s="6">
        <v>4377406000</v>
      </c>
      <c r="F548" s="6">
        <v>0.42659999999999998</v>
      </c>
      <c r="G548" s="4" t="s">
        <v>805</v>
      </c>
    </row>
    <row r="549" spans="1:7" ht="14.45" customHeight="1" x14ac:dyDescent="0.25">
      <c r="A549" s="4" t="s">
        <v>1122</v>
      </c>
      <c r="B549" s="4" t="s">
        <v>1123</v>
      </c>
      <c r="C549" s="4" t="s">
        <v>43</v>
      </c>
      <c r="D549" s="5">
        <v>10000000</v>
      </c>
      <c r="E549" s="6">
        <v>994239000</v>
      </c>
      <c r="F549" s="6">
        <v>9.69E-2</v>
      </c>
      <c r="G549" s="4" t="s">
        <v>805</v>
      </c>
    </row>
    <row r="550" spans="1:7" ht="23.45" customHeight="1" x14ac:dyDescent="0.25">
      <c r="A550" s="4" t="s">
        <v>1124</v>
      </c>
      <c r="B550" s="4" t="s">
        <v>1125</v>
      </c>
      <c r="C550" s="4" t="s">
        <v>43</v>
      </c>
      <c r="D550" s="5">
        <v>10000000</v>
      </c>
      <c r="E550" s="6">
        <v>992767000</v>
      </c>
      <c r="F550" s="6">
        <v>9.6799999999999997E-2</v>
      </c>
      <c r="G550" s="4" t="s">
        <v>826</v>
      </c>
    </row>
    <row r="551" spans="1:7" ht="23.45" customHeight="1" x14ac:dyDescent="0.25">
      <c r="A551" s="4" t="s">
        <v>1126</v>
      </c>
      <c r="B551" s="4" t="s">
        <v>1127</v>
      </c>
      <c r="C551" s="4" t="s">
        <v>101</v>
      </c>
      <c r="D551" s="5">
        <v>13000000</v>
      </c>
      <c r="E551" s="6">
        <v>1289793700</v>
      </c>
      <c r="F551" s="6">
        <v>0.12570000000000001</v>
      </c>
      <c r="G551" s="4" t="s">
        <v>826</v>
      </c>
    </row>
    <row r="552" spans="1:7" ht="23.45" customHeight="1" x14ac:dyDescent="0.25">
      <c r="A552" s="4" t="s">
        <v>1128</v>
      </c>
      <c r="B552" s="4" t="s">
        <v>1129</v>
      </c>
      <c r="C552" s="4" t="s">
        <v>101</v>
      </c>
      <c r="D552" s="5">
        <v>1000000</v>
      </c>
      <c r="E552" s="6">
        <v>99444400</v>
      </c>
      <c r="F552" s="6">
        <v>9.7000000000000003E-3</v>
      </c>
      <c r="G552" s="4" t="s">
        <v>790</v>
      </c>
    </row>
    <row r="553" spans="1:7" ht="14.45" customHeight="1" x14ac:dyDescent="0.25">
      <c r="A553" s="4" t="s">
        <v>1130</v>
      </c>
      <c r="B553" s="4" t="s">
        <v>1131</v>
      </c>
      <c r="C553" s="4" t="s">
        <v>43</v>
      </c>
      <c r="D553" s="5">
        <v>6000000</v>
      </c>
      <c r="E553" s="6">
        <v>597211800</v>
      </c>
      <c r="F553" s="6">
        <v>5.8200000000000002E-2</v>
      </c>
      <c r="G553" s="4" t="s">
        <v>805</v>
      </c>
    </row>
    <row r="554" spans="1:7" ht="23.45" customHeight="1" x14ac:dyDescent="0.25">
      <c r="A554" s="4" t="s">
        <v>1132</v>
      </c>
      <c r="B554" s="4" t="s">
        <v>1133</v>
      </c>
      <c r="C554" s="4" t="s">
        <v>157</v>
      </c>
      <c r="D554" s="5">
        <v>17500000</v>
      </c>
      <c r="E554" s="6">
        <v>1723316000</v>
      </c>
      <c r="F554" s="6">
        <v>0.16800000000000001</v>
      </c>
      <c r="G554" s="4" t="s">
        <v>826</v>
      </c>
    </row>
    <row r="555" spans="1:7" ht="23.45" customHeight="1" x14ac:dyDescent="0.25">
      <c r="A555" s="4" t="s">
        <v>1134</v>
      </c>
      <c r="B555" s="4" t="s">
        <v>1135</v>
      </c>
      <c r="C555" s="4" t="s">
        <v>841</v>
      </c>
      <c r="D555" s="5">
        <v>29100000</v>
      </c>
      <c r="E555" s="6">
        <v>2796600210</v>
      </c>
      <c r="F555" s="6">
        <v>0.27260000000000001</v>
      </c>
      <c r="G555" s="4" t="s">
        <v>826</v>
      </c>
    </row>
    <row r="556" spans="1:7" ht="41.85" customHeight="1" x14ac:dyDescent="0.25">
      <c r="A556" s="4" t="s">
        <v>1136</v>
      </c>
      <c r="B556" s="4" t="s">
        <v>1137</v>
      </c>
      <c r="C556" s="4" t="s">
        <v>43</v>
      </c>
      <c r="D556" s="5">
        <v>7500000</v>
      </c>
      <c r="E556" s="6">
        <v>742671750</v>
      </c>
      <c r="F556" s="6">
        <v>7.2400000000000006E-2</v>
      </c>
      <c r="G556" s="4" t="s">
        <v>826</v>
      </c>
    </row>
    <row r="557" spans="1:7" ht="23.45" customHeight="1" x14ac:dyDescent="0.25">
      <c r="A557" s="4" t="s">
        <v>1138</v>
      </c>
      <c r="B557" s="4" t="s">
        <v>1139</v>
      </c>
      <c r="C557" s="4" t="s">
        <v>157</v>
      </c>
      <c r="D557" s="5">
        <v>17500000</v>
      </c>
      <c r="E557" s="6">
        <v>1739183250</v>
      </c>
      <c r="F557" s="6">
        <v>0.16950000000000001</v>
      </c>
      <c r="G557" s="4" t="s">
        <v>826</v>
      </c>
    </row>
    <row r="558" spans="1:7" ht="32.65" customHeight="1" x14ac:dyDescent="0.25">
      <c r="A558" s="4" t="s">
        <v>1140</v>
      </c>
      <c r="B558" s="4" t="s">
        <v>1141</v>
      </c>
      <c r="C558" s="4" t="s">
        <v>150</v>
      </c>
      <c r="D558" s="5">
        <v>5000000</v>
      </c>
      <c r="E558" s="6">
        <v>488243000</v>
      </c>
      <c r="F558" s="6">
        <v>4.7600000000000003E-2</v>
      </c>
      <c r="G558" s="4" t="s">
        <v>1142</v>
      </c>
    </row>
    <row r="559" spans="1:7" ht="23.45" customHeight="1" x14ac:dyDescent="0.25">
      <c r="A559" s="4" t="s">
        <v>1143</v>
      </c>
      <c r="B559" s="4" t="s">
        <v>1144</v>
      </c>
      <c r="C559" s="4" t="s">
        <v>43</v>
      </c>
      <c r="D559" s="5">
        <v>5000000</v>
      </c>
      <c r="E559" s="6">
        <v>511098000</v>
      </c>
      <c r="F559" s="6">
        <v>4.9799999999999997E-2</v>
      </c>
      <c r="G559" s="4" t="s">
        <v>805</v>
      </c>
    </row>
    <row r="560" spans="1:7" ht="23.45" customHeight="1" x14ac:dyDescent="0.25">
      <c r="A560" s="4" t="s">
        <v>1145</v>
      </c>
      <c r="B560" s="4" t="s">
        <v>1146</v>
      </c>
      <c r="C560" s="4" t="s">
        <v>150</v>
      </c>
      <c r="D560" s="5">
        <v>5000000</v>
      </c>
      <c r="E560" s="6">
        <v>490533000</v>
      </c>
      <c r="F560" s="6">
        <v>4.7800000000000002E-2</v>
      </c>
      <c r="G560" s="4" t="s">
        <v>1147</v>
      </c>
    </row>
    <row r="561" spans="1:7" ht="23.45" customHeight="1" x14ac:dyDescent="0.25">
      <c r="A561" s="4" t="s">
        <v>1148</v>
      </c>
      <c r="B561" s="4" t="s">
        <v>1149</v>
      </c>
      <c r="C561" s="4" t="s">
        <v>43</v>
      </c>
      <c r="D561" s="5">
        <v>7000000</v>
      </c>
      <c r="E561" s="6">
        <v>708894200</v>
      </c>
      <c r="F561" s="6">
        <v>6.9099999999999995E-2</v>
      </c>
      <c r="G561" s="4" t="s">
        <v>852</v>
      </c>
    </row>
    <row r="562" spans="1:7" ht="14.45" customHeight="1" x14ac:dyDescent="0.25">
      <c r="A562" s="4" t="s">
        <v>1150</v>
      </c>
      <c r="B562" s="4" t="s">
        <v>1151</v>
      </c>
      <c r="C562" s="4" t="s">
        <v>157</v>
      </c>
      <c r="D562" s="5">
        <v>5000000</v>
      </c>
      <c r="E562" s="6">
        <v>504670000</v>
      </c>
      <c r="F562" s="6">
        <v>4.9200000000000001E-2</v>
      </c>
      <c r="G562" s="4" t="s">
        <v>826</v>
      </c>
    </row>
    <row r="563" spans="1:7" ht="32.65" customHeight="1" x14ac:dyDescent="0.25">
      <c r="A563" s="4" t="s">
        <v>1152</v>
      </c>
      <c r="B563" s="4" t="s">
        <v>1153</v>
      </c>
      <c r="C563" s="4" t="s">
        <v>43</v>
      </c>
      <c r="D563" s="5">
        <v>15000000</v>
      </c>
      <c r="E563" s="6">
        <v>1500747000</v>
      </c>
      <c r="F563" s="6">
        <v>0.14630000000000001</v>
      </c>
      <c r="G563" s="4" t="s">
        <v>826</v>
      </c>
    </row>
    <row r="564" spans="1:7" ht="23.45" customHeight="1" x14ac:dyDescent="0.25">
      <c r="A564" s="4" t="s">
        <v>1154</v>
      </c>
      <c r="B564" s="4" t="s">
        <v>1155</v>
      </c>
      <c r="C564" s="4" t="s">
        <v>43</v>
      </c>
      <c r="D564" s="5">
        <v>7500000</v>
      </c>
      <c r="E564" s="6">
        <v>739937250</v>
      </c>
      <c r="F564" s="6">
        <v>7.2099999999999997E-2</v>
      </c>
      <c r="G564" s="4" t="s">
        <v>852</v>
      </c>
    </row>
    <row r="565" spans="1:7" ht="23.45" customHeight="1" x14ac:dyDescent="0.25">
      <c r="A565" s="4" t="s">
        <v>1156</v>
      </c>
      <c r="B565" s="4" t="s">
        <v>1157</v>
      </c>
      <c r="C565" s="4" t="s">
        <v>841</v>
      </c>
      <c r="D565" s="5">
        <v>6500000</v>
      </c>
      <c r="E565" s="6">
        <v>648343150</v>
      </c>
      <c r="F565" s="6">
        <v>6.3200000000000006E-2</v>
      </c>
      <c r="G565" s="4" t="s">
        <v>826</v>
      </c>
    </row>
    <row r="566" spans="1:7" ht="23.45" customHeight="1" x14ac:dyDescent="0.25">
      <c r="A566" s="4" t="s">
        <v>1158</v>
      </c>
      <c r="B566" s="4" t="s">
        <v>1159</v>
      </c>
      <c r="C566" s="4" t="s">
        <v>841</v>
      </c>
      <c r="D566" s="5">
        <v>5000000</v>
      </c>
      <c r="E566" s="6">
        <v>498687500</v>
      </c>
      <c r="F566" s="6">
        <v>4.8599999999999997E-2</v>
      </c>
      <c r="G566" s="4" t="s">
        <v>826</v>
      </c>
    </row>
    <row r="567" spans="1:7" ht="23.45" customHeight="1" x14ac:dyDescent="0.25">
      <c r="A567" s="4" t="s">
        <v>1160</v>
      </c>
      <c r="B567" s="4" t="s">
        <v>1161</v>
      </c>
      <c r="C567" s="4" t="s">
        <v>43</v>
      </c>
      <c r="D567" s="5">
        <v>7500000</v>
      </c>
      <c r="E567" s="6">
        <v>755484750</v>
      </c>
      <c r="F567" s="6">
        <v>7.3599999999999999E-2</v>
      </c>
      <c r="G567" s="4" t="s">
        <v>826</v>
      </c>
    </row>
    <row r="568" spans="1:7" ht="23.45" customHeight="1" x14ac:dyDescent="0.25">
      <c r="A568" s="4" t="s">
        <v>1162</v>
      </c>
      <c r="B568" s="4" t="s">
        <v>1163</v>
      </c>
      <c r="C568" s="4" t="s">
        <v>841</v>
      </c>
      <c r="D568" s="5">
        <v>18000000</v>
      </c>
      <c r="E568" s="6">
        <v>1796913000</v>
      </c>
      <c r="F568" s="6">
        <v>0.17510000000000001</v>
      </c>
      <c r="G568" s="4" t="s">
        <v>826</v>
      </c>
    </row>
    <row r="569" spans="1:7" ht="23.45" customHeight="1" x14ac:dyDescent="0.25">
      <c r="A569" s="4" t="s">
        <v>1164</v>
      </c>
      <c r="B569" s="4" t="s">
        <v>1165</v>
      </c>
      <c r="C569" s="4" t="s">
        <v>841</v>
      </c>
      <c r="D569" s="5">
        <v>3000000</v>
      </c>
      <c r="E569" s="6">
        <v>299961600</v>
      </c>
      <c r="F569" s="6">
        <v>2.92E-2</v>
      </c>
      <c r="G569" s="4" t="s">
        <v>826</v>
      </c>
    </row>
    <row r="570" spans="1:7" ht="23.45" customHeight="1" x14ac:dyDescent="0.25">
      <c r="A570" s="4" t="s">
        <v>1166</v>
      </c>
      <c r="B570" s="4" t="s">
        <v>1167</v>
      </c>
      <c r="C570" s="4" t="s">
        <v>43</v>
      </c>
      <c r="D570" s="5">
        <v>7500000</v>
      </c>
      <c r="E570" s="6">
        <v>754632750</v>
      </c>
      <c r="F570" s="6">
        <v>7.3499999999999996E-2</v>
      </c>
      <c r="G570" s="4" t="s">
        <v>860</v>
      </c>
    </row>
    <row r="571" spans="1:7" ht="23.45" customHeight="1" x14ac:dyDescent="0.25">
      <c r="A571" s="4" t="s">
        <v>1168</v>
      </c>
      <c r="B571" s="4" t="s">
        <v>1169</v>
      </c>
      <c r="C571" s="4" t="s">
        <v>841</v>
      </c>
      <c r="D571" s="5">
        <v>7500000</v>
      </c>
      <c r="E571" s="6">
        <v>748942500</v>
      </c>
      <c r="F571" s="6">
        <v>7.2999999999999995E-2</v>
      </c>
      <c r="G571" s="4" t="s">
        <v>787</v>
      </c>
    </row>
    <row r="572" spans="1:7" ht="41.85" customHeight="1" x14ac:dyDescent="0.25">
      <c r="A572" s="4" t="s">
        <v>1170</v>
      </c>
      <c r="B572" s="4" t="s">
        <v>1171</v>
      </c>
      <c r="C572" s="4" t="s">
        <v>43</v>
      </c>
      <c r="D572" s="5">
        <v>7500000</v>
      </c>
      <c r="E572" s="6">
        <v>758112750</v>
      </c>
      <c r="F572" s="6">
        <v>7.3899999999999993E-2</v>
      </c>
      <c r="G572" s="4" t="s">
        <v>852</v>
      </c>
    </row>
    <row r="573" spans="1:7" ht="23.45" customHeight="1" x14ac:dyDescent="0.25">
      <c r="A573" s="4" t="s">
        <v>1172</v>
      </c>
      <c r="B573" s="4" t="s">
        <v>1173</v>
      </c>
      <c r="C573" s="4" t="s">
        <v>841</v>
      </c>
      <c r="D573" s="5">
        <v>5000000</v>
      </c>
      <c r="E573" s="6">
        <v>503232000</v>
      </c>
      <c r="F573" s="6">
        <v>4.9000000000000002E-2</v>
      </c>
      <c r="G573" s="4" t="s">
        <v>826</v>
      </c>
    </row>
    <row r="574" spans="1:7" ht="32.65" customHeight="1" x14ac:dyDescent="0.25">
      <c r="A574" s="4" t="s">
        <v>1174</v>
      </c>
      <c r="B574" s="4" t="s">
        <v>1175</v>
      </c>
      <c r="C574" s="4" t="s">
        <v>43</v>
      </c>
      <c r="D574" s="5">
        <v>7500000</v>
      </c>
      <c r="E574" s="6">
        <v>755172750</v>
      </c>
      <c r="F574" s="6">
        <v>7.3599999999999999E-2</v>
      </c>
      <c r="G574" s="4" t="s">
        <v>852</v>
      </c>
    </row>
    <row r="575" spans="1:7" ht="23.45" customHeight="1" x14ac:dyDescent="0.25">
      <c r="A575" s="4" t="s">
        <v>1176</v>
      </c>
      <c r="B575" s="4" t="s">
        <v>1177</v>
      </c>
      <c r="C575" s="4" t="s">
        <v>43</v>
      </c>
      <c r="D575" s="5">
        <v>3000000</v>
      </c>
      <c r="E575" s="6">
        <v>305901000</v>
      </c>
      <c r="F575" s="6">
        <v>2.98E-2</v>
      </c>
      <c r="G575" s="4" t="s">
        <v>852</v>
      </c>
    </row>
    <row r="576" spans="1:7" ht="23.45" customHeight="1" x14ac:dyDescent="0.25">
      <c r="A576" s="4" t="s">
        <v>1178</v>
      </c>
      <c r="B576" s="4" t="s">
        <v>1179</v>
      </c>
      <c r="C576" s="4" t="s">
        <v>43</v>
      </c>
      <c r="D576" s="5">
        <v>8000000</v>
      </c>
      <c r="E576" s="6">
        <v>819131200</v>
      </c>
      <c r="F576" s="6">
        <v>7.9799999999999996E-2</v>
      </c>
      <c r="G576" s="4" t="s">
        <v>852</v>
      </c>
    </row>
    <row r="577" spans="1:7" ht="23.45" customHeight="1" x14ac:dyDescent="0.25">
      <c r="A577" s="4" t="s">
        <v>1180</v>
      </c>
      <c r="B577" s="4" t="s">
        <v>1181</v>
      </c>
      <c r="C577" s="4" t="s">
        <v>43</v>
      </c>
      <c r="D577" s="5">
        <v>7500000</v>
      </c>
      <c r="E577" s="6">
        <v>767757000</v>
      </c>
      <c r="F577" s="6">
        <v>7.4800000000000005E-2</v>
      </c>
      <c r="G577" s="4" t="s">
        <v>852</v>
      </c>
    </row>
    <row r="578" spans="1:7" ht="32.65" customHeight="1" x14ac:dyDescent="0.25">
      <c r="A578" s="4" t="s">
        <v>1182</v>
      </c>
      <c r="B578" s="4" t="s">
        <v>1183</v>
      </c>
      <c r="C578" s="4" t="s">
        <v>841</v>
      </c>
      <c r="D578" s="5">
        <v>2500000</v>
      </c>
      <c r="E578" s="6">
        <v>251634250</v>
      </c>
      <c r="F578" s="6">
        <v>2.4500000000000001E-2</v>
      </c>
      <c r="G578" s="4" t="s">
        <v>787</v>
      </c>
    </row>
    <row r="579" spans="1:7" ht="23.45" customHeight="1" x14ac:dyDescent="0.25">
      <c r="A579" s="4" t="s">
        <v>1184</v>
      </c>
      <c r="B579" s="4" t="s">
        <v>1185</v>
      </c>
      <c r="C579" s="4" t="s">
        <v>43</v>
      </c>
      <c r="D579" s="5">
        <v>7500000</v>
      </c>
      <c r="E579" s="6">
        <v>751545750</v>
      </c>
      <c r="F579" s="6">
        <v>7.3200000000000001E-2</v>
      </c>
      <c r="G579" s="4" t="s">
        <v>852</v>
      </c>
    </row>
    <row r="580" spans="1:7" ht="23.45" customHeight="1" x14ac:dyDescent="0.25">
      <c r="A580" s="4" t="s">
        <v>1186</v>
      </c>
      <c r="B580" s="4" t="s">
        <v>1187</v>
      </c>
      <c r="C580" s="4" t="s">
        <v>841</v>
      </c>
      <c r="D580" s="5">
        <v>1500000</v>
      </c>
      <c r="E580" s="6">
        <v>151390500</v>
      </c>
      <c r="F580" s="6">
        <v>1.4800000000000001E-2</v>
      </c>
      <c r="G580" s="4" t="s">
        <v>787</v>
      </c>
    </row>
    <row r="581" spans="1:7" ht="32.65" customHeight="1" x14ac:dyDescent="0.25">
      <c r="A581" s="4" t="s">
        <v>1188</v>
      </c>
      <c r="B581" s="4" t="s">
        <v>1189</v>
      </c>
      <c r="C581" s="4" t="s">
        <v>43</v>
      </c>
      <c r="D581" s="5">
        <v>10000000</v>
      </c>
      <c r="E581" s="6">
        <v>1015370000</v>
      </c>
      <c r="F581" s="6">
        <v>9.9000000000000005E-2</v>
      </c>
      <c r="G581" s="4" t="s">
        <v>999</v>
      </c>
    </row>
    <row r="582" spans="1:7" ht="41.85" customHeight="1" x14ac:dyDescent="0.25">
      <c r="A582" s="4" t="s">
        <v>1190</v>
      </c>
      <c r="B582" s="4" t="s">
        <v>1191</v>
      </c>
      <c r="C582" s="4" t="s">
        <v>43</v>
      </c>
      <c r="D582" s="5">
        <v>5000000</v>
      </c>
      <c r="E582" s="6">
        <v>502613000</v>
      </c>
      <c r="F582" s="6">
        <v>4.9000000000000002E-2</v>
      </c>
      <c r="G582" s="4" t="s">
        <v>852</v>
      </c>
    </row>
    <row r="583" spans="1:7" ht="23.45" customHeight="1" x14ac:dyDescent="0.25">
      <c r="A583" s="4" t="s">
        <v>1192</v>
      </c>
      <c r="B583" s="4" t="s">
        <v>1193</v>
      </c>
      <c r="C583" s="4" t="s">
        <v>841</v>
      </c>
      <c r="D583" s="5">
        <v>1500000</v>
      </c>
      <c r="E583" s="6">
        <v>151082550</v>
      </c>
      <c r="F583" s="6">
        <v>1.47E-2</v>
      </c>
      <c r="G583" s="4" t="s">
        <v>826</v>
      </c>
    </row>
    <row r="584" spans="1:7" ht="41.85" customHeight="1" x14ac:dyDescent="0.25">
      <c r="A584" s="4" t="s">
        <v>1194</v>
      </c>
      <c r="B584" s="4" t="s">
        <v>1195</v>
      </c>
      <c r="C584" s="4" t="s">
        <v>98</v>
      </c>
      <c r="D584" s="5">
        <v>5000000</v>
      </c>
      <c r="E584" s="6">
        <v>491416000</v>
      </c>
      <c r="F584" s="6">
        <v>4.7899999999999998E-2</v>
      </c>
      <c r="G584" s="4" t="s">
        <v>826</v>
      </c>
    </row>
    <row r="585" spans="1:7" ht="32.65" customHeight="1" x14ac:dyDescent="0.25">
      <c r="A585" s="4" t="s">
        <v>1196</v>
      </c>
      <c r="B585" s="4" t="s">
        <v>1197</v>
      </c>
      <c r="C585" s="4" t="s">
        <v>48</v>
      </c>
      <c r="D585" s="5">
        <v>7500000</v>
      </c>
      <c r="E585" s="6">
        <v>746574000</v>
      </c>
      <c r="F585" s="6">
        <v>7.2800000000000004E-2</v>
      </c>
      <c r="G585" s="4" t="s">
        <v>826</v>
      </c>
    </row>
    <row r="586" spans="1:7" ht="32.65" customHeight="1" x14ac:dyDescent="0.25">
      <c r="A586" s="4" t="s">
        <v>1198</v>
      </c>
      <c r="B586" s="4" t="s">
        <v>1199</v>
      </c>
      <c r="C586" s="4" t="s">
        <v>841</v>
      </c>
      <c r="D586" s="5">
        <v>5000000</v>
      </c>
      <c r="E586" s="6">
        <v>494502000</v>
      </c>
      <c r="F586" s="6">
        <v>4.82E-2</v>
      </c>
      <c r="G586" s="4" t="s">
        <v>826</v>
      </c>
    </row>
    <row r="587" spans="1:7" ht="23.45" customHeight="1" x14ac:dyDescent="0.25">
      <c r="A587" s="4" t="s">
        <v>1200</v>
      </c>
      <c r="B587" s="4" t="s">
        <v>1201</v>
      </c>
      <c r="C587" s="4" t="s">
        <v>32</v>
      </c>
      <c r="D587" s="5">
        <v>20500000</v>
      </c>
      <c r="E587" s="6">
        <v>2039391250</v>
      </c>
      <c r="F587" s="6">
        <v>0.1988</v>
      </c>
      <c r="G587" s="4" t="s">
        <v>826</v>
      </c>
    </row>
    <row r="588" spans="1:7" ht="23.45" customHeight="1" x14ac:dyDescent="0.25">
      <c r="A588" s="4" t="s">
        <v>1202</v>
      </c>
      <c r="B588" s="4" t="s">
        <v>1203</v>
      </c>
      <c r="C588" s="4" t="s">
        <v>98</v>
      </c>
      <c r="D588" s="5">
        <v>20000000</v>
      </c>
      <c r="E588" s="6">
        <v>1973156000</v>
      </c>
      <c r="F588" s="6">
        <v>0.1923</v>
      </c>
      <c r="G588" s="4" t="s">
        <v>826</v>
      </c>
    </row>
    <row r="589" spans="1:7" ht="32.65" customHeight="1" x14ac:dyDescent="0.25">
      <c r="A589" s="4" t="s">
        <v>1204</v>
      </c>
      <c r="B589" s="4" t="s">
        <v>1205</v>
      </c>
      <c r="C589" s="4" t="s">
        <v>841</v>
      </c>
      <c r="D589" s="5">
        <v>2500000</v>
      </c>
      <c r="E589" s="6">
        <v>248528500</v>
      </c>
      <c r="F589" s="6">
        <v>2.4199999999999999E-2</v>
      </c>
      <c r="G589" s="4" t="s">
        <v>826</v>
      </c>
    </row>
    <row r="590" spans="1:7" ht="23.45" customHeight="1" x14ac:dyDescent="0.25">
      <c r="A590" s="4" t="s">
        <v>1206</v>
      </c>
      <c r="B590" s="4" t="s">
        <v>1207</v>
      </c>
      <c r="C590" s="4" t="s">
        <v>83</v>
      </c>
      <c r="D590" s="5">
        <v>6500000</v>
      </c>
      <c r="E590" s="6">
        <v>649661350</v>
      </c>
      <c r="F590" s="6">
        <v>6.3299999999999995E-2</v>
      </c>
      <c r="G590" s="4" t="s">
        <v>826</v>
      </c>
    </row>
    <row r="591" spans="1:7" ht="32.65" customHeight="1" x14ac:dyDescent="0.25">
      <c r="A591" s="4" t="s">
        <v>1208</v>
      </c>
      <c r="B591" s="4" t="s">
        <v>1209</v>
      </c>
      <c r="C591" s="4" t="s">
        <v>841</v>
      </c>
      <c r="D591" s="5">
        <v>5000000</v>
      </c>
      <c r="E591" s="6">
        <v>497142000</v>
      </c>
      <c r="F591" s="6">
        <v>4.8500000000000001E-2</v>
      </c>
      <c r="G591" s="4" t="s">
        <v>826</v>
      </c>
    </row>
    <row r="592" spans="1:7" ht="32.65" customHeight="1" x14ac:dyDescent="0.25">
      <c r="A592" s="4" t="s">
        <v>1210</v>
      </c>
      <c r="B592" s="4" t="s">
        <v>1211</v>
      </c>
      <c r="C592" s="4" t="s">
        <v>83</v>
      </c>
      <c r="D592" s="5">
        <v>7500000</v>
      </c>
      <c r="E592" s="6">
        <v>752904750</v>
      </c>
      <c r="F592" s="6">
        <v>7.3400000000000007E-2</v>
      </c>
      <c r="G592" s="4" t="s">
        <v>826</v>
      </c>
    </row>
    <row r="593" spans="1:7" ht="23.45" customHeight="1" x14ac:dyDescent="0.25">
      <c r="A593" s="4" t="s">
        <v>1212</v>
      </c>
      <c r="B593" s="4" t="s">
        <v>1213</v>
      </c>
      <c r="C593" s="4" t="s">
        <v>98</v>
      </c>
      <c r="D593" s="5">
        <v>7500000</v>
      </c>
      <c r="E593" s="6">
        <v>735153000</v>
      </c>
      <c r="F593" s="6">
        <v>7.1599999999999997E-2</v>
      </c>
      <c r="G593" s="4" t="s">
        <v>826</v>
      </c>
    </row>
    <row r="594" spans="1:7" ht="23.45" customHeight="1" x14ac:dyDescent="0.25">
      <c r="A594" s="4" t="s">
        <v>1214</v>
      </c>
      <c r="B594" s="4" t="s">
        <v>1215</v>
      </c>
      <c r="C594" s="4" t="s">
        <v>43</v>
      </c>
      <c r="D594" s="5">
        <v>2500000</v>
      </c>
      <c r="E594" s="6">
        <v>253423000</v>
      </c>
      <c r="F594" s="6">
        <v>2.47E-2</v>
      </c>
      <c r="G594" s="4" t="s">
        <v>852</v>
      </c>
    </row>
    <row r="595" spans="1:7" ht="14.45" customHeight="1" x14ac:dyDescent="0.25">
      <c r="A595" s="4" t="s">
        <v>1216</v>
      </c>
      <c r="B595" s="4" t="s">
        <v>1217</v>
      </c>
      <c r="C595" s="4" t="s">
        <v>43</v>
      </c>
      <c r="D595" s="5">
        <v>7500000</v>
      </c>
      <c r="E595" s="6">
        <v>747348750</v>
      </c>
      <c r="F595" s="6">
        <v>7.2800000000000004E-2</v>
      </c>
      <c r="G595" s="4" t="s">
        <v>852</v>
      </c>
    </row>
    <row r="596" spans="1:7" ht="23.45" customHeight="1" x14ac:dyDescent="0.25">
      <c r="A596" s="4" t="s">
        <v>1218</v>
      </c>
      <c r="B596" s="4" t="s">
        <v>1219</v>
      </c>
      <c r="C596" s="4" t="s">
        <v>32</v>
      </c>
      <c r="D596" s="5">
        <v>15000000</v>
      </c>
      <c r="E596" s="6">
        <v>1486944000</v>
      </c>
      <c r="F596" s="6">
        <v>0.1449</v>
      </c>
      <c r="G596" s="4" t="s">
        <v>826</v>
      </c>
    </row>
    <row r="597" spans="1:7" ht="23.45" customHeight="1" x14ac:dyDescent="0.25">
      <c r="A597" s="4" t="s">
        <v>1220</v>
      </c>
      <c r="B597" s="4" t="s">
        <v>1221</v>
      </c>
      <c r="C597" s="4" t="s">
        <v>162</v>
      </c>
      <c r="D597" s="5">
        <v>7500000</v>
      </c>
      <c r="E597" s="6">
        <v>740141250</v>
      </c>
      <c r="F597" s="6">
        <v>7.2099999999999997E-2</v>
      </c>
      <c r="G597" s="4" t="s">
        <v>999</v>
      </c>
    </row>
    <row r="598" spans="1:7" ht="41.85" customHeight="1" x14ac:dyDescent="0.25">
      <c r="A598" s="4" t="s">
        <v>1222</v>
      </c>
      <c r="B598" s="4" t="s">
        <v>1223</v>
      </c>
      <c r="C598" s="4" t="s">
        <v>32</v>
      </c>
      <c r="D598" s="5">
        <v>2500000</v>
      </c>
      <c r="E598" s="6">
        <v>248457000</v>
      </c>
      <c r="F598" s="6">
        <v>2.4199999999999999E-2</v>
      </c>
      <c r="G598" s="4" t="s">
        <v>826</v>
      </c>
    </row>
    <row r="599" spans="1:7" ht="23.45" customHeight="1" x14ac:dyDescent="0.25">
      <c r="A599" s="4" t="s">
        <v>1224</v>
      </c>
      <c r="B599" s="4" t="s">
        <v>1225</v>
      </c>
      <c r="C599" s="4" t="s">
        <v>98</v>
      </c>
      <c r="D599" s="5">
        <v>2500000</v>
      </c>
      <c r="E599" s="6">
        <v>246066500</v>
      </c>
      <c r="F599" s="6">
        <v>2.4E-2</v>
      </c>
      <c r="G599" s="4" t="s">
        <v>826</v>
      </c>
    </row>
    <row r="600" spans="1:7" ht="14.45" customHeight="1" x14ac:dyDescent="0.25">
      <c r="A600" s="4" t="s">
        <v>1226</v>
      </c>
      <c r="B600" s="4" t="s">
        <v>1227</v>
      </c>
      <c r="C600" s="4" t="s">
        <v>32</v>
      </c>
      <c r="D600" s="5">
        <v>5000000</v>
      </c>
      <c r="E600" s="6">
        <v>497168000</v>
      </c>
      <c r="F600" s="6">
        <v>4.8500000000000001E-2</v>
      </c>
      <c r="G600" s="4" t="s">
        <v>826</v>
      </c>
    </row>
    <row r="601" spans="1:7" ht="32.65" customHeight="1" x14ac:dyDescent="0.25">
      <c r="A601" s="4" t="s">
        <v>1228</v>
      </c>
      <c r="B601" s="4" t="s">
        <v>1229</v>
      </c>
      <c r="C601" s="4" t="s">
        <v>157</v>
      </c>
      <c r="D601" s="5">
        <v>37500000</v>
      </c>
      <c r="E601" s="6">
        <v>3777933750</v>
      </c>
      <c r="F601" s="6">
        <v>0.36820000000000003</v>
      </c>
      <c r="G601" s="4" t="s">
        <v>826</v>
      </c>
    </row>
    <row r="602" spans="1:7" ht="14.45" customHeight="1" x14ac:dyDescent="0.25">
      <c r="A602" s="4" t="s">
        <v>1230</v>
      </c>
      <c r="B602" s="4" t="s">
        <v>1231</v>
      </c>
      <c r="C602" s="4" t="s">
        <v>32</v>
      </c>
      <c r="D602" s="5">
        <v>8500000</v>
      </c>
      <c r="E602" s="6">
        <v>845556200</v>
      </c>
      <c r="F602" s="6">
        <v>8.2400000000000001E-2</v>
      </c>
      <c r="G602" s="4" t="s">
        <v>826</v>
      </c>
    </row>
    <row r="603" spans="1:7" ht="23.45" customHeight="1" x14ac:dyDescent="0.25">
      <c r="A603" s="4" t="s">
        <v>1232</v>
      </c>
      <c r="B603" s="4" t="s">
        <v>1233</v>
      </c>
      <c r="C603" s="4" t="s">
        <v>32</v>
      </c>
      <c r="D603" s="5">
        <v>10500000</v>
      </c>
      <c r="E603" s="6">
        <v>1044874950</v>
      </c>
      <c r="F603" s="6">
        <v>0.1018</v>
      </c>
      <c r="G603" s="4" t="s">
        <v>826</v>
      </c>
    </row>
    <row r="604" spans="1:7" ht="32.65" customHeight="1" x14ac:dyDescent="0.25">
      <c r="A604" s="4" t="s">
        <v>1234</v>
      </c>
      <c r="B604" s="4" t="s">
        <v>1235</v>
      </c>
      <c r="C604" s="4" t="s">
        <v>32</v>
      </c>
      <c r="D604" s="5">
        <v>2500000</v>
      </c>
      <c r="E604" s="6">
        <v>246348000</v>
      </c>
      <c r="F604" s="6">
        <v>2.4E-2</v>
      </c>
      <c r="G604" s="4" t="s">
        <v>852</v>
      </c>
    </row>
    <row r="605" spans="1:7" ht="23.45" customHeight="1" x14ac:dyDescent="0.25">
      <c r="A605" s="4" t="s">
        <v>1236</v>
      </c>
      <c r="B605" s="4" t="s">
        <v>1237</v>
      </c>
      <c r="C605" s="4" t="s">
        <v>98</v>
      </c>
      <c r="D605" s="5">
        <v>2500000</v>
      </c>
      <c r="E605" s="6">
        <v>247584000</v>
      </c>
      <c r="F605" s="6">
        <v>2.41E-2</v>
      </c>
      <c r="G605" s="4" t="s">
        <v>826</v>
      </c>
    </row>
    <row r="606" spans="1:7" ht="14.45" customHeight="1" x14ac:dyDescent="0.25">
      <c r="A606" s="4" t="s">
        <v>1238</v>
      </c>
      <c r="B606" s="4" t="s">
        <v>1239</v>
      </c>
      <c r="C606" s="4" t="s">
        <v>32</v>
      </c>
      <c r="D606" s="5">
        <v>10000000</v>
      </c>
      <c r="E606" s="6">
        <v>998509000</v>
      </c>
      <c r="F606" s="6">
        <v>9.7299999999999998E-2</v>
      </c>
      <c r="G606" s="4" t="s">
        <v>826</v>
      </c>
    </row>
    <row r="607" spans="1:7" ht="23.45" customHeight="1" x14ac:dyDescent="0.25">
      <c r="A607" s="4" t="s">
        <v>1240</v>
      </c>
      <c r="B607" s="4" t="s">
        <v>1241</v>
      </c>
      <c r="C607" s="4" t="s">
        <v>32</v>
      </c>
      <c r="D607" s="5">
        <v>25000000</v>
      </c>
      <c r="E607" s="6">
        <v>2497572500</v>
      </c>
      <c r="F607" s="6">
        <v>0.24340000000000001</v>
      </c>
      <c r="G607" s="4" t="s">
        <v>805</v>
      </c>
    </row>
    <row r="608" spans="1:7" ht="32.65" customHeight="1" x14ac:dyDescent="0.25">
      <c r="A608" s="4" t="s">
        <v>1242</v>
      </c>
      <c r="B608" s="4" t="s">
        <v>1243</v>
      </c>
      <c r="C608" s="4" t="s">
        <v>841</v>
      </c>
      <c r="D608" s="5">
        <v>2500000</v>
      </c>
      <c r="E608" s="6">
        <v>248910000</v>
      </c>
      <c r="F608" s="6">
        <v>2.4299999999999999E-2</v>
      </c>
      <c r="G608" s="4" t="s">
        <v>826</v>
      </c>
    </row>
    <row r="609" spans="1:7" ht="23.45" customHeight="1" x14ac:dyDescent="0.25">
      <c r="A609" s="4" t="s">
        <v>1244</v>
      </c>
      <c r="B609" s="4" t="s">
        <v>1245</v>
      </c>
      <c r="C609" s="4" t="s">
        <v>98</v>
      </c>
      <c r="D609" s="5">
        <v>10000000</v>
      </c>
      <c r="E609" s="6">
        <v>992969000</v>
      </c>
      <c r="F609" s="6">
        <v>9.6799999999999997E-2</v>
      </c>
      <c r="G609" s="4" t="s">
        <v>826</v>
      </c>
    </row>
    <row r="610" spans="1:7" ht="41.85" customHeight="1" x14ac:dyDescent="0.25">
      <c r="A610" s="4" t="s">
        <v>1246</v>
      </c>
      <c r="B610" s="4" t="s">
        <v>1247</v>
      </c>
      <c r="C610" s="4" t="s">
        <v>157</v>
      </c>
      <c r="D610" s="5">
        <v>5000000</v>
      </c>
      <c r="E610" s="6">
        <v>497784000</v>
      </c>
      <c r="F610" s="6">
        <v>4.8500000000000001E-2</v>
      </c>
      <c r="G610" s="4" t="s">
        <v>826</v>
      </c>
    </row>
    <row r="611" spans="1:7" ht="23.45" customHeight="1" x14ac:dyDescent="0.25">
      <c r="A611" s="4" t="s">
        <v>1248</v>
      </c>
      <c r="B611" s="4" t="s">
        <v>1249</v>
      </c>
      <c r="C611" s="4" t="s">
        <v>98</v>
      </c>
      <c r="D611" s="5">
        <v>2500000</v>
      </c>
      <c r="E611" s="6">
        <v>248292750</v>
      </c>
      <c r="F611" s="6">
        <v>2.4199999999999999E-2</v>
      </c>
      <c r="G611" s="4" t="s">
        <v>826</v>
      </c>
    </row>
    <row r="612" spans="1:7" ht="23.45" customHeight="1" x14ac:dyDescent="0.25">
      <c r="A612" s="4" t="s">
        <v>1250</v>
      </c>
      <c r="B612" s="4" t="s">
        <v>1251</v>
      </c>
      <c r="C612" s="4" t="s">
        <v>32</v>
      </c>
      <c r="D612" s="5">
        <v>16000000</v>
      </c>
      <c r="E612" s="6">
        <v>1608865600</v>
      </c>
      <c r="F612" s="6">
        <v>0.15679999999999999</v>
      </c>
      <c r="G612" s="4" t="s">
        <v>826</v>
      </c>
    </row>
    <row r="613" spans="1:7" ht="23.45" customHeight="1" x14ac:dyDescent="0.25">
      <c r="A613" s="4" t="s">
        <v>1252</v>
      </c>
      <c r="B613" s="4" t="s">
        <v>1253</v>
      </c>
      <c r="C613" s="4" t="s">
        <v>98</v>
      </c>
      <c r="D613" s="5">
        <v>3500000</v>
      </c>
      <c r="E613" s="6">
        <v>346720150</v>
      </c>
      <c r="F613" s="6">
        <v>3.3799999999999997E-2</v>
      </c>
      <c r="G613" s="4" t="s">
        <v>826</v>
      </c>
    </row>
    <row r="614" spans="1:7" ht="23.45" customHeight="1" x14ac:dyDescent="0.25">
      <c r="A614" s="4" t="s">
        <v>1254</v>
      </c>
      <c r="B614" s="4" t="s">
        <v>1255</v>
      </c>
      <c r="C614" s="4" t="s">
        <v>101</v>
      </c>
      <c r="D614" s="5">
        <v>7500000</v>
      </c>
      <c r="E614" s="6">
        <v>746314500</v>
      </c>
      <c r="F614" s="6">
        <v>7.2700000000000001E-2</v>
      </c>
      <c r="G614" s="4" t="s">
        <v>826</v>
      </c>
    </row>
    <row r="615" spans="1:7" ht="23.45" customHeight="1" x14ac:dyDescent="0.25">
      <c r="A615" s="4" t="s">
        <v>1256</v>
      </c>
      <c r="B615" s="4" t="s">
        <v>1257</v>
      </c>
      <c r="C615" s="4" t="s">
        <v>101</v>
      </c>
      <c r="D615" s="5">
        <v>10000000</v>
      </c>
      <c r="E615" s="6">
        <v>996040000</v>
      </c>
      <c r="F615" s="6">
        <v>9.7100000000000006E-2</v>
      </c>
      <c r="G615" s="4" t="s">
        <v>826</v>
      </c>
    </row>
    <row r="616" spans="1:7" ht="23.45" customHeight="1" x14ac:dyDescent="0.25">
      <c r="A616" s="4" t="s">
        <v>1258</v>
      </c>
      <c r="B616" s="4" t="s">
        <v>1259</v>
      </c>
      <c r="C616" s="4" t="s">
        <v>101</v>
      </c>
      <c r="D616" s="5">
        <v>2500000</v>
      </c>
      <c r="E616" s="6">
        <v>247858250</v>
      </c>
      <c r="F616" s="6">
        <v>2.4199999999999999E-2</v>
      </c>
      <c r="G616" s="4" t="s">
        <v>826</v>
      </c>
    </row>
    <row r="617" spans="1:7" ht="32.65" customHeight="1" x14ac:dyDescent="0.25">
      <c r="A617" s="4" t="s">
        <v>1260</v>
      </c>
      <c r="B617" s="4" t="s">
        <v>1261</v>
      </c>
      <c r="C617" s="4" t="s">
        <v>32</v>
      </c>
      <c r="D617" s="5">
        <v>13300000</v>
      </c>
      <c r="E617" s="6">
        <v>1317213380</v>
      </c>
      <c r="F617" s="6">
        <v>0.12839999999999999</v>
      </c>
      <c r="G617" s="4" t="s">
        <v>805</v>
      </c>
    </row>
    <row r="618" spans="1:7" ht="32.65" customHeight="1" x14ac:dyDescent="0.25">
      <c r="A618" s="4" t="s">
        <v>1262</v>
      </c>
      <c r="B618" s="4" t="s">
        <v>1263</v>
      </c>
      <c r="C618" s="4" t="s">
        <v>1264</v>
      </c>
      <c r="D618" s="5">
        <v>2500000</v>
      </c>
      <c r="E618" s="6">
        <v>246314750</v>
      </c>
      <c r="F618" s="6">
        <v>2.4E-2</v>
      </c>
      <c r="G618" s="4" t="s">
        <v>787</v>
      </c>
    </row>
    <row r="619" spans="1:7" ht="23.45" customHeight="1" x14ac:dyDescent="0.25">
      <c r="A619" s="4" t="s">
        <v>1265</v>
      </c>
      <c r="B619" s="4" t="s">
        <v>1266</v>
      </c>
      <c r="C619" s="4" t="s">
        <v>101</v>
      </c>
      <c r="D619" s="5">
        <v>25000000</v>
      </c>
      <c r="E619" s="6">
        <v>2491117500</v>
      </c>
      <c r="F619" s="6">
        <v>0.24279999999999999</v>
      </c>
      <c r="G619" s="4" t="s">
        <v>826</v>
      </c>
    </row>
    <row r="620" spans="1:7" ht="23.45" customHeight="1" x14ac:dyDescent="0.25">
      <c r="A620" s="4" t="s">
        <v>1267</v>
      </c>
      <c r="B620" s="4" t="s">
        <v>1268</v>
      </c>
      <c r="C620" s="4" t="s">
        <v>101</v>
      </c>
      <c r="D620" s="5">
        <v>10000000</v>
      </c>
      <c r="E620" s="6">
        <v>989073000</v>
      </c>
      <c r="F620" s="6">
        <v>9.64E-2</v>
      </c>
      <c r="G620" s="4" t="s">
        <v>826</v>
      </c>
    </row>
    <row r="621" spans="1:7" ht="32.65" customHeight="1" x14ac:dyDescent="0.25">
      <c r="A621" s="4" t="s">
        <v>1269</v>
      </c>
      <c r="B621" s="4" t="s">
        <v>1270</v>
      </c>
      <c r="C621" s="4" t="s">
        <v>101</v>
      </c>
      <c r="D621" s="5">
        <v>3000000</v>
      </c>
      <c r="E621" s="6">
        <v>298655100</v>
      </c>
      <c r="F621" s="6">
        <v>2.9100000000000001E-2</v>
      </c>
      <c r="G621" s="4" t="s">
        <v>787</v>
      </c>
    </row>
    <row r="622" spans="1:7" ht="32.65" customHeight="1" x14ac:dyDescent="0.25">
      <c r="A622" s="4" t="s">
        <v>1271</v>
      </c>
      <c r="B622" s="4" t="s">
        <v>1272</v>
      </c>
      <c r="C622" s="4" t="s">
        <v>187</v>
      </c>
      <c r="D622" s="5">
        <v>28500000</v>
      </c>
      <c r="E622" s="6">
        <v>2838101250</v>
      </c>
      <c r="F622" s="6">
        <v>0.27660000000000001</v>
      </c>
      <c r="G622" s="4" t="s">
        <v>826</v>
      </c>
    </row>
    <row r="623" spans="1:7" ht="23.45" customHeight="1" x14ac:dyDescent="0.25">
      <c r="A623" s="4" t="s">
        <v>1273</v>
      </c>
      <c r="B623" s="4" t="s">
        <v>1274</v>
      </c>
      <c r="C623" s="4" t="s">
        <v>101</v>
      </c>
      <c r="D623" s="5">
        <v>23000000</v>
      </c>
      <c r="E623" s="6">
        <v>2293861300</v>
      </c>
      <c r="F623" s="6">
        <v>0.22359999999999999</v>
      </c>
      <c r="G623" s="4" t="s">
        <v>826</v>
      </c>
    </row>
    <row r="624" spans="1:7" ht="23.45" customHeight="1" x14ac:dyDescent="0.25">
      <c r="A624" s="4" t="s">
        <v>1275</v>
      </c>
      <c r="B624" s="4" t="s">
        <v>1276</v>
      </c>
      <c r="C624" s="4" t="s">
        <v>150</v>
      </c>
      <c r="D624" s="5">
        <v>1000000</v>
      </c>
      <c r="E624" s="6">
        <v>99681200</v>
      </c>
      <c r="F624" s="6">
        <v>9.7000000000000003E-3</v>
      </c>
      <c r="G624" s="4" t="s">
        <v>805</v>
      </c>
    </row>
    <row r="625" spans="1:7" ht="23.45" customHeight="1" x14ac:dyDescent="0.25">
      <c r="A625" s="4" t="s">
        <v>1277</v>
      </c>
      <c r="B625" s="4" t="s">
        <v>1278</v>
      </c>
      <c r="C625" s="4" t="s">
        <v>150</v>
      </c>
      <c r="D625" s="5">
        <v>3000000</v>
      </c>
      <c r="E625" s="6">
        <v>298836300</v>
      </c>
      <c r="F625" s="6">
        <v>2.9100000000000001E-2</v>
      </c>
      <c r="G625" s="4" t="s">
        <v>805</v>
      </c>
    </row>
    <row r="626" spans="1:7" ht="23.45" customHeight="1" x14ac:dyDescent="0.25">
      <c r="A626" s="4" t="s">
        <v>1279</v>
      </c>
      <c r="B626" s="4" t="s">
        <v>1280</v>
      </c>
      <c r="C626" s="4" t="s">
        <v>150</v>
      </c>
      <c r="D626" s="5">
        <v>3000000</v>
      </c>
      <c r="E626" s="6">
        <v>298795500</v>
      </c>
      <c r="F626" s="6">
        <v>2.9100000000000001E-2</v>
      </c>
      <c r="G626" s="4" t="s">
        <v>805</v>
      </c>
    </row>
    <row r="627" spans="1:7" ht="23.45" customHeight="1" x14ac:dyDescent="0.25">
      <c r="A627" s="4" t="s">
        <v>1281</v>
      </c>
      <c r="B627" s="4" t="s">
        <v>1282</v>
      </c>
      <c r="C627" s="4" t="s">
        <v>150</v>
      </c>
      <c r="D627" s="5">
        <v>3000000</v>
      </c>
      <c r="E627" s="6">
        <v>299478900</v>
      </c>
      <c r="F627" s="6">
        <v>2.92E-2</v>
      </c>
      <c r="G627" s="4" t="s">
        <v>805</v>
      </c>
    </row>
    <row r="628" spans="1:7" ht="23.45" customHeight="1" x14ac:dyDescent="0.25">
      <c r="A628" s="4" t="s">
        <v>1283</v>
      </c>
      <c r="B628" s="4" t="s">
        <v>1284</v>
      </c>
      <c r="C628" s="4" t="s">
        <v>150</v>
      </c>
      <c r="D628" s="5">
        <v>3000000</v>
      </c>
      <c r="E628" s="6">
        <v>299421000</v>
      </c>
      <c r="F628" s="6">
        <v>2.92E-2</v>
      </c>
      <c r="G628" s="4" t="s">
        <v>805</v>
      </c>
    </row>
    <row r="629" spans="1:7" ht="32.65" customHeight="1" x14ac:dyDescent="0.25">
      <c r="A629" s="4" t="s">
        <v>1285</v>
      </c>
      <c r="B629" s="4" t="s">
        <v>1286</v>
      </c>
      <c r="C629" s="4" t="s">
        <v>150</v>
      </c>
      <c r="D629" s="5">
        <v>10000000</v>
      </c>
      <c r="E629" s="6">
        <v>995014000</v>
      </c>
      <c r="F629" s="6">
        <v>9.7000000000000003E-2</v>
      </c>
      <c r="G629" s="4" t="s">
        <v>826</v>
      </c>
    </row>
    <row r="630" spans="1:7" ht="23.45" customHeight="1" x14ac:dyDescent="0.25">
      <c r="A630" s="4" t="s">
        <v>1287</v>
      </c>
      <c r="B630" s="4" t="s">
        <v>1288</v>
      </c>
      <c r="C630" s="4" t="s">
        <v>43</v>
      </c>
      <c r="D630" s="5">
        <v>2500000</v>
      </c>
      <c r="E630" s="6">
        <v>249754000</v>
      </c>
      <c r="F630" s="6">
        <v>2.4299999999999999E-2</v>
      </c>
      <c r="G630" s="4" t="s">
        <v>805</v>
      </c>
    </row>
    <row r="631" spans="1:7" ht="32.65" customHeight="1" x14ac:dyDescent="0.25">
      <c r="A631" s="4" t="s">
        <v>1289</v>
      </c>
      <c r="B631" s="4" t="s">
        <v>1290</v>
      </c>
      <c r="C631" s="4" t="s">
        <v>150</v>
      </c>
      <c r="D631" s="5">
        <v>12500000</v>
      </c>
      <c r="E631" s="6">
        <v>1192627500</v>
      </c>
      <c r="F631" s="6">
        <v>0.1162</v>
      </c>
      <c r="G631" s="4" t="s">
        <v>826</v>
      </c>
    </row>
    <row r="632" spans="1:7" ht="23.45" customHeight="1" x14ac:dyDescent="0.25">
      <c r="A632" s="4" t="s">
        <v>1291</v>
      </c>
      <c r="B632" s="4" t="s">
        <v>1292</v>
      </c>
      <c r="C632" s="4" t="s">
        <v>101</v>
      </c>
      <c r="D632" s="5">
        <v>7000000</v>
      </c>
      <c r="E632" s="6">
        <v>697444300</v>
      </c>
      <c r="F632" s="6">
        <v>6.8000000000000005E-2</v>
      </c>
      <c r="G632" s="4" t="s">
        <v>787</v>
      </c>
    </row>
    <row r="633" spans="1:7" ht="23.45" customHeight="1" x14ac:dyDescent="0.25">
      <c r="A633" s="4" t="s">
        <v>1293</v>
      </c>
      <c r="B633" s="4" t="s">
        <v>1294</v>
      </c>
      <c r="C633" s="4" t="s">
        <v>43</v>
      </c>
      <c r="D633" s="5">
        <v>2500000</v>
      </c>
      <c r="E633" s="6">
        <v>248554750</v>
      </c>
      <c r="F633" s="6">
        <v>2.4199999999999999E-2</v>
      </c>
      <c r="G633" s="4" t="s">
        <v>805</v>
      </c>
    </row>
    <row r="634" spans="1:7" ht="23.45" customHeight="1" x14ac:dyDescent="0.25">
      <c r="A634" s="4" t="s">
        <v>1295</v>
      </c>
      <c r="B634" s="4" t="s">
        <v>1296</v>
      </c>
      <c r="C634" s="4" t="s">
        <v>101</v>
      </c>
      <c r="D634" s="5">
        <v>7500000</v>
      </c>
      <c r="E634" s="6">
        <v>749538750</v>
      </c>
      <c r="F634" s="6">
        <v>7.3099999999999998E-2</v>
      </c>
      <c r="G634" s="4" t="s">
        <v>826</v>
      </c>
    </row>
    <row r="635" spans="1:7" ht="23.45" customHeight="1" x14ac:dyDescent="0.25">
      <c r="A635" s="4" t="s">
        <v>1297</v>
      </c>
      <c r="B635" s="4" t="s">
        <v>1298</v>
      </c>
      <c r="C635" s="4" t="s">
        <v>32</v>
      </c>
      <c r="D635" s="5">
        <v>11500000</v>
      </c>
      <c r="E635" s="6">
        <v>1137398300</v>
      </c>
      <c r="F635" s="6">
        <v>0.1109</v>
      </c>
      <c r="G635" s="4" t="s">
        <v>826</v>
      </c>
    </row>
    <row r="636" spans="1:7" ht="32.65" customHeight="1" x14ac:dyDescent="0.25">
      <c r="A636" s="4" t="s">
        <v>1299</v>
      </c>
      <c r="B636" s="4" t="s">
        <v>1300</v>
      </c>
      <c r="C636" s="4" t="s">
        <v>150</v>
      </c>
      <c r="D636" s="5">
        <v>11000000</v>
      </c>
      <c r="E636" s="6">
        <v>1095503200</v>
      </c>
      <c r="F636" s="6">
        <v>0.10680000000000001</v>
      </c>
      <c r="G636" s="4" t="s">
        <v>787</v>
      </c>
    </row>
    <row r="637" spans="1:7" ht="23.45" customHeight="1" x14ac:dyDescent="0.25">
      <c r="A637" s="4" t="s">
        <v>1301</v>
      </c>
      <c r="B637" s="4" t="s">
        <v>1302</v>
      </c>
      <c r="C637" s="4" t="s">
        <v>101</v>
      </c>
      <c r="D637" s="5">
        <v>5000000</v>
      </c>
      <c r="E637" s="6">
        <v>500648000</v>
      </c>
      <c r="F637" s="6">
        <v>4.8800000000000003E-2</v>
      </c>
      <c r="G637" s="4" t="s">
        <v>826</v>
      </c>
    </row>
    <row r="638" spans="1:7" ht="23.45" customHeight="1" x14ac:dyDescent="0.25">
      <c r="A638" s="4" t="s">
        <v>1303</v>
      </c>
      <c r="B638" s="4" t="s">
        <v>1304</v>
      </c>
      <c r="C638" s="4" t="s">
        <v>101</v>
      </c>
      <c r="D638" s="5">
        <v>2500000</v>
      </c>
      <c r="E638" s="6">
        <v>249104750</v>
      </c>
      <c r="F638" s="6">
        <v>2.4299999999999999E-2</v>
      </c>
      <c r="G638" s="4" t="s">
        <v>826</v>
      </c>
    </row>
    <row r="639" spans="1:7" ht="23.45" customHeight="1" x14ac:dyDescent="0.25">
      <c r="A639" s="4" t="s">
        <v>1305</v>
      </c>
      <c r="B639" s="4" t="s">
        <v>1306</v>
      </c>
      <c r="C639" s="4" t="s">
        <v>150</v>
      </c>
      <c r="D639" s="5">
        <v>117000</v>
      </c>
      <c r="E639" s="6">
        <v>11724020.1</v>
      </c>
      <c r="F639" s="6">
        <v>1.1000000000000001E-3</v>
      </c>
      <c r="G639" s="4" t="s">
        <v>787</v>
      </c>
    </row>
    <row r="640" spans="1:7" ht="23.45" customHeight="1" x14ac:dyDescent="0.25">
      <c r="A640" s="4" t="s">
        <v>1307</v>
      </c>
      <c r="B640" s="4" t="s">
        <v>1308</v>
      </c>
      <c r="C640" s="4" t="s">
        <v>150</v>
      </c>
      <c r="D640" s="5">
        <v>117000</v>
      </c>
      <c r="E640" s="6">
        <v>11692207.800000001</v>
      </c>
      <c r="F640" s="6">
        <v>1.1000000000000001E-3</v>
      </c>
      <c r="G640" s="4" t="s">
        <v>787</v>
      </c>
    </row>
    <row r="641" spans="1:7" ht="23.45" customHeight="1" x14ac:dyDescent="0.25">
      <c r="A641" s="4" t="s">
        <v>1309</v>
      </c>
      <c r="B641" s="4" t="s">
        <v>1310</v>
      </c>
      <c r="C641" s="4" t="s">
        <v>150</v>
      </c>
      <c r="D641" s="5">
        <v>117000</v>
      </c>
      <c r="E641" s="6">
        <v>11727015.300000001</v>
      </c>
      <c r="F641" s="6">
        <v>1.1000000000000001E-3</v>
      </c>
      <c r="G641" s="4" t="s">
        <v>787</v>
      </c>
    </row>
    <row r="642" spans="1:7" ht="23.45" customHeight="1" x14ac:dyDescent="0.25">
      <c r="A642" s="4" t="s">
        <v>1311</v>
      </c>
      <c r="B642" s="4" t="s">
        <v>1312</v>
      </c>
      <c r="C642" s="4" t="s">
        <v>150</v>
      </c>
      <c r="D642" s="5">
        <v>117000</v>
      </c>
      <c r="E642" s="6">
        <v>11731543.199999999</v>
      </c>
      <c r="F642" s="6">
        <v>1.1000000000000001E-3</v>
      </c>
      <c r="G642" s="4" t="s">
        <v>787</v>
      </c>
    </row>
    <row r="643" spans="1:7" ht="23.45" customHeight="1" x14ac:dyDescent="0.25">
      <c r="A643" s="4" t="s">
        <v>1313</v>
      </c>
      <c r="B643" s="4" t="s">
        <v>1314</v>
      </c>
      <c r="C643" s="4" t="s">
        <v>150</v>
      </c>
      <c r="D643" s="5">
        <v>117000</v>
      </c>
      <c r="E643" s="6">
        <v>11735743.5</v>
      </c>
      <c r="F643" s="6">
        <v>1.1000000000000001E-3</v>
      </c>
      <c r="G643" s="4" t="s">
        <v>787</v>
      </c>
    </row>
    <row r="644" spans="1:7" ht="23.45" customHeight="1" x14ac:dyDescent="0.25">
      <c r="A644" s="4" t="s">
        <v>1315</v>
      </c>
      <c r="B644" s="4" t="s">
        <v>1316</v>
      </c>
      <c r="C644" s="4" t="s">
        <v>150</v>
      </c>
      <c r="D644" s="5">
        <v>117000</v>
      </c>
      <c r="E644" s="6">
        <v>11739663</v>
      </c>
      <c r="F644" s="6">
        <v>1.1000000000000001E-3</v>
      </c>
      <c r="G644" s="4" t="s">
        <v>787</v>
      </c>
    </row>
    <row r="645" spans="1:7" ht="23.45" customHeight="1" x14ac:dyDescent="0.25">
      <c r="A645" s="4" t="s">
        <v>1317</v>
      </c>
      <c r="B645" s="4" t="s">
        <v>1318</v>
      </c>
      <c r="C645" s="4" t="s">
        <v>150</v>
      </c>
      <c r="D645" s="5">
        <v>117000</v>
      </c>
      <c r="E645" s="6">
        <v>11662419.6</v>
      </c>
      <c r="F645" s="6">
        <v>1.1000000000000001E-3</v>
      </c>
      <c r="G645" s="4" t="s">
        <v>787</v>
      </c>
    </row>
    <row r="646" spans="1:7" ht="23.45" customHeight="1" x14ac:dyDescent="0.25">
      <c r="A646" s="4" t="s">
        <v>1319</v>
      </c>
      <c r="B646" s="4" t="s">
        <v>1320</v>
      </c>
      <c r="C646" s="4" t="s">
        <v>101</v>
      </c>
      <c r="D646" s="5">
        <v>12500000</v>
      </c>
      <c r="E646" s="6">
        <v>1272991250</v>
      </c>
      <c r="F646" s="6">
        <v>0.1241</v>
      </c>
      <c r="G646" s="4" t="s">
        <v>826</v>
      </c>
    </row>
    <row r="647" spans="1:7" ht="32.65" customHeight="1" x14ac:dyDescent="0.25">
      <c r="A647" s="4" t="s">
        <v>1321</v>
      </c>
      <c r="B647" s="4" t="s">
        <v>1322</v>
      </c>
      <c r="C647" s="4" t="s">
        <v>101</v>
      </c>
      <c r="D647" s="5">
        <v>12500000</v>
      </c>
      <c r="E647" s="6">
        <v>1256340000</v>
      </c>
      <c r="F647" s="6">
        <v>0.12239999999999999</v>
      </c>
      <c r="G647" s="4" t="s">
        <v>787</v>
      </c>
    </row>
    <row r="648" spans="1:7" ht="41.85" customHeight="1" x14ac:dyDescent="0.25">
      <c r="A648" s="4" t="s">
        <v>1323</v>
      </c>
      <c r="B648" s="4" t="s">
        <v>1324</v>
      </c>
      <c r="C648" s="4" t="s">
        <v>101</v>
      </c>
      <c r="D648" s="5">
        <v>2500000</v>
      </c>
      <c r="E648" s="6">
        <v>251761000</v>
      </c>
      <c r="F648" s="6">
        <v>2.4500000000000001E-2</v>
      </c>
      <c r="G648" s="4" t="s">
        <v>790</v>
      </c>
    </row>
    <row r="649" spans="1:7" ht="23.45" customHeight="1" x14ac:dyDescent="0.25">
      <c r="A649" s="4" t="s">
        <v>1325</v>
      </c>
      <c r="B649" s="4" t="s">
        <v>1326</v>
      </c>
      <c r="C649" s="4" t="s">
        <v>101</v>
      </c>
      <c r="D649" s="5">
        <v>2500000</v>
      </c>
      <c r="E649" s="6">
        <v>254859500</v>
      </c>
      <c r="F649" s="6">
        <v>2.4799999999999999E-2</v>
      </c>
      <c r="G649" s="4" t="s">
        <v>787</v>
      </c>
    </row>
    <row r="650" spans="1:7" ht="23.45" customHeight="1" x14ac:dyDescent="0.25">
      <c r="A650" s="4" t="s">
        <v>1327</v>
      </c>
      <c r="B650" s="4" t="s">
        <v>1328</v>
      </c>
      <c r="C650" s="4" t="s">
        <v>857</v>
      </c>
      <c r="D650" s="5">
        <v>2500000</v>
      </c>
      <c r="E650" s="6">
        <v>248492000</v>
      </c>
      <c r="F650" s="6">
        <v>2.4199999999999999E-2</v>
      </c>
      <c r="G650" s="4" t="s">
        <v>826</v>
      </c>
    </row>
    <row r="651" spans="1:7" ht="32.65" customHeight="1" x14ac:dyDescent="0.25">
      <c r="A651" s="4" t="s">
        <v>1329</v>
      </c>
      <c r="B651" s="4" t="s">
        <v>1330</v>
      </c>
      <c r="C651" s="4" t="s">
        <v>150</v>
      </c>
      <c r="D651" s="5">
        <v>1500000</v>
      </c>
      <c r="E651" s="6">
        <v>151284900</v>
      </c>
      <c r="F651" s="6">
        <v>1.47E-2</v>
      </c>
      <c r="G651" s="4" t="s">
        <v>787</v>
      </c>
    </row>
    <row r="652" spans="1:7" ht="32.65" customHeight="1" x14ac:dyDescent="0.25">
      <c r="A652" s="4" t="s">
        <v>1331</v>
      </c>
      <c r="B652" s="4" t="s">
        <v>1332</v>
      </c>
      <c r="C652" s="4" t="s">
        <v>1264</v>
      </c>
      <c r="D652" s="5">
        <v>2500000</v>
      </c>
      <c r="E652" s="6">
        <v>249780000</v>
      </c>
      <c r="F652" s="6">
        <v>2.4299999999999999E-2</v>
      </c>
      <c r="G652" s="4" t="s">
        <v>787</v>
      </c>
    </row>
    <row r="653" spans="1:7" ht="32.65" customHeight="1" x14ac:dyDescent="0.25">
      <c r="A653" s="4" t="s">
        <v>1333</v>
      </c>
      <c r="B653" s="4" t="s">
        <v>1334</v>
      </c>
      <c r="C653" s="4" t="s">
        <v>1335</v>
      </c>
      <c r="D653" s="5">
        <v>3500000</v>
      </c>
      <c r="E653" s="6">
        <v>349117300</v>
      </c>
      <c r="F653" s="6">
        <v>3.4000000000000002E-2</v>
      </c>
      <c r="G653" s="4" t="s">
        <v>787</v>
      </c>
    </row>
    <row r="654" spans="1:7" ht="23.45" customHeight="1" x14ac:dyDescent="0.25">
      <c r="A654" s="4" t="s">
        <v>1336</v>
      </c>
      <c r="B654" s="4" t="s">
        <v>1337</v>
      </c>
      <c r="C654" s="4" t="s">
        <v>32</v>
      </c>
      <c r="D654" s="5">
        <v>8700000</v>
      </c>
      <c r="E654" s="6">
        <v>868787220</v>
      </c>
      <c r="F654" s="6">
        <v>8.4699999999999998E-2</v>
      </c>
      <c r="G654" s="4" t="s">
        <v>787</v>
      </c>
    </row>
    <row r="655" spans="1:7" ht="23.45" customHeight="1" x14ac:dyDescent="0.25">
      <c r="A655" s="4" t="s">
        <v>1338</v>
      </c>
      <c r="B655" s="4" t="s">
        <v>1339</v>
      </c>
      <c r="C655" s="4" t="s">
        <v>101</v>
      </c>
      <c r="D655" s="5">
        <v>5000000</v>
      </c>
      <c r="E655" s="6">
        <v>508237000</v>
      </c>
      <c r="F655" s="6">
        <v>4.9500000000000002E-2</v>
      </c>
      <c r="G655" s="4" t="s">
        <v>787</v>
      </c>
    </row>
    <row r="656" spans="1:7" ht="23.45" customHeight="1" x14ac:dyDescent="0.25">
      <c r="A656" s="4" t="s">
        <v>1340</v>
      </c>
      <c r="B656" s="4" t="s">
        <v>1341</v>
      </c>
      <c r="C656" s="4" t="s">
        <v>857</v>
      </c>
      <c r="D656" s="5">
        <v>2500000</v>
      </c>
      <c r="E656" s="6">
        <v>248422250</v>
      </c>
      <c r="F656" s="6">
        <v>2.4199999999999999E-2</v>
      </c>
      <c r="G656" s="4" t="s">
        <v>805</v>
      </c>
    </row>
    <row r="657" spans="1:7" ht="23.45" customHeight="1" x14ac:dyDescent="0.25">
      <c r="A657" s="4" t="s">
        <v>1342</v>
      </c>
      <c r="B657" s="4" t="s">
        <v>1343</v>
      </c>
      <c r="C657" s="4" t="s">
        <v>857</v>
      </c>
      <c r="D657" s="5">
        <v>10000000</v>
      </c>
      <c r="E657" s="6">
        <v>994234000</v>
      </c>
      <c r="F657" s="6">
        <v>9.69E-2</v>
      </c>
      <c r="G657" s="4" t="s">
        <v>805</v>
      </c>
    </row>
    <row r="658" spans="1:7" ht="41.85" customHeight="1" x14ac:dyDescent="0.25">
      <c r="A658" s="4" t="s">
        <v>1344</v>
      </c>
      <c r="B658" s="4" t="s">
        <v>1345</v>
      </c>
      <c r="C658" s="4" t="s">
        <v>857</v>
      </c>
      <c r="D658" s="5">
        <v>2500000</v>
      </c>
      <c r="E658" s="6">
        <v>248648750</v>
      </c>
      <c r="F658" s="6">
        <v>2.4199999999999999E-2</v>
      </c>
      <c r="G658" s="4" t="s">
        <v>805</v>
      </c>
    </row>
    <row r="659" spans="1:7" ht="23.45" customHeight="1" x14ac:dyDescent="0.25">
      <c r="A659" s="4" t="s">
        <v>1346</v>
      </c>
      <c r="B659" s="4" t="s">
        <v>1347</v>
      </c>
      <c r="C659" s="4" t="s">
        <v>150</v>
      </c>
      <c r="D659" s="5">
        <v>5000000</v>
      </c>
      <c r="E659" s="6">
        <v>504635000</v>
      </c>
      <c r="F659" s="6">
        <v>4.9200000000000001E-2</v>
      </c>
      <c r="G659" s="4" t="s">
        <v>787</v>
      </c>
    </row>
    <row r="660" spans="1:7" ht="23.45" customHeight="1" x14ac:dyDescent="0.25">
      <c r="A660" s="4" t="s">
        <v>1348</v>
      </c>
      <c r="B660" s="4" t="s">
        <v>1349</v>
      </c>
      <c r="C660" s="4" t="s">
        <v>150</v>
      </c>
      <c r="D660" s="5">
        <v>12000000</v>
      </c>
      <c r="E660" s="6">
        <v>1223163600</v>
      </c>
      <c r="F660" s="6">
        <v>0.1192</v>
      </c>
      <c r="G660" s="4" t="s">
        <v>790</v>
      </c>
    </row>
    <row r="661" spans="1:7" ht="23.45" customHeight="1" x14ac:dyDescent="0.25">
      <c r="A661" s="4" t="s">
        <v>1350</v>
      </c>
      <c r="B661" s="4" t="s">
        <v>1351</v>
      </c>
      <c r="C661" s="4" t="s">
        <v>150</v>
      </c>
      <c r="D661" s="5">
        <v>2500000</v>
      </c>
      <c r="E661" s="6">
        <v>257083000</v>
      </c>
      <c r="F661" s="6">
        <v>2.5100000000000001E-2</v>
      </c>
      <c r="G661" s="4" t="s">
        <v>826</v>
      </c>
    </row>
    <row r="662" spans="1:7" ht="23.45" customHeight="1" x14ac:dyDescent="0.25">
      <c r="A662" s="4" t="s">
        <v>1352</v>
      </c>
      <c r="B662" s="4" t="s">
        <v>1353</v>
      </c>
      <c r="C662" s="4" t="s">
        <v>150</v>
      </c>
      <c r="D662" s="5">
        <v>4500000</v>
      </c>
      <c r="E662" s="6">
        <v>463699350</v>
      </c>
      <c r="F662" s="6">
        <v>4.5199999999999997E-2</v>
      </c>
      <c r="G662" s="4" t="s">
        <v>790</v>
      </c>
    </row>
    <row r="663" spans="1:7" ht="23.45" customHeight="1" x14ac:dyDescent="0.25">
      <c r="A663" s="4" t="s">
        <v>1354</v>
      </c>
      <c r="B663" s="4" t="s">
        <v>1355</v>
      </c>
      <c r="C663" s="4" t="s">
        <v>150</v>
      </c>
      <c r="D663" s="5">
        <v>1700000</v>
      </c>
      <c r="E663" s="6">
        <v>173154180</v>
      </c>
      <c r="F663" s="6">
        <v>1.6899999999999998E-2</v>
      </c>
      <c r="G663" s="4" t="s">
        <v>787</v>
      </c>
    </row>
    <row r="664" spans="1:7" ht="23.45" customHeight="1" x14ac:dyDescent="0.25">
      <c r="A664" s="4" t="s">
        <v>1356</v>
      </c>
      <c r="B664" s="4" t="s">
        <v>1357</v>
      </c>
      <c r="C664" s="4" t="s">
        <v>150</v>
      </c>
      <c r="D664" s="5">
        <v>1900000</v>
      </c>
      <c r="E664" s="6">
        <v>194705540</v>
      </c>
      <c r="F664" s="6">
        <v>1.9E-2</v>
      </c>
      <c r="G664" s="4" t="s">
        <v>787</v>
      </c>
    </row>
    <row r="665" spans="1:7" ht="23.45" customHeight="1" x14ac:dyDescent="0.25">
      <c r="A665" s="4" t="s">
        <v>1358</v>
      </c>
      <c r="B665" s="4" t="s">
        <v>1359</v>
      </c>
      <c r="C665" s="4" t="s">
        <v>150</v>
      </c>
      <c r="D665" s="5">
        <v>1700000</v>
      </c>
      <c r="E665" s="6">
        <v>175064640</v>
      </c>
      <c r="F665" s="6">
        <v>1.7100000000000001E-2</v>
      </c>
      <c r="G665" s="4" t="s">
        <v>787</v>
      </c>
    </row>
    <row r="666" spans="1:7" ht="23.45" customHeight="1" x14ac:dyDescent="0.25">
      <c r="A666" s="4" t="s">
        <v>1360</v>
      </c>
      <c r="B666" s="4" t="s">
        <v>1361</v>
      </c>
      <c r="C666" s="4" t="s">
        <v>150</v>
      </c>
      <c r="D666" s="5">
        <v>1700000</v>
      </c>
      <c r="E666" s="6">
        <v>175847320</v>
      </c>
      <c r="F666" s="6">
        <v>1.7100000000000001E-2</v>
      </c>
      <c r="G666" s="4" t="s">
        <v>787</v>
      </c>
    </row>
    <row r="667" spans="1:7" ht="23.45" customHeight="1" x14ac:dyDescent="0.25">
      <c r="A667" s="4" t="s">
        <v>1362</v>
      </c>
      <c r="B667" s="4" t="s">
        <v>1363</v>
      </c>
      <c r="C667" s="4" t="s">
        <v>150</v>
      </c>
      <c r="D667" s="5">
        <v>1700000</v>
      </c>
      <c r="E667" s="6">
        <v>176574750</v>
      </c>
      <c r="F667" s="6">
        <v>1.72E-2</v>
      </c>
      <c r="G667" s="4" t="s">
        <v>787</v>
      </c>
    </row>
    <row r="668" spans="1:7" ht="32.65" customHeight="1" x14ac:dyDescent="0.25">
      <c r="A668" s="4" t="s">
        <v>1364</v>
      </c>
      <c r="B668" s="4" t="s">
        <v>1365</v>
      </c>
      <c r="C668" s="4" t="s">
        <v>150</v>
      </c>
      <c r="D668" s="5">
        <v>500000</v>
      </c>
      <c r="E668" s="6">
        <v>50508650</v>
      </c>
      <c r="F668" s="6">
        <v>4.8999999999999998E-3</v>
      </c>
      <c r="G668" s="4" t="s">
        <v>787</v>
      </c>
    </row>
    <row r="669" spans="1:7" ht="23.45" customHeight="1" x14ac:dyDescent="0.25">
      <c r="A669" s="4" t="s">
        <v>1366</v>
      </c>
      <c r="B669" s="4" t="s">
        <v>1367</v>
      </c>
      <c r="C669" s="4" t="s">
        <v>150</v>
      </c>
      <c r="D669" s="5">
        <v>4100000</v>
      </c>
      <c r="E669" s="6">
        <v>414978220</v>
      </c>
      <c r="F669" s="6">
        <v>4.0399999999999998E-2</v>
      </c>
      <c r="G669" s="4" t="s">
        <v>787</v>
      </c>
    </row>
    <row r="670" spans="1:7" ht="23.45" customHeight="1" x14ac:dyDescent="0.25">
      <c r="A670" s="4" t="s">
        <v>1368</v>
      </c>
      <c r="B670" s="4" t="s">
        <v>1369</v>
      </c>
      <c r="C670" s="4" t="s">
        <v>150</v>
      </c>
      <c r="D670" s="5">
        <v>3500000</v>
      </c>
      <c r="E670" s="6">
        <v>356584550</v>
      </c>
      <c r="F670" s="6">
        <v>3.4799999999999998E-2</v>
      </c>
      <c r="G670" s="4" t="s">
        <v>787</v>
      </c>
    </row>
    <row r="671" spans="1:7" ht="23.45" customHeight="1" x14ac:dyDescent="0.25">
      <c r="A671" s="4" t="s">
        <v>1370</v>
      </c>
      <c r="B671" s="4" t="s">
        <v>1371</v>
      </c>
      <c r="C671" s="4" t="s">
        <v>150</v>
      </c>
      <c r="D671" s="5">
        <v>6700000</v>
      </c>
      <c r="E671" s="6">
        <v>686803600</v>
      </c>
      <c r="F671" s="6">
        <v>6.6900000000000001E-2</v>
      </c>
      <c r="G671" s="4" t="s">
        <v>787</v>
      </c>
    </row>
    <row r="672" spans="1:7" ht="23.45" customHeight="1" x14ac:dyDescent="0.25">
      <c r="A672" s="4" t="s">
        <v>1372</v>
      </c>
      <c r="B672" s="4" t="s">
        <v>1373</v>
      </c>
      <c r="C672" s="4" t="s">
        <v>150</v>
      </c>
      <c r="D672" s="5">
        <v>500000</v>
      </c>
      <c r="E672" s="6">
        <v>51516250</v>
      </c>
      <c r="F672" s="6">
        <v>5.0000000000000001E-3</v>
      </c>
      <c r="G672" s="4" t="s">
        <v>787</v>
      </c>
    </row>
    <row r="673" spans="1:7" ht="23.45" customHeight="1" x14ac:dyDescent="0.25">
      <c r="A673" s="4" t="s">
        <v>1374</v>
      </c>
      <c r="B673" s="4" t="s">
        <v>1375</v>
      </c>
      <c r="C673" s="4" t="s">
        <v>150</v>
      </c>
      <c r="D673" s="5">
        <v>500000</v>
      </c>
      <c r="E673" s="6">
        <v>51743100</v>
      </c>
      <c r="F673" s="6">
        <v>5.0000000000000001E-3</v>
      </c>
      <c r="G673" s="4" t="s">
        <v>787</v>
      </c>
    </row>
    <row r="674" spans="1:7" ht="32.65" customHeight="1" x14ac:dyDescent="0.25">
      <c r="A674" s="4" t="s">
        <v>1376</v>
      </c>
      <c r="B674" s="4" t="s">
        <v>1377</v>
      </c>
      <c r="C674" s="4" t="s">
        <v>150</v>
      </c>
      <c r="D674" s="5">
        <v>2000000</v>
      </c>
      <c r="E674" s="6">
        <v>200574200</v>
      </c>
      <c r="F674" s="6">
        <v>1.95E-2</v>
      </c>
      <c r="G674" s="4" t="s">
        <v>787</v>
      </c>
    </row>
    <row r="675" spans="1:7" ht="23.45" customHeight="1" x14ac:dyDescent="0.25">
      <c r="A675" s="4" t="s">
        <v>1378</v>
      </c>
      <c r="B675" s="4" t="s">
        <v>1379</v>
      </c>
      <c r="C675" s="4" t="s">
        <v>150</v>
      </c>
      <c r="D675" s="5">
        <v>4500000</v>
      </c>
      <c r="E675" s="6">
        <v>453857850</v>
      </c>
      <c r="F675" s="6">
        <v>4.4200000000000003E-2</v>
      </c>
      <c r="G675" s="4" t="s">
        <v>787</v>
      </c>
    </row>
    <row r="676" spans="1:7" ht="32.65" customHeight="1" x14ac:dyDescent="0.25">
      <c r="A676" s="4" t="s">
        <v>1380</v>
      </c>
      <c r="B676" s="4" t="s">
        <v>1381</v>
      </c>
      <c r="C676" s="4" t="s">
        <v>150</v>
      </c>
      <c r="D676" s="5">
        <v>2860000</v>
      </c>
      <c r="E676" s="6">
        <v>293829822</v>
      </c>
      <c r="F676" s="6">
        <v>2.86E-2</v>
      </c>
      <c r="G676" s="4" t="s">
        <v>787</v>
      </c>
    </row>
    <row r="677" spans="1:7" ht="23.45" customHeight="1" x14ac:dyDescent="0.25">
      <c r="A677" s="4" t="s">
        <v>1382</v>
      </c>
      <c r="B677" s="4" t="s">
        <v>1383</v>
      </c>
      <c r="C677" s="4" t="s">
        <v>150</v>
      </c>
      <c r="D677" s="5">
        <v>1830000</v>
      </c>
      <c r="E677" s="6">
        <v>189365838</v>
      </c>
      <c r="F677" s="6">
        <v>1.8499999999999999E-2</v>
      </c>
      <c r="G677" s="4" t="s">
        <v>790</v>
      </c>
    </row>
    <row r="678" spans="1:7" ht="23.45" customHeight="1" x14ac:dyDescent="0.25">
      <c r="A678" s="4" t="s">
        <v>1384</v>
      </c>
      <c r="B678" s="4" t="s">
        <v>1385</v>
      </c>
      <c r="C678" s="4" t="s">
        <v>150</v>
      </c>
      <c r="D678" s="5">
        <v>1330000</v>
      </c>
      <c r="E678" s="6">
        <v>138495161</v>
      </c>
      <c r="F678" s="6">
        <v>1.35E-2</v>
      </c>
      <c r="G678" s="4" t="s">
        <v>790</v>
      </c>
    </row>
    <row r="679" spans="1:7" ht="23.45" customHeight="1" x14ac:dyDescent="0.25">
      <c r="A679" s="4" t="s">
        <v>1386</v>
      </c>
      <c r="B679" s="4" t="s">
        <v>1387</v>
      </c>
      <c r="C679" s="4" t="s">
        <v>150</v>
      </c>
      <c r="D679" s="5">
        <v>2560000</v>
      </c>
      <c r="E679" s="6">
        <v>268129280</v>
      </c>
      <c r="F679" s="6">
        <v>2.6100000000000002E-2</v>
      </c>
      <c r="G679" s="4" t="s">
        <v>790</v>
      </c>
    </row>
    <row r="680" spans="1:7" ht="23.45" customHeight="1" x14ac:dyDescent="0.25">
      <c r="A680" s="4" t="s">
        <v>1388</v>
      </c>
      <c r="B680" s="4" t="s">
        <v>1389</v>
      </c>
      <c r="C680" s="4" t="s">
        <v>150</v>
      </c>
      <c r="D680" s="5">
        <v>1500000</v>
      </c>
      <c r="E680" s="6">
        <v>153241650</v>
      </c>
      <c r="F680" s="6">
        <v>1.49E-2</v>
      </c>
      <c r="G680" s="4" t="s">
        <v>790</v>
      </c>
    </row>
    <row r="681" spans="1:7" ht="23.45" customHeight="1" x14ac:dyDescent="0.25">
      <c r="A681" s="4" t="s">
        <v>1390</v>
      </c>
      <c r="B681" s="4" t="s">
        <v>1391</v>
      </c>
      <c r="C681" s="4" t="s">
        <v>150</v>
      </c>
      <c r="D681" s="5">
        <v>500000</v>
      </c>
      <c r="E681" s="6">
        <v>51956150</v>
      </c>
      <c r="F681" s="6">
        <v>5.1000000000000004E-3</v>
      </c>
      <c r="G681" s="4" t="s">
        <v>790</v>
      </c>
    </row>
    <row r="682" spans="1:7" ht="23.45" customHeight="1" x14ac:dyDescent="0.25">
      <c r="A682" s="4" t="s">
        <v>1392</v>
      </c>
      <c r="B682" s="4" t="s">
        <v>1393</v>
      </c>
      <c r="C682" s="4" t="s">
        <v>150</v>
      </c>
      <c r="D682" s="5">
        <v>1000000</v>
      </c>
      <c r="E682" s="6">
        <v>102938900</v>
      </c>
      <c r="F682" s="6">
        <v>0.01</v>
      </c>
      <c r="G682" s="4" t="s">
        <v>790</v>
      </c>
    </row>
    <row r="683" spans="1:7" ht="23.45" customHeight="1" x14ac:dyDescent="0.25">
      <c r="A683" s="4" t="s">
        <v>1394</v>
      </c>
      <c r="B683" s="4" t="s">
        <v>1395</v>
      </c>
      <c r="C683" s="4" t="s">
        <v>150</v>
      </c>
      <c r="D683" s="5">
        <v>1000000</v>
      </c>
      <c r="E683" s="6">
        <v>104575600</v>
      </c>
      <c r="F683" s="6">
        <v>1.0200000000000001E-2</v>
      </c>
      <c r="G683" s="4" t="s">
        <v>790</v>
      </c>
    </row>
    <row r="684" spans="1:7" ht="23.45" customHeight="1" x14ac:dyDescent="0.25">
      <c r="A684" s="4" t="s">
        <v>1396</v>
      </c>
      <c r="B684" s="4" t="s">
        <v>1397</v>
      </c>
      <c r="C684" s="4" t="s">
        <v>101</v>
      </c>
      <c r="D684" s="5">
        <v>3000000</v>
      </c>
      <c r="E684" s="6">
        <v>312060300</v>
      </c>
      <c r="F684" s="6">
        <v>3.04E-2</v>
      </c>
      <c r="G684" s="4" t="s">
        <v>787</v>
      </c>
    </row>
    <row r="685" spans="1:7" ht="41.85" customHeight="1" x14ac:dyDescent="0.25">
      <c r="A685" s="4" t="s">
        <v>1398</v>
      </c>
      <c r="B685" s="4" t="s">
        <v>1399</v>
      </c>
      <c r="C685" s="4" t="s">
        <v>841</v>
      </c>
      <c r="D685" s="5">
        <v>2500000</v>
      </c>
      <c r="E685" s="6">
        <v>261657750</v>
      </c>
      <c r="F685" s="6">
        <v>2.5499999999999998E-2</v>
      </c>
      <c r="G685" s="4" t="s">
        <v>790</v>
      </c>
    </row>
    <row r="686" spans="1:7" ht="23.45" customHeight="1" x14ac:dyDescent="0.25">
      <c r="A686" s="4" t="s">
        <v>1400</v>
      </c>
      <c r="B686" s="4" t="s">
        <v>1401</v>
      </c>
      <c r="C686" s="4" t="s">
        <v>150</v>
      </c>
      <c r="D686" s="5">
        <v>5000000</v>
      </c>
      <c r="E686" s="6">
        <v>438788500</v>
      </c>
      <c r="F686" s="6">
        <v>4.2799999999999998E-2</v>
      </c>
      <c r="G686" s="4" t="s">
        <v>790</v>
      </c>
    </row>
    <row r="687" spans="1:7" ht="23.45" customHeight="1" x14ac:dyDescent="0.25">
      <c r="A687" s="4" t="s">
        <v>1402</v>
      </c>
      <c r="B687" s="4" t="s">
        <v>1403</v>
      </c>
      <c r="C687" s="4" t="s">
        <v>150</v>
      </c>
      <c r="D687" s="5">
        <v>100000</v>
      </c>
      <c r="E687" s="6">
        <v>10001870</v>
      </c>
      <c r="F687" s="6">
        <v>1E-3</v>
      </c>
      <c r="G687" s="4" t="s">
        <v>805</v>
      </c>
    </row>
    <row r="688" spans="1:7" ht="23.45" customHeight="1" x14ac:dyDescent="0.25">
      <c r="A688" s="4" t="s">
        <v>1404</v>
      </c>
      <c r="B688" s="4" t="s">
        <v>1405</v>
      </c>
      <c r="C688" s="4" t="s">
        <v>150</v>
      </c>
      <c r="D688" s="5">
        <v>100000</v>
      </c>
      <c r="E688" s="6">
        <v>10086730</v>
      </c>
      <c r="F688" s="6">
        <v>1E-3</v>
      </c>
      <c r="G688" s="4" t="s">
        <v>805</v>
      </c>
    </row>
    <row r="689" spans="1:7" ht="23.45" customHeight="1" x14ac:dyDescent="0.25">
      <c r="A689" s="4" t="s">
        <v>1406</v>
      </c>
      <c r="B689" s="4" t="s">
        <v>1407</v>
      </c>
      <c r="C689" s="4" t="s">
        <v>150</v>
      </c>
      <c r="D689" s="5">
        <v>100000</v>
      </c>
      <c r="E689" s="6">
        <v>10185990</v>
      </c>
      <c r="F689" s="6">
        <v>1E-3</v>
      </c>
      <c r="G689" s="4" t="s">
        <v>805</v>
      </c>
    </row>
    <row r="690" spans="1:7" ht="32.65" customHeight="1" x14ac:dyDescent="0.25">
      <c r="A690" s="4" t="s">
        <v>1408</v>
      </c>
      <c r="B690" s="4" t="s">
        <v>1409</v>
      </c>
      <c r="C690" s="4" t="s">
        <v>150</v>
      </c>
      <c r="D690" s="5">
        <v>4960000</v>
      </c>
      <c r="E690" s="6">
        <v>515369792</v>
      </c>
      <c r="F690" s="6">
        <v>5.0200000000000002E-2</v>
      </c>
      <c r="G690" s="4" t="s">
        <v>805</v>
      </c>
    </row>
    <row r="691" spans="1:7" ht="23.45" customHeight="1" x14ac:dyDescent="0.25">
      <c r="A691" s="4" t="s">
        <v>1410</v>
      </c>
      <c r="B691" s="4" t="s">
        <v>1411</v>
      </c>
      <c r="C691" s="4" t="s">
        <v>150</v>
      </c>
      <c r="D691" s="5">
        <v>500000</v>
      </c>
      <c r="E691" s="6">
        <v>50010400</v>
      </c>
      <c r="F691" s="6">
        <v>4.8999999999999998E-3</v>
      </c>
      <c r="G691" s="4" t="s">
        <v>790</v>
      </c>
    </row>
    <row r="692" spans="1:7" ht="23.45" customHeight="1" x14ac:dyDescent="0.25">
      <c r="A692" s="4" t="s">
        <v>1412</v>
      </c>
      <c r="B692" s="4" t="s">
        <v>1413</v>
      </c>
      <c r="C692" s="4" t="s">
        <v>101</v>
      </c>
      <c r="D692" s="5">
        <v>310000</v>
      </c>
      <c r="E692" s="6">
        <v>33038157</v>
      </c>
      <c r="F692" s="6">
        <v>3.2000000000000002E-3</v>
      </c>
      <c r="G692" s="4" t="s">
        <v>787</v>
      </c>
    </row>
    <row r="693" spans="1:7" ht="32.65" customHeight="1" x14ac:dyDescent="0.25">
      <c r="A693" s="4" t="s">
        <v>1414</v>
      </c>
      <c r="B693" s="4" t="s">
        <v>1415</v>
      </c>
      <c r="C693" s="4" t="s">
        <v>150</v>
      </c>
      <c r="D693" s="5">
        <v>950000</v>
      </c>
      <c r="E693" s="6">
        <v>95464075</v>
      </c>
      <c r="F693" s="6">
        <v>9.2999999999999992E-3</v>
      </c>
      <c r="G693" s="4" t="s">
        <v>805</v>
      </c>
    </row>
    <row r="694" spans="1:7" ht="32.65" customHeight="1" x14ac:dyDescent="0.25">
      <c r="A694" s="4" t="s">
        <v>1416</v>
      </c>
      <c r="B694" s="4" t="s">
        <v>1417</v>
      </c>
      <c r="C694" s="4" t="s">
        <v>150</v>
      </c>
      <c r="D694" s="5">
        <v>625000</v>
      </c>
      <c r="E694" s="6">
        <v>63542562.5</v>
      </c>
      <c r="F694" s="6">
        <v>6.1999999999999998E-3</v>
      </c>
      <c r="G694" s="4" t="s">
        <v>805</v>
      </c>
    </row>
    <row r="695" spans="1:7" ht="32.65" customHeight="1" x14ac:dyDescent="0.25">
      <c r="A695" s="4" t="s">
        <v>1418</v>
      </c>
      <c r="B695" s="4" t="s">
        <v>1419</v>
      </c>
      <c r="C695" s="4" t="s">
        <v>150</v>
      </c>
      <c r="D695" s="5">
        <v>625000</v>
      </c>
      <c r="E695" s="6">
        <v>64326687.5</v>
      </c>
      <c r="F695" s="6">
        <v>6.3E-3</v>
      </c>
      <c r="G695" s="4" t="s">
        <v>805</v>
      </c>
    </row>
    <row r="696" spans="1:7" ht="32.65" customHeight="1" x14ac:dyDescent="0.25">
      <c r="A696" s="4" t="s">
        <v>1420</v>
      </c>
      <c r="B696" s="4" t="s">
        <v>1421</v>
      </c>
      <c r="C696" s="4" t="s">
        <v>150</v>
      </c>
      <c r="D696" s="5">
        <v>125000</v>
      </c>
      <c r="E696" s="6">
        <v>12997475</v>
      </c>
      <c r="F696" s="6">
        <v>1.2999999999999999E-3</v>
      </c>
      <c r="G696" s="4" t="s">
        <v>805</v>
      </c>
    </row>
    <row r="697" spans="1:7" ht="32.65" customHeight="1" x14ac:dyDescent="0.25">
      <c r="A697" s="4" t="s">
        <v>1422</v>
      </c>
      <c r="B697" s="4" t="s">
        <v>1423</v>
      </c>
      <c r="C697" s="4" t="s">
        <v>150</v>
      </c>
      <c r="D697" s="5">
        <v>500000</v>
      </c>
      <c r="E697" s="6">
        <v>51557550</v>
      </c>
      <c r="F697" s="6">
        <v>5.0000000000000001E-3</v>
      </c>
      <c r="G697" s="4" t="s">
        <v>805</v>
      </c>
    </row>
    <row r="698" spans="1:7" ht="32.65" customHeight="1" x14ac:dyDescent="0.25">
      <c r="A698" s="4" t="s">
        <v>1424</v>
      </c>
      <c r="B698" s="4" t="s">
        <v>1425</v>
      </c>
      <c r="C698" s="4" t="s">
        <v>150</v>
      </c>
      <c r="D698" s="5">
        <v>500000</v>
      </c>
      <c r="E698" s="6">
        <v>52116600</v>
      </c>
      <c r="F698" s="6">
        <v>5.1000000000000004E-3</v>
      </c>
      <c r="G698" s="4" t="s">
        <v>805</v>
      </c>
    </row>
    <row r="699" spans="1:7" ht="32.65" customHeight="1" x14ac:dyDescent="0.25">
      <c r="A699" s="4" t="s">
        <v>1426</v>
      </c>
      <c r="B699" s="4" t="s">
        <v>1427</v>
      </c>
      <c r="C699" s="4" t="s">
        <v>150</v>
      </c>
      <c r="D699" s="5">
        <v>1000000</v>
      </c>
      <c r="E699" s="6">
        <v>105003000</v>
      </c>
      <c r="F699" s="6">
        <v>1.0200000000000001E-2</v>
      </c>
      <c r="G699" s="4" t="s">
        <v>805</v>
      </c>
    </row>
    <row r="700" spans="1:7" ht="32.65" customHeight="1" x14ac:dyDescent="0.25">
      <c r="A700" s="4" t="s">
        <v>1428</v>
      </c>
      <c r="B700" s="4" t="s">
        <v>1429</v>
      </c>
      <c r="C700" s="4" t="s">
        <v>150</v>
      </c>
      <c r="D700" s="5">
        <v>1500000</v>
      </c>
      <c r="E700" s="6">
        <v>158801100</v>
      </c>
      <c r="F700" s="6">
        <v>1.55E-2</v>
      </c>
      <c r="G700" s="4" t="s">
        <v>805</v>
      </c>
    </row>
    <row r="701" spans="1:7" ht="32.65" customHeight="1" x14ac:dyDescent="0.25">
      <c r="A701" s="4" t="s">
        <v>1430</v>
      </c>
      <c r="B701" s="4" t="s">
        <v>1431</v>
      </c>
      <c r="C701" s="4" t="s">
        <v>150</v>
      </c>
      <c r="D701" s="5">
        <v>1500000</v>
      </c>
      <c r="E701" s="6">
        <v>152691750</v>
      </c>
      <c r="F701" s="6">
        <v>1.49E-2</v>
      </c>
      <c r="G701" s="4" t="s">
        <v>805</v>
      </c>
    </row>
    <row r="702" spans="1:7" ht="23.45" customHeight="1" x14ac:dyDescent="0.25">
      <c r="A702" s="4" t="s">
        <v>1432</v>
      </c>
      <c r="B702" s="4" t="s">
        <v>1433</v>
      </c>
      <c r="C702" s="4" t="s">
        <v>857</v>
      </c>
      <c r="D702" s="5">
        <v>7500000</v>
      </c>
      <c r="E702" s="6">
        <v>748413750</v>
      </c>
      <c r="F702" s="6">
        <v>7.2900000000000006E-2</v>
      </c>
      <c r="G702" s="4" t="s">
        <v>826</v>
      </c>
    </row>
    <row r="703" spans="1:7" ht="23.45" customHeight="1" x14ac:dyDescent="0.25">
      <c r="A703" s="4" t="s">
        <v>1434</v>
      </c>
      <c r="B703" s="4" t="s">
        <v>1435</v>
      </c>
      <c r="C703" s="4" t="s">
        <v>32</v>
      </c>
      <c r="D703" s="5">
        <v>1200000</v>
      </c>
      <c r="E703" s="6">
        <v>120749520</v>
      </c>
      <c r="F703" s="6">
        <v>1.18E-2</v>
      </c>
      <c r="G703" s="4" t="s">
        <v>805</v>
      </c>
    </row>
    <row r="704" spans="1:7" ht="23.45" customHeight="1" x14ac:dyDescent="0.25">
      <c r="A704" s="4" t="s">
        <v>1436</v>
      </c>
      <c r="B704" s="4" t="s">
        <v>1437</v>
      </c>
      <c r="C704" s="4" t="s">
        <v>150</v>
      </c>
      <c r="D704" s="5">
        <v>4500000</v>
      </c>
      <c r="E704" s="6">
        <v>452694600</v>
      </c>
      <c r="F704" s="6">
        <v>4.41E-2</v>
      </c>
      <c r="G704" s="4" t="s">
        <v>805</v>
      </c>
    </row>
    <row r="705" spans="1:7" ht="32.65" customHeight="1" x14ac:dyDescent="0.25">
      <c r="A705" s="4" t="s">
        <v>1438</v>
      </c>
      <c r="B705" s="4" t="s">
        <v>1439</v>
      </c>
      <c r="C705" s="4" t="s">
        <v>150</v>
      </c>
      <c r="D705" s="5">
        <v>1600000</v>
      </c>
      <c r="E705" s="6">
        <v>162312640</v>
      </c>
      <c r="F705" s="6">
        <v>1.5800000000000002E-2</v>
      </c>
      <c r="G705" s="4" t="s">
        <v>787</v>
      </c>
    </row>
    <row r="706" spans="1:7" ht="32.65" customHeight="1" x14ac:dyDescent="0.25">
      <c r="A706" s="4" t="s">
        <v>1440</v>
      </c>
      <c r="B706" s="4" t="s">
        <v>1441</v>
      </c>
      <c r="C706" s="4" t="s">
        <v>150</v>
      </c>
      <c r="D706" s="5">
        <v>2600000</v>
      </c>
      <c r="E706" s="6">
        <v>267807020</v>
      </c>
      <c r="F706" s="6">
        <v>2.6100000000000002E-2</v>
      </c>
      <c r="G706" s="4" t="s">
        <v>787</v>
      </c>
    </row>
    <row r="707" spans="1:7" ht="32.65" customHeight="1" x14ac:dyDescent="0.25">
      <c r="A707" s="4" t="s">
        <v>1442</v>
      </c>
      <c r="B707" s="4" t="s">
        <v>1443</v>
      </c>
      <c r="C707" s="4" t="s">
        <v>150</v>
      </c>
      <c r="D707" s="5">
        <v>600000</v>
      </c>
      <c r="E707" s="6">
        <v>62712960</v>
      </c>
      <c r="F707" s="6">
        <v>6.1000000000000004E-3</v>
      </c>
      <c r="G707" s="4" t="s">
        <v>787</v>
      </c>
    </row>
    <row r="708" spans="1:7" ht="23.45" customHeight="1" x14ac:dyDescent="0.25">
      <c r="A708" s="4" t="s">
        <v>1444</v>
      </c>
      <c r="B708" s="4" t="s">
        <v>1445</v>
      </c>
      <c r="C708" s="4" t="s">
        <v>43</v>
      </c>
      <c r="D708" s="5">
        <v>10000000</v>
      </c>
      <c r="E708" s="6">
        <v>994689000</v>
      </c>
      <c r="F708" s="6">
        <v>9.69E-2</v>
      </c>
      <c r="G708" s="4" t="s">
        <v>826</v>
      </c>
    </row>
    <row r="709" spans="1:7" ht="23.45" customHeight="1" x14ac:dyDescent="0.25">
      <c r="A709" s="4" t="s">
        <v>1446</v>
      </c>
      <c r="B709" s="4" t="s">
        <v>1447</v>
      </c>
      <c r="C709" s="4" t="s">
        <v>101</v>
      </c>
      <c r="D709" s="5">
        <v>2000000</v>
      </c>
      <c r="E709" s="6">
        <v>200319400</v>
      </c>
      <c r="F709" s="6">
        <v>1.95E-2</v>
      </c>
      <c r="G709" s="4" t="s">
        <v>787</v>
      </c>
    </row>
    <row r="710" spans="1:7" ht="23.45" customHeight="1" x14ac:dyDescent="0.25">
      <c r="A710" s="4" t="s">
        <v>1448</v>
      </c>
      <c r="B710" s="4" t="s">
        <v>1449</v>
      </c>
      <c r="C710" s="4" t="s">
        <v>43</v>
      </c>
      <c r="D710" s="5">
        <v>1000000</v>
      </c>
      <c r="E710" s="6">
        <v>100114300</v>
      </c>
      <c r="F710" s="6">
        <v>9.7999999999999997E-3</v>
      </c>
      <c r="G710" s="4" t="s">
        <v>805</v>
      </c>
    </row>
    <row r="711" spans="1:7" ht="23.45" customHeight="1" x14ac:dyDescent="0.25">
      <c r="A711" s="4" t="s">
        <v>1450</v>
      </c>
      <c r="B711" s="4" t="s">
        <v>1451</v>
      </c>
      <c r="C711" s="4" t="s">
        <v>43</v>
      </c>
      <c r="D711" s="5">
        <v>8500000</v>
      </c>
      <c r="E711" s="6">
        <v>848123200</v>
      </c>
      <c r="F711" s="6">
        <v>8.2699999999999996E-2</v>
      </c>
      <c r="G711" s="4" t="s">
        <v>826</v>
      </c>
    </row>
    <row r="712" spans="1:7" ht="23.45" customHeight="1" x14ac:dyDescent="0.25">
      <c r="A712" s="4" t="s">
        <v>1452</v>
      </c>
      <c r="B712" s="4" t="s">
        <v>1453</v>
      </c>
      <c r="C712" s="4" t="s">
        <v>101</v>
      </c>
      <c r="D712" s="5">
        <v>1000000</v>
      </c>
      <c r="E712" s="6">
        <v>99663900</v>
      </c>
      <c r="F712" s="6">
        <v>9.7000000000000003E-3</v>
      </c>
      <c r="G712" s="4" t="s">
        <v>787</v>
      </c>
    </row>
    <row r="713" spans="1:7" ht="14.45" customHeight="1" x14ac:dyDescent="0.25">
      <c r="A713" s="4" t="s">
        <v>1454</v>
      </c>
      <c r="B713" s="4" t="s">
        <v>1455</v>
      </c>
      <c r="C713" s="4" t="s">
        <v>43</v>
      </c>
      <c r="D713" s="5">
        <v>2500000</v>
      </c>
      <c r="E713" s="6">
        <v>249429000</v>
      </c>
      <c r="F713" s="6">
        <v>2.4299999999999999E-2</v>
      </c>
      <c r="G713" s="4" t="s">
        <v>790</v>
      </c>
    </row>
    <row r="714" spans="1:7" ht="14.45" customHeight="1" x14ac:dyDescent="0.25">
      <c r="A714" s="4" t="s">
        <v>1456</v>
      </c>
      <c r="B714" s="4" t="s">
        <v>1457</v>
      </c>
      <c r="C714" s="4" t="s">
        <v>43</v>
      </c>
      <c r="D714" s="5">
        <v>4000000</v>
      </c>
      <c r="E714" s="6">
        <v>399490000</v>
      </c>
      <c r="F714" s="6">
        <v>3.8899999999999997E-2</v>
      </c>
      <c r="G714" s="4" t="s">
        <v>805</v>
      </c>
    </row>
    <row r="715" spans="1:7" ht="23.45" customHeight="1" x14ac:dyDescent="0.25">
      <c r="A715" s="4" t="s">
        <v>1458</v>
      </c>
      <c r="B715" s="4" t="s">
        <v>1459</v>
      </c>
      <c r="C715" s="4" t="s">
        <v>43</v>
      </c>
      <c r="D715" s="5">
        <v>5000000</v>
      </c>
      <c r="E715" s="6">
        <v>504887500</v>
      </c>
      <c r="F715" s="6">
        <v>4.9200000000000001E-2</v>
      </c>
      <c r="G715" s="4" t="s">
        <v>826</v>
      </c>
    </row>
    <row r="716" spans="1:7" ht="32.65" customHeight="1" x14ac:dyDescent="0.25">
      <c r="A716" s="4" t="s">
        <v>1460</v>
      </c>
      <c r="B716" s="4" t="s">
        <v>1461</v>
      </c>
      <c r="C716" s="4" t="s">
        <v>101</v>
      </c>
      <c r="D716" s="5">
        <v>9500000</v>
      </c>
      <c r="E716" s="6">
        <v>962907650</v>
      </c>
      <c r="F716" s="6">
        <v>9.3799999999999994E-2</v>
      </c>
      <c r="G716" s="4" t="s">
        <v>787</v>
      </c>
    </row>
    <row r="717" spans="1:7" ht="23.45" customHeight="1" x14ac:dyDescent="0.25">
      <c r="A717" s="4" t="s">
        <v>1462</v>
      </c>
      <c r="B717" s="4" t="s">
        <v>1463</v>
      </c>
      <c r="C717" s="4" t="s">
        <v>101</v>
      </c>
      <c r="D717" s="5">
        <v>6500000</v>
      </c>
      <c r="E717" s="6">
        <v>660760750</v>
      </c>
      <c r="F717" s="6">
        <v>6.4399999999999999E-2</v>
      </c>
      <c r="G717" s="4" t="s">
        <v>790</v>
      </c>
    </row>
    <row r="718" spans="1:7" ht="23.45" customHeight="1" x14ac:dyDescent="0.25">
      <c r="A718" s="4" t="s">
        <v>1464</v>
      </c>
      <c r="B718" s="4" t="s">
        <v>1465</v>
      </c>
      <c r="C718" s="4" t="s">
        <v>43</v>
      </c>
      <c r="D718" s="5">
        <v>1000000</v>
      </c>
      <c r="E718" s="6">
        <v>100653100</v>
      </c>
      <c r="F718" s="6">
        <v>9.7999999999999997E-3</v>
      </c>
      <c r="G718" s="4" t="s">
        <v>805</v>
      </c>
    </row>
    <row r="719" spans="1:7" ht="23.45" customHeight="1" x14ac:dyDescent="0.25">
      <c r="A719" s="4" t="s">
        <v>1466</v>
      </c>
      <c r="B719" s="4" t="s">
        <v>1467</v>
      </c>
      <c r="C719" s="4" t="s">
        <v>101</v>
      </c>
      <c r="D719" s="5">
        <v>2500000</v>
      </c>
      <c r="E719" s="6">
        <v>254582000</v>
      </c>
      <c r="F719" s="6">
        <v>2.4799999999999999E-2</v>
      </c>
      <c r="G719" s="4" t="s">
        <v>790</v>
      </c>
    </row>
    <row r="720" spans="1:7" ht="23.45" customHeight="1" x14ac:dyDescent="0.25">
      <c r="A720" s="4" t="s">
        <v>1468</v>
      </c>
      <c r="B720" s="4" t="s">
        <v>1469</v>
      </c>
      <c r="C720" s="4" t="s">
        <v>101</v>
      </c>
      <c r="D720" s="5">
        <v>7500000</v>
      </c>
      <c r="E720" s="6">
        <v>764493750</v>
      </c>
      <c r="F720" s="6">
        <v>7.4499999999999997E-2</v>
      </c>
      <c r="G720" s="4" t="s">
        <v>790</v>
      </c>
    </row>
    <row r="721" spans="1:7" ht="23.45" customHeight="1" x14ac:dyDescent="0.25">
      <c r="A721" s="4" t="s">
        <v>1470</v>
      </c>
      <c r="B721" s="4" t="s">
        <v>1471</v>
      </c>
      <c r="C721" s="4" t="s">
        <v>43</v>
      </c>
      <c r="D721" s="5">
        <v>1000000</v>
      </c>
      <c r="E721" s="6">
        <v>102915500</v>
      </c>
      <c r="F721" s="6">
        <v>0.01</v>
      </c>
      <c r="G721" s="4" t="s">
        <v>805</v>
      </c>
    </row>
    <row r="722" spans="1:7" ht="32.65" customHeight="1" x14ac:dyDescent="0.25">
      <c r="A722" s="4" t="s">
        <v>1472</v>
      </c>
      <c r="B722" s="4" t="s">
        <v>1473</v>
      </c>
      <c r="C722" s="4" t="s">
        <v>101</v>
      </c>
      <c r="D722" s="5">
        <v>8000000</v>
      </c>
      <c r="E722" s="6">
        <v>803934400</v>
      </c>
      <c r="F722" s="6">
        <v>7.8399999999999997E-2</v>
      </c>
      <c r="G722" s="4" t="s">
        <v>790</v>
      </c>
    </row>
    <row r="723" spans="1:7" ht="23.45" customHeight="1" x14ac:dyDescent="0.25">
      <c r="A723" s="4" t="s">
        <v>1474</v>
      </c>
      <c r="B723" s="4" t="s">
        <v>1475</v>
      </c>
      <c r="C723" s="4" t="s">
        <v>43</v>
      </c>
      <c r="D723" s="5">
        <v>4000000</v>
      </c>
      <c r="E723" s="6">
        <v>415918000</v>
      </c>
      <c r="F723" s="6">
        <v>4.0500000000000001E-2</v>
      </c>
      <c r="G723" s="4" t="s">
        <v>790</v>
      </c>
    </row>
    <row r="724" spans="1:7" ht="23.45" customHeight="1" x14ac:dyDescent="0.25">
      <c r="A724" s="4" t="s">
        <v>1476</v>
      </c>
      <c r="B724" s="4" t="s">
        <v>1477</v>
      </c>
      <c r="C724" s="4" t="s">
        <v>43</v>
      </c>
      <c r="D724" s="5">
        <v>4910000</v>
      </c>
      <c r="E724" s="6">
        <v>493206554</v>
      </c>
      <c r="F724" s="6">
        <v>4.8099999999999997E-2</v>
      </c>
      <c r="G724" s="4" t="s">
        <v>805</v>
      </c>
    </row>
    <row r="725" spans="1:7" ht="23.45" customHeight="1" x14ac:dyDescent="0.25">
      <c r="A725" s="4" t="s">
        <v>1478</v>
      </c>
      <c r="B725" s="4" t="s">
        <v>1479</v>
      </c>
      <c r="C725" s="4" t="s">
        <v>43</v>
      </c>
      <c r="D725" s="5">
        <v>12000000</v>
      </c>
      <c r="E725" s="6">
        <v>1232366400</v>
      </c>
      <c r="F725" s="6">
        <v>0.1201</v>
      </c>
      <c r="G725" s="4" t="s">
        <v>805</v>
      </c>
    </row>
    <row r="726" spans="1:7" ht="23.45" customHeight="1" x14ac:dyDescent="0.25">
      <c r="A726" s="4" t="s">
        <v>1480</v>
      </c>
      <c r="B726" s="4" t="s">
        <v>1481</v>
      </c>
      <c r="C726" s="4" t="s">
        <v>43</v>
      </c>
      <c r="D726" s="5">
        <v>5000000</v>
      </c>
      <c r="E726" s="6">
        <v>512789000</v>
      </c>
      <c r="F726" s="6">
        <v>0.05</v>
      </c>
      <c r="G726" s="4" t="s">
        <v>790</v>
      </c>
    </row>
    <row r="727" spans="1:7" ht="23.45" customHeight="1" x14ac:dyDescent="0.25">
      <c r="A727" s="4" t="s">
        <v>1482</v>
      </c>
      <c r="B727" s="4" t="s">
        <v>1483</v>
      </c>
      <c r="C727" s="4" t="s">
        <v>43</v>
      </c>
      <c r="D727" s="5">
        <v>8000000</v>
      </c>
      <c r="E727" s="6">
        <v>807821600</v>
      </c>
      <c r="F727" s="6">
        <v>7.8700000000000006E-2</v>
      </c>
      <c r="G727" s="4" t="s">
        <v>805</v>
      </c>
    </row>
    <row r="728" spans="1:7" ht="14.45" customHeight="1" x14ac:dyDescent="0.25">
      <c r="A728" s="4" t="s">
        <v>1484</v>
      </c>
      <c r="B728" s="4" t="s">
        <v>1485</v>
      </c>
      <c r="C728" s="4" t="s">
        <v>43</v>
      </c>
      <c r="D728" s="5">
        <v>15000000</v>
      </c>
      <c r="E728" s="6">
        <v>1538665500</v>
      </c>
      <c r="F728" s="6">
        <v>0.15</v>
      </c>
      <c r="G728" s="4" t="s">
        <v>790</v>
      </c>
    </row>
    <row r="729" spans="1:7" ht="23.45" customHeight="1" x14ac:dyDescent="0.25">
      <c r="A729" s="4" t="s">
        <v>1486</v>
      </c>
      <c r="B729" s="4" t="s">
        <v>1487</v>
      </c>
      <c r="C729" s="4" t="s">
        <v>43</v>
      </c>
      <c r="D729" s="5">
        <v>12000000</v>
      </c>
      <c r="E729" s="6">
        <v>1227439200</v>
      </c>
      <c r="F729" s="6">
        <v>0.1196</v>
      </c>
      <c r="G729" s="4" t="s">
        <v>790</v>
      </c>
    </row>
    <row r="730" spans="1:7" ht="23.45" customHeight="1" x14ac:dyDescent="0.25">
      <c r="A730" s="4" t="s">
        <v>1488</v>
      </c>
      <c r="B730" s="4" t="s">
        <v>1489</v>
      </c>
      <c r="C730" s="4" t="s">
        <v>43</v>
      </c>
      <c r="D730" s="5">
        <v>18000000</v>
      </c>
      <c r="E730" s="6">
        <v>1841295600</v>
      </c>
      <c r="F730" s="6">
        <v>0.17949999999999999</v>
      </c>
      <c r="G730" s="4" t="s">
        <v>790</v>
      </c>
    </row>
    <row r="731" spans="1:7" ht="23.45" customHeight="1" x14ac:dyDescent="0.25">
      <c r="A731" s="4" t="s">
        <v>1490</v>
      </c>
      <c r="B731" s="4" t="s">
        <v>1491</v>
      </c>
      <c r="C731" s="4" t="s">
        <v>43</v>
      </c>
      <c r="D731" s="5">
        <v>2500000</v>
      </c>
      <c r="E731" s="6">
        <v>255854750</v>
      </c>
      <c r="F731" s="6">
        <v>2.4899999999999999E-2</v>
      </c>
      <c r="G731" s="4" t="s">
        <v>790</v>
      </c>
    </row>
    <row r="732" spans="1:7" ht="23.45" customHeight="1" x14ac:dyDescent="0.25">
      <c r="A732" s="4" t="s">
        <v>1492</v>
      </c>
      <c r="B732" s="4" t="s">
        <v>1493</v>
      </c>
      <c r="C732" s="4" t="s">
        <v>101</v>
      </c>
      <c r="D732" s="5">
        <v>6500000</v>
      </c>
      <c r="E732" s="6">
        <v>652169050</v>
      </c>
      <c r="F732" s="6">
        <v>6.3600000000000004E-2</v>
      </c>
      <c r="G732" s="4" t="s">
        <v>790</v>
      </c>
    </row>
    <row r="733" spans="1:7" ht="23.45" customHeight="1" x14ac:dyDescent="0.25">
      <c r="A733" s="4" t="s">
        <v>1494</v>
      </c>
      <c r="B733" s="4" t="s">
        <v>1495</v>
      </c>
      <c r="C733" s="4" t="s">
        <v>43</v>
      </c>
      <c r="D733" s="5">
        <v>14500000</v>
      </c>
      <c r="E733" s="6">
        <v>1492474850</v>
      </c>
      <c r="F733" s="6">
        <v>0.14549999999999999</v>
      </c>
      <c r="G733" s="4" t="s">
        <v>826</v>
      </c>
    </row>
    <row r="734" spans="1:7" ht="23.45" customHeight="1" x14ac:dyDescent="0.25">
      <c r="A734" s="4" t="s">
        <v>1496</v>
      </c>
      <c r="B734" s="4" t="s">
        <v>1497</v>
      </c>
      <c r="C734" s="4" t="s">
        <v>43</v>
      </c>
      <c r="D734" s="5">
        <v>2720000</v>
      </c>
      <c r="E734" s="6">
        <v>274182528</v>
      </c>
      <c r="F734" s="6">
        <v>2.6700000000000002E-2</v>
      </c>
      <c r="G734" s="4" t="s">
        <v>805</v>
      </c>
    </row>
    <row r="735" spans="1:7" ht="41.85" customHeight="1" x14ac:dyDescent="0.25">
      <c r="A735" s="4" t="s">
        <v>1498</v>
      </c>
      <c r="B735" s="4" t="s">
        <v>1499</v>
      </c>
      <c r="C735" s="4" t="s">
        <v>101</v>
      </c>
      <c r="D735" s="5">
        <v>9150000</v>
      </c>
      <c r="E735" s="6">
        <v>918381840</v>
      </c>
      <c r="F735" s="6">
        <v>8.9499999999999996E-2</v>
      </c>
      <c r="G735" s="4" t="s">
        <v>787</v>
      </c>
    </row>
    <row r="736" spans="1:7" ht="23.45" customHeight="1" x14ac:dyDescent="0.25">
      <c r="A736" s="4" t="s">
        <v>1500</v>
      </c>
      <c r="B736" s="4" t="s">
        <v>1501</v>
      </c>
      <c r="C736" s="4" t="s">
        <v>101</v>
      </c>
      <c r="D736" s="5">
        <v>7650000</v>
      </c>
      <c r="E736" s="6">
        <v>768871665</v>
      </c>
      <c r="F736" s="6">
        <v>7.4899999999999994E-2</v>
      </c>
      <c r="G736" s="4" t="s">
        <v>790</v>
      </c>
    </row>
    <row r="737" spans="1:7" ht="23.45" customHeight="1" x14ac:dyDescent="0.25">
      <c r="A737" s="4" t="s">
        <v>1502</v>
      </c>
      <c r="B737" s="4" t="s">
        <v>1503</v>
      </c>
      <c r="C737" s="4" t="s">
        <v>43</v>
      </c>
      <c r="D737" s="5">
        <v>5440000</v>
      </c>
      <c r="E737" s="6">
        <v>548745312</v>
      </c>
      <c r="F737" s="6">
        <v>5.3499999999999999E-2</v>
      </c>
      <c r="G737" s="4" t="s">
        <v>805</v>
      </c>
    </row>
    <row r="738" spans="1:7" ht="32.65" customHeight="1" x14ac:dyDescent="0.25">
      <c r="A738" s="4" t="s">
        <v>1504</v>
      </c>
      <c r="B738" s="4" t="s">
        <v>1505</v>
      </c>
      <c r="C738" s="4" t="s">
        <v>101</v>
      </c>
      <c r="D738" s="5">
        <v>1050000</v>
      </c>
      <c r="E738" s="6">
        <v>105677880</v>
      </c>
      <c r="F738" s="6">
        <v>1.03E-2</v>
      </c>
      <c r="G738" s="4" t="s">
        <v>787</v>
      </c>
    </row>
    <row r="739" spans="1:7" ht="32.65" customHeight="1" x14ac:dyDescent="0.25">
      <c r="A739" s="4" t="s">
        <v>1506</v>
      </c>
      <c r="B739" s="4" t="s">
        <v>1507</v>
      </c>
      <c r="C739" s="4" t="s">
        <v>841</v>
      </c>
      <c r="D739" s="5">
        <v>3490000</v>
      </c>
      <c r="E739" s="6">
        <v>350726852</v>
      </c>
      <c r="F739" s="6">
        <v>3.4200000000000001E-2</v>
      </c>
      <c r="G739" s="4" t="s">
        <v>787</v>
      </c>
    </row>
    <row r="740" spans="1:7" ht="32.65" customHeight="1" x14ac:dyDescent="0.25">
      <c r="A740" s="4" t="s">
        <v>1508</v>
      </c>
      <c r="B740" s="4" t="s">
        <v>1509</v>
      </c>
      <c r="C740" s="4" t="s">
        <v>841</v>
      </c>
      <c r="D740" s="5">
        <v>2500000</v>
      </c>
      <c r="E740" s="6">
        <v>251926000</v>
      </c>
      <c r="F740" s="6">
        <v>2.46E-2</v>
      </c>
      <c r="G740" s="4" t="s">
        <v>787</v>
      </c>
    </row>
    <row r="741" spans="1:7" ht="32.65" customHeight="1" x14ac:dyDescent="0.25">
      <c r="A741" s="4" t="s">
        <v>1510</v>
      </c>
      <c r="B741" s="4" t="s">
        <v>1511</v>
      </c>
      <c r="C741" s="4" t="s">
        <v>43</v>
      </c>
      <c r="D741" s="5">
        <v>4500000</v>
      </c>
      <c r="E741" s="6">
        <v>472730400</v>
      </c>
      <c r="F741" s="6">
        <v>4.6100000000000002E-2</v>
      </c>
      <c r="G741" s="4" t="s">
        <v>1512</v>
      </c>
    </row>
    <row r="742" spans="1:7" ht="23.45" customHeight="1" x14ac:dyDescent="0.25">
      <c r="A742" s="4" t="s">
        <v>1513</v>
      </c>
      <c r="B742" s="4" t="s">
        <v>1514</v>
      </c>
      <c r="C742" s="4" t="s">
        <v>841</v>
      </c>
      <c r="D742" s="5">
        <v>3000000</v>
      </c>
      <c r="E742" s="6">
        <v>303773700</v>
      </c>
      <c r="F742" s="6">
        <v>2.9600000000000001E-2</v>
      </c>
      <c r="G742" s="4" t="s">
        <v>787</v>
      </c>
    </row>
    <row r="743" spans="1:7" ht="23.45" customHeight="1" x14ac:dyDescent="0.25">
      <c r="A743" s="4" t="s">
        <v>1515</v>
      </c>
      <c r="B743" s="4" t="s">
        <v>1516</v>
      </c>
      <c r="C743" s="4" t="s">
        <v>841</v>
      </c>
      <c r="D743" s="5">
        <v>2500000</v>
      </c>
      <c r="E743" s="6">
        <v>258823000</v>
      </c>
      <c r="F743" s="6">
        <v>2.52E-2</v>
      </c>
      <c r="G743" s="4" t="s">
        <v>826</v>
      </c>
    </row>
    <row r="744" spans="1:7" ht="23.45" customHeight="1" x14ac:dyDescent="0.25">
      <c r="A744" s="4" t="s">
        <v>1517</v>
      </c>
      <c r="B744" s="4" t="s">
        <v>1518</v>
      </c>
      <c r="C744" s="4" t="s">
        <v>841</v>
      </c>
      <c r="D744" s="5">
        <v>3000000</v>
      </c>
      <c r="E744" s="6">
        <v>310435800</v>
      </c>
      <c r="F744" s="6">
        <v>3.0300000000000001E-2</v>
      </c>
      <c r="G744" s="4" t="s">
        <v>787</v>
      </c>
    </row>
    <row r="745" spans="1:7" ht="23.45" customHeight="1" x14ac:dyDescent="0.25">
      <c r="A745" s="4" t="s">
        <v>1519</v>
      </c>
      <c r="B745" s="4" t="s">
        <v>1520</v>
      </c>
      <c r="C745" s="4" t="s">
        <v>43</v>
      </c>
      <c r="D745" s="5">
        <v>5000000</v>
      </c>
      <c r="E745" s="6">
        <v>500274500</v>
      </c>
      <c r="F745" s="6">
        <v>4.8800000000000003E-2</v>
      </c>
      <c r="G745" s="4" t="s">
        <v>852</v>
      </c>
    </row>
    <row r="746" spans="1:7" ht="23.45" customHeight="1" x14ac:dyDescent="0.25">
      <c r="A746" s="4" t="s">
        <v>1521</v>
      </c>
      <c r="B746" s="4" t="s">
        <v>1522</v>
      </c>
      <c r="C746" s="4" t="s">
        <v>841</v>
      </c>
      <c r="D746" s="5">
        <v>2000000</v>
      </c>
      <c r="E746" s="6">
        <v>207752800</v>
      </c>
      <c r="F746" s="6">
        <v>2.0199999999999999E-2</v>
      </c>
      <c r="G746" s="4" t="s">
        <v>787</v>
      </c>
    </row>
    <row r="747" spans="1:7" ht="23.45" customHeight="1" x14ac:dyDescent="0.25">
      <c r="A747" s="4" t="s">
        <v>1523</v>
      </c>
      <c r="B747" s="4" t="s">
        <v>1524</v>
      </c>
      <c r="C747" s="4" t="s">
        <v>162</v>
      </c>
      <c r="D747" s="5">
        <v>2900000</v>
      </c>
      <c r="E747" s="6">
        <v>290812870</v>
      </c>
      <c r="F747" s="6">
        <v>2.8299999999999999E-2</v>
      </c>
      <c r="G747" s="4" t="s">
        <v>1525</v>
      </c>
    </row>
    <row r="748" spans="1:7" ht="32.65" customHeight="1" x14ac:dyDescent="0.25">
      <c r="A748" s="4" t="s">
        <v>1526</v>
      </c>
      <c r="B748" s="4" t="s">
        <v>1527</v>
      </c>
      <c r="C748" s="4" t="s">
        <v>841</v>
      </c>
      <c r="D748" s="5">
        <v>9000000</v>
      </c>
      <c r="E748" s="6">
        <v>941413500</v>
      </c>
      <c r="F748" s="6">
        <v>9.1800000000000007E-2</v>
      </c>
      <c r="G748" s="4" t="s">
        <v>787</v>
      </c>
    </row>
    <row r="749" spans="1:7" ht="23.45" customHeight="1" x14ac:dyDescent="0.25">
      <c r="A749" s="4" t="s">
        <v>1528</v>
      </c>
      <c r="B749" s="4" t="s">
        <v>1529</v>
      </c>
      <c r="C749" s="4" t="s">
        <v>101</v>
      </c>
      <c r="D749" s="5">
        <v>2000000</v>
      </c>
      <c r="E749" s="6">
        <v>205976200</v>
      </c>
      <c r="F749" s="6">
        <v>2.01E-2</v>
      </c>
      <c r="G749" s="4" t="s">
        <v>787</v>
      </c>
    </row>
    <row r="750" spans="1:7" ht="32.65" customHeight="1" x14ac:dyDescent="0.25">
      <c r="A750" s="4" t="s">
        <v>1530</v>
      </c>
      <c r="B750" s="4" t="s">
        <v>1531</v>
      </c>
      <c r="C750" s="4" t="s">
        <v>841</v>
      </c>
      <c r="D750" s="5">
        <v>300000</v>
      </c>
      <c r="E750" s="6">
        <v>30200670</v>
      </c>
      <c r="F750" s="6">
        <v>2.8999999999999998E-3</v>
      </c>
      <c r="G750" s="4" t="s">
        <v>787</v>
      </c>
    </row>
    <row r="751" spans="1:7" ht="23.45" customHeight="1" x14ac:dyDescent="0.25">
      <c r="A751" s="4" t="s">
        <v>1532</v>
      </c>
      <c r="B751" s="4" t="s">
        <v>1533</v>
      </c>
      <c r="C751" s="4" t="s">
        <v>841</v>
      </c>
      <c r="D751" s="5">
        <v>260000</v>
      </c>
      <c r="E751" s="6">
        <v>26094432</v>
      </c>
      <c r="F751" s="6">
        <v>2.5000000000000001E-3</v>
      </c>
      <c r="G751" s="4" t="s">
        <v>787</v>
      </c>
    </row>
    <row r="752" spans="1:7" ht="23.45" customHeight="1" x14ac:dyDescent="0.25">
      <c r="A752" s="4" t="s">
        <v>1534</v>
      </c>
      <c r="B752" s="4" t="s">
        <v>1535</v>
      </c>
      <c r="C752" s="4" t="s">
        <v>841</v>
      </c>
      <c r="D752" s="5">
        <v>1800000</v>
      </c>
      <c r="E752" s="6">
        <v>181039680</v>
      </c>
      <c r="F752" s="6">
        <v>1.7600000000000001E-2</v>
      </c>
      <c r="G752" s="4" t="s">
        <v>787</v>
      </c>
    </row>
    <row r="753" spans="1:7" ht="23.45" customHeight="1" x14ac:dyDescent="0.25">
      <c r="A753" s="4" t="s">
        <v>1536</v>
      </c>
      <c r="B753" s="4" t="s">
        <v>1537</v>
      </c>
      <c r="C753" s="4" t="s">
        <v>43</v>
      </c>
      <c r="D753" s="5">
        <v>5000000</v>
      </c>
      <c r="E753" s="6">
        <v>514517000</v>
      </c>
      <c r="F753" s="6">
        <v>5.0099999999999999E-2</v>
      </c>
      <c r="G753" s="4" t="s">
        <v>852</v>
      </c>
    </row>
    <row r="754" spans="1:7" ht="32.65" customHeight="1" x14ac:dyDescent="0.25">
      <c r="A754" s="4" t="s">
        <v>1538</v>
      </c>
      <c r="B754" s="4" t="s">
        <v>1539</v>
      </c>
      <c r="C754" s="4" t="s">
        <v>841</v>
      </c>
      <c r="D754" s="5">
        <v>3000000</v>
      </c>
      <c r="E754" s="6">
        <v>301856700</v>
      </c>
      <c r="F754" s="6">
        <v>2.9399999999999999E-2</v>
      </c>
      <c r="G754" s="4" t="s">
        <v>826</v>
      </c>
    </row>
    <row r="755" spans="1:7" ht="23.45" customHeight="1" x14ac:dyDescent="0.25">
      <c r="A755" s="4" t="s">
        <v>1540</v>
      </c>
      <c r="B755" s="4" t="s">
        <v>1541</v>
      </c>
      <c r="C755" s="4" t="s">
        <v>43</v>
      </c>
      <c r="D755" s="5">
        <v>1000000</v>
      </c>
      <c r="E755" s="6">
        <v>103403000</v>
      </c>
      <c r="F755" s="6">
        <v>1.01E-2</v>
      </c>
      <c r="G755" s="4" t="s">
        <v>860</v>
      </c>
    </row>
    <row r="756" spans="1:7" ht="51" customHeight="1" x14ac:dyDescent="0.25">
      <c r="A756" s="4" t="s">
        <v>1542</v>
      </c>
      <c r="B756" s="4" t="s">
        <v>1543</v>
      </c>
      <c r="C756" s="4" t="s">
        <v>89</v>
      </c>
      <c r="D756" s="5">
        <v>900000</v>
      </c>
      <c r="E756" s="6">
        <v>90531450</v>
      </c>
      <c r="F756" s="6">
        <v>8.8000000000000005E-3</v>
      </c>
      <c r="G756" s="4" t="s">
        <v>1544</v>
      </c>
    </row>
    <row r="757" spans="1:7" ht="41.85" customHeight="1" x14ac:dyDescent="0.25">
      <c r="A757" s="4" t="s">
        <v>1545</v>
      </c>
      <c r="B757" s="4" t="s">
        <v>1546</v>
      </c>
      <c r="C757" s="4" t="s">
        <v>32</v>
      </c>
      <c r="D757" s="5">
        <v>5000000</v>
      </c>
      <c r="E757" s="6">
        <v>479042500</v>
      </c>
      <c r="F757" s="6">
        <v>4.6699999999999998E-2</v>
      </c>
      <c r="G757" s="4" t="s">
        <v>826</v>
      </c>
    </row>
    <row r="758" spans="1:7" ht="14.45" customHeight="1" x14ac:dyDescent="0.25">
      <c r="A758" s="4" t="s">
        <v>1547</v>
      </c>
      <c r="B758" s="4" t="s">
        <v>1548</v>
      </c>
      <c r="C758" s="4" t="s">
        <v>157</v>
      </c>
      <c r="D758" s="5">
        <v>10000000</v>
      </c>
      <c r="E758" s="6">
        <v>962218000</v>
      </c>
      <c r="F758" s="6">
        <v>9.3799999999999994E-2</v>
      </c>
      <c r="G758" s="4" t="s">
        <v>826</v>
      </c>
    </row>
    <row r="759" spans="1:7" ht="14.45" customHeight="1" x14ac:dyDescent="0.25">
      <c r="A759" s="4" t="s">
        <v>1549</v>
      </c>
      <c r="B759" s="4" t="s">
        <v>1550</v>
      </c>
      <c r="C759" s="4" t="s">
        <v>32</v>
      </c>
      <c r="D759" s="5">
        <v>5000000</v>
      </c>
      <c r="E759" s="6">
        <v>486823500</v>
      </c>
      <c r="F759" s="6">
        <v>4.7399999999999998E-2</v>
      </c>
      <c r="G759" s="4" t="s">
        <v>826</v>
      </c>
    </row>
    <row r="760" spans="1:7" ht="32.65" customHeight="1" x14ac:dyDescent="0.25">
      <c r="A760" s="4" t="s">
        <v>1551</v>
      </c>
      <c r="B760" s="4" t="s">
        <v>1552</v>
      </c>
      <c r="C760" s="4" t="s">
        <v>117</v>
      </c>
      <c r="D760" s="5">
        <v>2500000</v>
      </c>
      <c r="E760" s="6">
        <v>243963000</v>
      </c>
      <c r="F760" s="6">
        <v>2.3800000000000002E-2</v>
      </c>
      <c r="G760" s="4" t="s">
        <v>826</v>
      </c>
    </row>
    <row r="761" spans="1:7" ht="23.45" customHeight="1" x14ac:dyDescent="0.25">
      <c r="A761" s="4" t="s">
        <v>1553</v>
      </c>
      <c r="B761" s="4" t="s">
        <v>1554</v>
      </c>
      <c r="C761" s="4" t="s">
        <v>32</v>
      </c>
      <c r="D761" s="5">
        <v>10000000</v>
      </c>
      <c r="E761" s="6">
        <v>945627000</v>
      </c>
      <c r="F761" s="6">
        <v>9.2200000000000004E-2</v>
      </c>
      <c r="G761" s="4" t="s">
        <v>826</v>
      </c>
    </row>
    <row r="762" spans="1:7" ht="23.45" customHeight="1" x14ac:dyDescent="0.25">
      <c r="A762" s="4" t="s">
        <v>1555</v>
      </c>
      <c r="B762" s="4" t="s">
        <v>1556</v>
      </c>
      <c r="C762" s="4" t="s">
        <v>32</v>
      </c>
      <c r="D762" s="5">
        <v>2500000</v>
      </c>
      <c r="E762" s="6">
        <v>236334000</v>
      </c>
      <c r="F762" s="6">
        <v>2.3E-2</v>
      </c>
      <c r="G762" s="4" t="s">
        <v>826</v>
      </c>
    </row>
    <row r="763" spans="1:7" ht="23.45" customHeight="1" x14ac:dyDescent="0.25">
      <c r="A763" s="4" t="s">
        <v>1557</v>
      </c>
      <c r="B763" s="4" t="s">
        <v>1558</v>
      </c>
      <c r="C763" s="4" t="s">
        <v>32</v>
      </c>
      <c r="D763" s="5">
        <v>10000000</v>
      </c>
      <c r="E763" s="6">
        <v>943872000</v>
      </c>
      <c r="F763" s="6">
        <v>9.1999999999999998E-2</v>
      </c>
      <c r="G763" s="4" t="s">
        <v>826</v>
      </c>
    </row>
    <row r="764" spans="1:7" ht="23.45" customHeight="1" x14ac:dyDescent="0.25">
      <c r="A764" s="4" t="s">
        <v>1559</v>
      </c>
      <c r="B764" s="4" t="s">
        <v>1560</v>
      </c>
      <c r="C764" s="4" t="s">
        <v>98</v>
      </c>
      <c r="D764" s="5">
        <v>15000000</v>
      </c>
      <c r="E764" s="6">
        <v>1426483500</v>
      </c>
      <c r="F764" s="6">
        <v>0.13900000000000001</v>
      </c>
      <c r="G764" s="4" t="s">
        <v>826</v>
      </c>
    </row>
    <row r="765" spans="1:7" ht="23.45" customHeight="1" x14ac:dyDescent="0.25">
      <c r="A765" s="4" t="s">
        <v>1561</v>
      </c>
      <c r="B765" s="4" t="s">
        <v>1562</v>
      </c>
      <c r="C765" s="4" t="s">
        <v>32</v>
      </c>
      <c r="D765" s="5">
        <v>7500000</v>
      </c>
      <c r="E765" s="6">
        <v>714576750</v>
      </c>
      <c r="F765" s="6">
        <v>6.9599999999999995E-2</v>
      </c>
      <c r="G765" s="4" t="s">
        <v>826</v>
      </c>
    </row>
    <row r="766" spans="1:7" ht="23.45" customHeight="1" x14ac:dyDescent="0.25">
      <c r="A766" s="4" t="s">
        <v>1563</v>
      </c>
      <c r="B766" s="4" t="s">
        <v>1564</v>
      </c>
      <c r="C766" s="4" t="s">
        <v>32</v>
      </c>
      <c r="D766" s="5">
        <v>7500000</v>
      </c>
      <c r="E766" s="6">
        <v>716802750</v>
      </c>
      <c r="F766" s="6">
        <v>6.9900000000000004E-2</v>
      </c>
      <c r="G766" s="4" t="s">
        <v>826</v>
      </c>
    </row>
    <row r="767" spans="1:7" ht="14.45" customHeight="1" x14ac:dyDescent="0.25">
      <c r="A767" s="4" t="s">
        <v>1565</v>
      </c>
      <c r="B767" s="4" t="s">
        <v>1566</v>
      </c>
      <c r="C767" s="4" t="s">
        <v>32</v>
      </c>
      <c r="D767" s="5">
        <v>4000000</v>
      </c>
      <c r="E767" s="6">
        <v>395508000</v>
      </c>
      <c r="F767" s="6">
        <v>3.85E-2</v>
      </c>
      <c r="G767" s="4" t="s">
        <v>805</v>
      </c>
    </row>
    <row r="768" spans="1:7" ht="23.45" customHeight="1" x14ac:dyDescent="0.25">
      <c r="A768" s="4" t="s">
        <v>1567</v>
      </c>
      <c r="B768" s="4" t="s">
        <v>1568</v>
      </c>
      <c r="C768" s="4" t="s">
        <v>43</v>
      </c>
      <c r="D768" s="5">
        <v>2500000</v>
      </c>
      <c r="E768" s="6">
        <v>248502250</v>
      </c>
      <c r="F768" s="6">
        <v>2.4199999999999999E-2</v>
      </c>
      <c r="G768" s="4" t="s">
        <v>826</v>
      </c>
    </row>
    <row r="769" spans="1:7" ht="41.85" customHeight="1" x14ac:dyDescent="0.25">
      <c r="A769" s="4" t="s">
        <v>1569</v>
      </c>
      <c r="B769" s="4" t="s">
        <v>1570</v>
      </c>
      <c r="C769" s="4" t="s">
        <v>32</v>
      </c>
      <c r="D769" s="5">
        <v>10000000</v>
      </c>
      <c r="E769" s="6">
        <v>968976000</v>
      </c>
      <c r="F769" s="6">
        <v>9.4399999999999998E-2</v>
      </c>
      <c r="G769" s="4" t="s">
        <v>826</v>
      </c>
    </row>
    <row r="770" spans="1:7" ht="14.45" customHeight="1" x14ac:dyDescent="0.25">
      <c r="A770" s="4" t="s">
        <v>1571</v>
      </c>
      <c r="B770" s="4" t="s">
        <v>1572</v>
      </c>
      <c r="C770" s="4" t="s">
        <v>32</v>
      </c>
      <c r="D770" s="5">
        <v>2500000</v>
      </c>
      <c r="E770" s="6">
        <v>248128750</v>
      </c>
      <c r="F770" s="6">
        <v>2.4199999999999999E-2</v>
      </c>
      <c r="G770" s="4" t="s">
        <v>826</v>
      </c>
    </row>
    <row r="771" spans="1:7" ht="14.45" customHeight="1" x14ac:dyDescent="0.25">
      <c r="A771" s="4" t="s">
        <v>1573</v>
      </c>
      <c r="B771" s="4" t="s">
        <v>1574</v>
      </c>
      <c r="C771" s="4" t="s">
        <v>32</v>
      </c>
      <c r="D771" s="5">
        <v>7500000</v>
      </c>
      <c r="E771" s="6">
        <v>742532250</v>
      </c>
      <c r="F771" s="6">
        <v>7.2400000000000006E-2</v>
      </c>
      <c r="G771" s="4" t="s">
        <v>826</v>
      </c>
    </row>
    <row r="772" spans="1:7" ht="14.45" customHeight="1" x14ac:dyDescent="0.25">
      <c r="A772" s="4" t="s">
        <v>1575</v>
      </c>
      <c r="B772" s="4" t="s">
        <v>1576</v>
      </c>
      <c r="C772" s="4" t="s">
        <v>32</v>
      </c>
      <c r="D772" s="5">
        <v>5000000</v>
      </c>
      <c r="E772" s="6">
        <v>488791000</v>
      </c>
      <c r="F772" s="6">
        <v>4.7600000000000003E-2</v>
      </c>
      <c r="G772" s="4" t="s">
        <v>826</v>
      </c>
    </row>
    <row r="773" spans="1:7" ht="23.45" customHeight="1" x14ac:dyDescent="0.25">
      <c r="A773" s="4" t="s">
        <v>1577</v>
      </c>
      <c r="B773" s="4" t="s">
        <v>1578</v>
      </c>
      <c r="C773" s="4" t="s">
        <v>32</v>
      </c>
      <c r="D773" s="5">
        <v>2500000</v>
      </c>
      <c r="E773" s="6">
        <v>248958750</v>
      </c>
      <c r="F773" s="6">
        <v>2.4299999999999999E-2</v>
      </c>
      <c r="G773" s="4" t="s">
        <v>805</v>
      </c>
    </row>
    <row r="774" spans="1:7" ht="23.45" customHeight="1" x14ac:dyDescent="0.25">
      <c r="A774" s="4" t="s">
        <v>1579</v>
      </c>
      <c r="B774" s="4" t="s">
        <v>1580</v>
      </c>
      <c r="C774" s="4" t="s">
        <v>48</v>
      </c>
      <c r="D774" s="5">
        <v>9000000</v>
      </c>
      <c r="E774" s="6">
        <v>892732500</v>
      </c>
      <c r="F774" s="6">
        <v>8.6999999999999994E-2</v>
      </c>
      <c r="G774" s="4" t="s">
        <v>826</v>
      </c>
    </row>
    <row r="775" spans="1:7" ht="14.45" customHeight="1" x14ac:dyDescent="0.25">
      <c r="A775" s="4" t="s">
        <v>1581</v>
      </c>
      <c r="B775" s="4" t="s">
        <v>1582</v>
      </c>
      <c r="C775" s="4" t="s">
        <v>32</v>
      </c>
      <c r="D775" s="5">
        <v>2000000</v>
      </c>
      <c r="E775" s="6">
        <v>198715000</v>
      </c>
      <c r="F775" s="6">
        <v>1.9400000000000001E-2</v>
      </c>
      <c r="G775" s="4" t="s">
        <v>826</v>
      </c>
    </row>
    <row r="776" spans="1:7" ht="32.65" customHeight="1" x14ac:dyDescent="0.25">
      <c r="A776" s="4" t="s">
        <v>1583</v>
      </c>
      <c r="B776" s="4" t="s">
        <v>1584</v>
      </c>
      <c r="C776" s="4" t="s">
        <v>117</v>
      </c>
      <c r="D776" s="5">
        <v>2500000</v>
      </c>
      <c r="E776" s="6">
        <v>243865750</v>
      </c>
      <c r="F776" s="6">
        <v>2.3800000000000002E-2</v>
      </c>
      <c r="G776" s="4" t="s">
        <v>852</v>
      </c>
    </row>
    <row r="777" spans="1:7" ht="23.45" customHeight="1" x14ac:dyDescent="0.25">
      <c r="A777" s="4" t="s">
        <v>1585</v>
      </c>
      <c r="B777" s="4" t="s">
        <v>1586</v>
      </c>
      <c r="C777" s="4" t="s">
        <v>162</v>
      </c>
      <c r="D777" s="5">
        <v>5000000</v>
      </c>
      <c r="E777" s="6">
        <v>491815500</v>
      </c>
      <c r="F777" s="6">
        <v>4.7899999999999998E-2</v>
      </c>
      <c r="G777" s="4" t="s">
        <v>999</v>
      </c>
    </row>
    <row r="778" spans="1:7" ht="51" customHeight="1" x14ac:dyDescent="0.25">
      <c r="A778" s="4" t="s">
        <v>1587</v>
      </c>
      <c r="B778" s="4" t="s">
        <v>1588</v>
      </c>
      <c r="C778" s="4" t="s">
        <v>841</v>
      </c>
      <c r="D778" s="5">
        <v>2500000</v>
      </c>
      <c r="E778" s="6">
        <v>249242500</v>
      </c>
      <c r="F778" s="6">
        <v>2.4299999999999999E-2</v>
      </c>
      <c r="G778" s="4" t="s">
        <v>826</v>
      </c>
    </row>
    <row r="779" spans="1:7" ht="23.45" customHeight="1" x14ac:dyDescent="0.25">
      <c r="A779" s="4" t="s">
        <v>1589</v>
      </c>
      <c r="B779" s="4" t="s">
        <v>1590</v>
      </c>
      <c r="C779" s="4" t="s">
        <v>98</v>
      </c>
      <c r="D779" s="5">
        <v>2500000</v>
      </c>
      <c r="E779" s="6">
        <v>248987000</v>
      </c>
      <c r="F779" s="6">
        <v>2.4299999999999999E-2</v>
      </c>
      <c r="G779" s="4" t="s">
        <v>826</v>
      </c>
    </row>
    <row r="780" spans="1:7" ht="14.45" customHeight="1" x14ac:dyDescent="0.25">
      <c r="A780" s="4" t="s">
        <v>1591</v>
      </c>
      <c r="B780" s="4" t="s">
        <v>1592</v>
      </c>
      <c r="C780" s="4" t="s">
        <v>32</v>
      </c>
      <c r="D780" s="5">
        <v>5000000</v>
      </c>
      <c r="E780" s="6">
        <v>503407000</v>
      </c>
      <c r="F780" s="6">
        <v>4.9099999999999998E-2</v>
      </c>
      <c r="G780" s="4" t="s">
        <v>826</v>
      </c>
    </row>
    <row r="781" spans="1:7" ht="14.45" customHeight="1" x14ac:dyDescent="0.25">
      <c r="A781" s="4" t="s">
        <v>1593</v>
      </c>
      <c r="B781" s="4" t="s">
        <v>1594</v>
      </c>
      <c r="C781" s="4" t="s">
        <v>98</v>
      </c>
      <c r="D781" s="5">
        <v>2500000</v>
      </c>
      <c r="E781" s="6">
        <v>248828500</v>
      </c>
      <c r="F781" s="6">
        <v>2.4299999999999999E-2</v>
      </c>
      <c r="G781" s="4" t="s">
        <v>826</v>
      </c>
    </row>
    <row r="782" spans="1:7" ht="32.65" customHeight="1" x14ac:dyDescent="0.25">
      <c r="A782" s="4" t="s">
        <v>1595</v>
      </c>
      <c r="B782" s="4" t="s">
        <v>1596</v>
      </c>
      <c r="C782" s="4" t="s">
        <v>857</v>
      </c>
      <c r="D782" s="5">
        <v>2500000</v>
      </c>
      <c r="E782" s="6">
        <v>249160250</v>
      </c>
      <c r="F782" s="6">
        <v>2.4299999999999999E-2</v>
      </c>
      <c r="G782" s="4" t="s">
        <v>826</v>
      </c>
    </row>
    <row r="783" spans="1:7" ht="23.45" customHeight="1" x14ac:dyDescent="0.25">
      <c r="A783" s="4" t="s">
        <v>1597</v>
      </c>
      <c r="B783" s="4" t="s">
        <v>1598</v>
      </c>
      <c r="C783" s="4" t="s">
        <v>32</v>
      </c>
      <c r="D783" s="5">
        <v>9000000</v>
      </c>
      <c r="E783" s="6">
        <v>865837800</v>
      </c>
      <c r="F783" s="6">
        <v>8.4400000000000003E-2</v>
      </c>
      <c r="G783" s="4" t="s">
        <v>1599</v>
      </c>
    </row>
    <row r="784" spans="1:7" ht="23.45" customHeight="1" x14ac:dyDescent="0.25">
      <c r="A784" s="4" t="s">
        <v>1600</v>
      </c>
      <c r="B784" s="4" t="s">
        <v>1601</v>
      </c>
      <c r="C784" s="4" t="s">
        <v>162</v>
      </c>
      <c r="D784" s="5">
        <v>7500000</v>
      </c>
      <c r="E784" s="6">
        <v>750473250</v>
      </c>
      <c r="F784" s="6">
        <v>7.3099999999999998E-2</v>
      </c>
      <c r="G784" s="4" t="s">
        <v>999</v>
      </c>
    </row>
    <row r="785" spans="1:7" ht="32.65" customHeight="1" x14ac:dyDescent="0.25">
      <c r="A785" s="4" t="s">
        <v>1602</v>
      </c>
      <c r="B785" s="4" t="s">
        <v>1603</v>
      </c>
      <c r="C785" s="4" t="s">
        <v>857</v>
      </c>
      <c r="D785" s="5">
        <v>2500000</v>
      </c>
      <c r="E785" s="6">
        <v>249747250</v>
      </c>
      <c r="F785" s="6">
        <v>2.4299999999999999E-2</v>
      </c>
      <c r="G785" s="4" t="s">
        <v>826</v>
      </c>
    </row>
    <row r="786" spans="1:7" ht="32.65" customHeight="1" x14ac:dyDescent="0.25">
      <c r="A786" s="4" t="s">
        <v>1604</v>
      </c>
      <c r="B786" s="4" t="s">
        <v>1605</v>
      </c>
      <c r="C786" s="4" t="s">
        <v>1335</v>
      </c>
      <c r="D786" s="5">
        <v>5000000</v>
      </c>
      <c r="E786" s="6">
        <v>496674000</v>
      </c>
      <c r="F786" s="6">
        <v>4.8399999999999999E-2</v>
      </c>
      <c r="G786" s="4" t="s">
        <v>787</v>
      </c>
    </row>
    <row r="787" spans="1:7" ht="23.45" customHeight="1" x14ac:dyDescent="0.25">
      <c r="A787" s="4" t="s">
        <v>1606</v>
      </c>
      <c r="B787" s="4" t="s">
        <v>1607</v>
      </c>
      <c r="C787" s="4" t="s">
        <v>32</v>
      </c>
      <c r="D787" s="5">
        <v>12500000</v>
      </c>
      <c r="E787" s="6">
        <v>1256766250</v>
      </c>
      <c r="F787" s="6">
        <v>0.1225</v>
      </c>
      <c r="G787" s="4" t="s">
        <v>826</v>
      </c>
    </row>
    <row r="788" spans="1:7" ht="32.65" customHeight="1" x14ac:dyDescent="0.25">
      <c r="A788" s="4" t="s">
        <v>1608</v>
      </c>
      <c r="B788" s="4" t="s">
        <v>1609</v>
      </c>
      <c r="C788" s="4" t="s">
        <v>98</v>
      </c>
      <c r="D788" s="5">
        <v>2500000</v>
      </c>
      <c r="E788" s="6">
        <v>249756500</v>
      </c>
      <c r="F788" s="6">
        <v>2.4299999999999999E-2</v>
      </c>
      <c r="G788" s="4" t="s">
        <v>826</v>
      </c>
    </row>
    <row r="789" spans="1:7" ht="23.45" customHeight="1" x14ac:dyDescent="0.25">
      <c r="A789" s="4" t="s">
        <v>1610</v>
      </c>
      <c r="B789" s="4" t="s">
        <v>1611</v>
      </c>
      <c r="C789" s="4" t="s">
        <v>117</v>
      </c>
      <c r="D789" s="5">
        <v>2500000</v>
      </c>
      <c r="E789" s="6">
        <v>246508750</v>
      </c>
      <c r="F789" s="6">
        <v>2.4E-2</v>
      </c>
      <c r="G789" s="4" t="s">
        <v>805</v>
      </c>
    </row>
    <row r="790" spans="1:7" ht="23.45" customHeight="1" x14ac:dyDescent="0.25">
      <c r="A790" s="4" t="s">
        <v>1612</v>
      </c>
      <c r="B790" s="4" t="s">
        <v>1613</v>
      </c>
      <c r="C790" s="4" t="s">
        <v>32</v>
      </c>
      <c r="D790" s="5">
        <v>1000000</v>
      </c>
      <c r="E790" s="6">
        <v>100525800</v>
      </c>
      <c r="F790" s="6">
        <v>9.7999999999999997E-3</v>
      </c>
      <c r="G790" s="4" t="s">
        <v>805</v>
      </c>
    </row>
    <row r="791" spans="1:7" ht="23.45" customHeight="1" x14ac:dyDescent="0.25">
      <c r="A791" s="4" t="s">
        <v>1614</v>
      </c>
      <c r="B791" s="4" t="s">
        <v>1615</v>
      </c>
      <c r="C791" s="4" t="s">
        <v>32</v>
      </c>
      <c r="D791" s="5">
        <v>2150000</v>
      </c>
      <c r="E791" s="6">
        <v>215355395</v>
      </c>
      <c r="F791" s="6">
        <v>2.1000000000000001E-2</v>
      </c>
      <c r="G791" s="4" t="s">
        <v>805</v>
      </c>
    </row>
    <row r="792" spans="1:7" ht="32.65" customHeight="1" x14ac:dyDescent="0.25">
      <c r="A792" s="4" t="s">
        <v>1616</v>
      </c>
      <c r="B792" s="4" t="s">
        <v>1617</v>
      </c>
      <c r="C792" s="4" t="s">
        <v>32</v>
      </c>
      <c r="D792" s="5">
        <v>3800000</v>
      </c>
      <c r="E792" s="6">
        <v>382611360</v>
      </c>
      <c r="F792" s="6">
        <v>3.73E-2</v>
      </c>
      <c r="G792" s="4" t="s">
        <v>852</v>
      </c>
    </row>
    <row r="793" spans="1:7" ht="32.65" customHeight="1" x14ac:dyDescent="0.25">
      <c r="A793" s="4" t="s">
        <v>1618</v>
      </c>
      <c r="B793" s="4" t="s">
        <v>1619</v>
      </c>
      <c r="C793" s="4" t="s">
        <v>857</v>
      </c>
      <c r="D793" s="5">
        <v>1000000</v>
      </c>
      <c r="E793" s="6">
        <v>99885200</v>
      </c>
      <c r="F793" s="6">
        <v>9.7000000000000003E-3</v>
      </c>
      <c r="G793" s="4" t="s">
        <v>787</v>
      </c>
    </row>
    <row r="794" spans="1:7" ht="23.45" customHeight="1" x14ac:dyDescent="0.25">
      <c r="A794" s="4" t="s">
        <v>1620</v>
      </c>
      <c r="B794" s="4" t="s">
        <v>1621</v>
      </c>
      <c r="C794" s="4" t="s">
        <v>32</v>
      </c>
      <c r="D794" s="5">
        <v>2470000</v>
      </c>
      <c r="E794" s="6">
        <v>247668876</v>
      </c>
      <c r="F794" s="6">
        <v>2.41E-2</v>
      </c>
      <c r="G794" s="4" t="s">
        <v>805</v>
      </c>
    </row>
    <row r="795" spans="1:7" ht="23.45" customHeight="1" x14ac:dyDescent="0.25">
      <c r="A795" s="4" t="s">
        <v>1622</v>
      </c>
      <c r="B795" s="4" t="s">
        <v>1623</v>
      </c>
      <c r="C795" s="4" t="s">
        <v>32</v>
      </c>
      <c r="D795" s="5">
        <v>2000000</v>
      </c>
      <c r="E795" s="6">
        <v>201558000</v>
      </c>
      <c r="F795" s="6">
        <v>1.9599999999999999E-2</v>
      </c>
      <c r="G795" s="4" t="s">
        <v>805</v>
      </c>
    </row>
    <row r="796" spans="1:7" ht="23.45" customHeight="1" x14ac:dyDescent="0.25">
      <c r="A796" s="4" t="s">
        <v>1624</v>
      </c>
      <c r="B796" s="4" t="s">
        <v>1625</v>
      </c>
      <c r="C796" s="4" t="s">
        <v>32</v>
      </c>
      <c r="D796" s="5">
        <v>3300000</v>
      </c>
      <c r="E796" s="6">
        <v>332610300</v>
      </c>
      <c r="F796" s="6">
        <v>3.2399999999999998E-2</v>
      </c>
      <c r="G796" s="4" t="s">
        <v>805</v>
      </c>
    </row>
    <row r="797" spans="1:7" ht="23.45" customHeight="1" x14ac:dyDescent="0.25">
      <c r="A797" s="4" t="s">
        <v>1626</v>
      </c>
      <c r="B797" s="4" t="s">
        <v>1627</v>
      </c>
      <c r="C797" s="4" t="s">
        <v>32</v>
      </c>
      <c r="D797" s="5">
        <v>4500000</v>
      </c>
      <c r="E797" s="6">
        <v>451308150</v>
      </c>
      <c r="F797" s="6">
        <v>4.3999999999999997E-2</v>
      </c>
      <c r="G797" s="4" t="s">
        <v>805</v>
      </c>
    </row>
    <row r="798" spans="1:7" ht="23.45" customHeight="1" x14ac:dyDescent="0.25">
      <c r="A798" s="4" t="s">
        <v>1628</v>
      </c>
      <c r="B798" s="4" t="s">
        <v>1629</v>
      </c>
      <c r="C798" s="4" t="s">
        <v>32</v>
      </c>
      <c r="D798" s="5">
        <v>1000000</v>
      </c>
      <c r="E798" s="6">
        <v>99910000</v>
      </c>
      <c r="F798" s="6">
        <v>9.7000000000000003E-3</v>
      </c>
      <c r="G798" s="4" t="s">
        <v>860</v>
      </c>
    </row>
    <row r="799" spans="1:7" ht="23.45" customHeight="1" x14ac:dyDescent="0.25">
      <c r="A799" s="4" t="s">
        <v>1630</v>
      </c>
      <c r="B799" s="4" t="s">
        <v>1631</v>
      </c>
      <c r="C799" s="4" t="s">
        <v>43</v>
      </c>
      <c r="D799" s="5">
        <v>4000000</v>
      </c>
      <c r="E799" s="6">
        <v>410280400</v>
      </c>
      <c r="F799" s="6">
        <v>0.04</v>
      </c>
      <c r="G799" s="4" t="s">
        <v>852</v>
      </c>
    </row>
    <row r="800" spans="1:7" ht="32.65" customHeight="1" x14ac:dyDescent="0.25">
      <c r="A800" s="4" t="s">
        <v>1632</v>
      </c>
      <c r="B800" s="4" t="s">
        <v>1633</v>
      </c>
      <c r="C800" s="4" t="s">
        <v>43</v>
      </c>
      <c r="D800" s="5">
        <v>5000000</v>
      </c>
      <c r="E800" s="6">
        <v>535045000</v>
      </c>
      <c r="F800" s="6">
        <v>5.21E-2</v>
      </c>
      <c r="G800" s="4" t="s">
        <v>852</v>
      </c>
    </row>
    <row r="801" spans="1:7" ht="23.45" customHeight="1" x14ac:dyDescent="0.25">
      <c r="A801" s="4" t="s">
        <v>1634</v>
      </c>
      <c r="B801" s="4" t="s">
        <v>1635</v>
      </c>
      <c r="C801" s="4" t="s">
        <v>43</v>
      </c>
      <c r="D801" s="5">
        <v>2500000</v>
      </c>
      <c r="E801" s="6">
        <v>250523250</v>
      </c>
      <c r="F801" s="6">
        <v>2.4400000000000002E-2</v>
      </c>
      <c r="G801" s="4" t="s">
        <v>852</v>
      </c>
    </row>
    <row r="802" spans="1:7" ht="23.45" customHeight="1" x14ac:dyDescent="0.25">
      <c r="A802" s="4" t="s">
        <v>1636</v>
      </c>
      <c r="B802" s="4" t="s">
        <v>1637</v>
      </c>
      <c r="C802" s="4" t="s">
        <v>857</v>
      </c>
      <c r="D802" s="5">
        <v>1100000</v>
      </c>
      <c r="E802" s="6">
        <v>109825650</v>
      </c>
      <c r="F802" s="6">
        <v>1.0699999999999999E-2</v>
      </c>
      <c r="G802" s="4" t="s">
        <v>805</v>
      </c>
    </row>
    <row r="803" spans="1:7" ht="23.45" customHeight="1" x14ac:dyDescent="0.25">
      <c r="A803" s="4" t="s">
        <v>1638</v>
      </c>
      <c r="B803" s="4" t="s">
        <v>1639</v>
      </c>
      <c r="C803" s="4" t="s">
        <v>32</v>
      </c>
      <c r="D803" s="5">
        <v>10000000</v>
      </c>
      <c r="E803" s="6">
        <v>1030620000</v>
      </c>
      <c r="F803" s="6">
        <v>0.1004</v>
      </c>
      <c r="G803" s="4" t="s">
        <v>826</v>
      </c>
    </row>
    <row r="804" spans="1:7" ht="32.65" customHeight="1" x14ac:dyDescent="0.25">
      <c r="A804" s="4" t="s">
        <v>1640</v>
      </c>
      <c r="B804" s="4" t="s">
        <v>1641</v>
      </c>
      <c r="C804" s="4" t="s">
        <v>157</v>
      </c>
      <c r="D804" s="5">
        <v>5000000</v>
      </c>
      <c r="E804" s="6">
        <v>517465000</v>
      </c>
      <c r="F804" s="6">
        <v>5.04E-2</v>
      </c>
      <c r="G804" s="4" t="s">
        <v>787</v>
      </c>
    </row>
    <row r="805" spans="1:7" ht="23.45" customHeight="1" x14ac:dyDescent="0.25">
      <c r="A805" s="4" t="s">
        <v>1642</v>
      </c>
      <c r="B805" s="4" t="s">
        <v>1643</v>
      </c>
      <c r="C805" s="4" t="s">
        <v>32</v>
      </c>
      <c r="D805" s="5">
        <v>1000000</v>
      </c>
      <c r="E805" s="6">
        <v>100184800</v>
      </c>
      <c r="F805" s="6">
        <v>9.7999999999999997E-3</v>
      </c>
      <c r="G805" s="4" t="s">
        <v>860</v>
      </c>
    </row>
    <row r="806" spans="1:7" ht="23.45" customHeight="1" x14ac:dyDescent="0.25">
      <c r="A806" s="4" t="s">
        <v>1644</v>
      </c>
      <c r="B806" s="4" t="s">
        <v>1645</v>
      </c>
      <c r="C806" s="4" t="s">
        <v>43</v>
      </c>
      <c r="D806" s="5">
        <v>3500000</v>
      </c>
      <c r="E806" s="6">
        <v>350594300</v>
      </c>
      <c r="F806" s="6">
        <v>3.4200000000000001E-2</v>
      </c>
      <c r="G806" s="4" t="s">
        <v>852</v>
      </c>
    </row>
    <row r="807" spans="1:7" ht="32.65" customHeight="1" x14ac:dyDescent="0.25">
      <c r="A807" s="4" t="s">
        <v>1646</v>
      </c>
      <c r="B807" s="4" t="s">
        <v>1647</v>
      </c>
      <c r="C807" s="4" t="s">
        <v>32</v>
      </c>
      <c r="D807" s="5">
        <v>10000000</v>
      </c>
      <c r="E807" s="6">
        <v>1006847000</v>
      </c>
      <c r="F807" s="6">
        <v>9.8100000000000007E-2</v>
      </c>
      <c r="G807" s="4" t="s">
        <v>852</v>
      </c>
    </row>
    <row r="808" spans="1:7" ht="23.45" customHeight="1" x14ac:dyDescent="0.25">
      <c r="A808" s="4" t="s">
        <v>1648</v>
      </c>
      <c r="B808" s="4" t="s">
        <v>1649</v>
      </c>
      <c r="C808" s="4" t="s">
        <v>32</v>
      </c>
      <c r="D808" s="5">
        <v>1470000</v>
      </c>
      <c r="E808" s="6">
        <v>146865495</v>
      </c>
      <c r="F808" s="6">
        <v>1.43E-2</v>
      </c>
      <c r="G808" s="4" t="s">
        <v>860</v>
      </c>
    </row>
    <row r="809" spans="1:7" ht="32.65" customHeight="1" x14ac:dyDescent="0.25">
      <c r="A809" s="4" t="s">
        <v>1650</v>
      </c>
      <c r="B809" s="4" t="s">
        <v>1651</v>
      </c>
      <c r="C809" s="4" t="s">
        <v>122</v>
      </c>
      <c r="D809" s="5">
        <v>76000</v>
      </c>
      <c r="E809" s="6">
        <v>1901717.6</v>
      </c>
      <c r="F809" s="6">
        <v>2.0000000000000001E-4</v>
      </c>
      <c r="G809" s="4" t="s">
        <v>826</v>
      </c>
    </row>
    <row r="810" spans="1:7" ht="32.65" customHeight="1" x14ac:dyDescent="0.25">
      <c r="A810" s="4" t="s">
        <v>1652</v>
      </c>
      <c r="B810" s="4" t="s">
        <v>1653</v>
      </c>
      <c r="C810" s="4" t="s">
        <v>122</v>
      </c>
      <c r="D810" s="5">
        <v>76000</v>
      </c>
      <c r="E810" s="6">
        <v>1904339.6</v>
      </c>
      <c r="F810" s="6">
        <v>2.0000000000000001E-4</v>
      </c>
      <c r="G810" s="4" t="s">
        <v>826</v>
      </c>
    </row>
    <row r="811" spans="1:7" ht="32.65" customHeight="1" x14ac:dyDescent="0.25">
      <c r="A811" s="4" t="s">
        <v>1654</v>
      </c>
      <c r="B811" s="4" t="s">
        <v>1655</v>
      </c>
      <c r="C811" s="4" t="s">
        <v>122</v>
      </c>
      <c r="D811" s="5">
        <v>76000</v>
      </c>
      <c r="E811" s="6">
        <v>7672960</v>
      </c>
      <c r="F811" s="6">
        <v>6.9999999999999999E-4</v>
      </c>
      <c r="G811" s="4" t="s">
        <v>826</v>
      </c>
    </row>
    <row r="812" spans="1:7" ht="32.65" customHeight="1" x14ac:dyDescent="0.25">
      <c r="A812" s="4" t="s">
        <v>1656</v>
      </c>
      <c r="B812" s="4" t="s">
        <v>1657</v>
      </c>
      <c r="C812" s="4" t="s">
        <v>122</v>
      </c>
      <c r="D812" s="5">
        <v>76000</v>
      </c>
      <c r="E812" s="6">
        <v>7682938.7999999998</v>
      </c>
      <c r="F812" s="6">
        <v>6.9999999999999999E-4</v>
      </c>
      <c r="G812" s="4" t="s">
        <v>826</v>
      </c>
    </row>
    <row r="813" spans="1:7" ht="32.65" customHeight="1" x14ac:dyDescent="0.25">
      <c r="A813" s="4" t="s">
        <v>1658</v>
      </c>
      <c r="B813" s="4" t="s">
        <v>1659</v>
      </c>
      <c r="C813" s="4" t="s">
        <v>122</v>
      </c>
      <c r="D813" s="5">
        <v>76000</v>
      </c>
      <c r="E813" s="6">
        <v>7692621.2000000002</v>
      </c>
      <c r="F813" s="6">
        <v>6.9999999999999999E-4</v>
      </c>
      <c r="G813" s="4" t="s">
        <v>826</v>
      </c>
    </row>
    <row r="814" spans="1:7" ht="32.65" customHeight="1" x14ac:dyDescent="0.25">
      <c r="A814" s="4" t="s">
        <v>1660</v>
      </c>
      <c r="B814" s="4" t="s">
        <v>1661</v>
      </c>
      <c r="C814" s="4" t="s">
        <v>122</v>
      </c>
      <c r="D814" s="5">
        <v>81000</v>
      </c>
      <c r="E814" s="6">
        <v>8310915.9000000004</v>
      </c>
      <c r="F814" s="6">
        <v>8.0000000000000004E-4</v>
      </c>
      <c r="G814" s="4" t="s">
        <v>826</v>
      </c>
    </row>
    <row r="815" spans="1:7" ht="32.65" customHeight="1" x14ac:dyDescent="0.25">
      <c r="A815" s="4" t="s">
        <v>1662</v>
      </c>
      <c r="B815" s="4" t="s">
        <v>1663</v>
      </c>
      <c r="C815" s="4" t="s">
        <v>122</v>
      </c>
      <c r="D815" s="5">
        <v>81000</v>
      </c>
      <c r="E815" s="6">
        <v>8321202.9000000004</v>
      </c>
      <c r="F815" s="6">
        <v>8.0000000000000004E-4</v>
      </c>
      <c r="G815" s="4" t="s">
        <v>826</v>
      </c>
    </row>
    <row r="816" spans="1:7" ht="32.65" customHeight="1" x14ac:dyDescent="0.25">
      <c r="A816" s="4" t="s">
        <v>1664</v>
      </c>
      <c r="B816" s="4" t="s">
        <v>1665</v>
      </c>
      <c r="C816" s="4" t="s">
        <v>122</v>
      </c>
      <c r="D816" s="5">
        <v>81000</v>
      </c>
      <c r="E816" s="6">
        <v>8330874.2999999998</v>
      </c>
      <c r="F816" s="6">
        <v>8.0000000000000004E-4</v>
      </c>
      <c r="G816" s="4" t="s">
        <v>826</v>
      </c>
    </row>
    <row r="817" spans="1:7" ht="32.65" customHeight="1" x14ac:dyDescent="0.25">
      <c r="A817" s="4" t="s">
        <v>1666</v>
      </c>
      <c r="B817" s="4" t="s">
        <v>1667</v>
      </c>
      <c r="C817" s="4" t="s">
        <v>122</v>
      </c>
      <c r="D817" s="5">
        <v>72000</v>
      </c>
      <c r="E817" s="6">
        <v>7494328.7999999998</v>
      </c>
      <c r="F817" s="6">
        <v>6.9999999999999999E-4</v>
      </c>
      <c r="G817" s="4" t="s">
        <v>826</v>
      </c>
    </row>
    <row r="818" spans="1:7" ht="32.65" customHeight="1" x14ac:dyDescent="0.25">
      <c r="A818" s="4" t="s">
        <v>1668</v>
      </c>
      <c r="B818" s="4" t="s">
        <v>1669</v>
      </c>
      <c r="C818" s="4" t="s">
        <v>122</v>
      </c>
      <c r="D818" s="5">
        <v>72000</v>
      </c>
      <c r="E818" s="6">
        <v>7502796</v>
      </c>
      <c r="F818" s="6">
        <v>6.9999999999999999E-4</v>
      </c>
      <c r="G818" s="4" t="s">
        <v>826</v>
      </c>
    </row>
    <row r="819" spans="1:7" ht="32.65" customHeight="1" x14ac:dyDescent="0.25">
      <c r="A819" s="4" t="s">
        <v>1670</v>
      </c>
      <c r="B819" s="4" t="s">
        <v>1671</v>
      </c>
      <c r="C819" s="4" t="s">
        <v>122</v>
      </c>
      <c r="D819" s="5">
        <v>72000</v>
      </c>
      <c r="E819" s="6">
        <v>7510723.2000000002</v>
      </c>
      <c r="F819" s="6">
        <v>6.9999999999999999E-4</v>
      </c>
      <c r="G819" s="4" t="s">
        <v>826</v>
      </c>
    </row>
    <row r="820" spans="1:7" ht="32.65" customHeight="1" x14ac:dyDescent="0.25">
      <c r="A820" s="4" t="s">
        <v>1672</v>
      </c>
      <c r="B820" s="4" t="s">
        <v>1673</v>
      </c>
      <c r="C820" s="4" t="s">
        <v>122</v>
      </c>
      <c r="D820" s="5">
        <v>54000</v>
      </c>
      <c r="E820" s="6">
        <v>5693851.7999999998</v>
      </c>
      <c r="F820" s="6">
        <v>5.9999999999999995E-4</v>
      </c>
      <c r="G820" s="4" t="s">
        <v>826</v>
      </c>
    </row>
    <row r="821" spans="1:7" ht="32.65" customHeight="1" x14ac:dyDescent="0.25">
      <c r="A821" s="4" t="s">
        <v>1674</v>
      </c>
      <c r="B821" s="4" t="s">
        <v>1675</v>
      </c>
      <c r="C821" s="4" t="s">
        <v>122</v>
      </c>
      <c r="D821" s="5">
        <v>54000</v>
      </c>
      <c r="E821" s="6">
        <v>5699694.5999999996</v>
      </c>
      <c r="F821" s="6">
        <v>5.9999999999999995E-4</v>
      </c>
      <c r="G821" s="4" t="s">
        <v>826</v>
      </c>
    </row>
    <row r="822" spans="1:7" ht="32.65" customHeight="1" x14ac:dyDescent="0.25">
      <c r="A822" s="4" t="s">
        <v>1676</v>
      </c>
      <c r="B822" s="4" t="s">
        <v>1677</v>
      </c>
      <c r="C822" s="4" t="s">
        <v>122</v>
      </c>
      <c r="D822" s="5">
        <v>54000</v>
      </c>
      <c r="E822" s="6">
        <v>5705251.2000000002</v>
      </c>
      <c r="F822" s="6">
        <v>5.9999999999999995E-4</v>
      </c>
      <c r="G822" s="4" t="s">
        <v>826</v>
      </c>
    </row>
    <row r="823" spans="1:7" ht="32.65" customHeight="1" x14ac:dyDescent="0.25">
      <c r="A823" s="4" t="s">
        <v>1678</v>
      </c>
      <c r="B823" s="4" t="s">
        <v>1679</v>
      </c>
      <c r="C823" s="4" t="s">
        <v>122</v>
      </c>
      <c r="D823" s="5">
        <v>19000</v>
      </c>
      <c r="E823" s="6">
        <v>2024457.6</v>
      </c>
      <c r="F823" s="6">
        <v>2.0000000000000001E-4</v>
      </c>
      <c r="G823" s="4" t="s">
        <v>826</v>
      </c>
    </row>
    <row r="824" spans="1:7" ht="32.65" customHeight="1" x14ac:dyDescent="0.25">
      <c r="A824" s="4" t="s">
        <v>1680</v>
      </c>
      <c r="B824" s="4" t="s">
        <v>1681</v>
      </c>
      <c r="C824" s="4" t="s">
        <v>122</v>
      </c>
      <c r="D824" s="5">
        <v>12000</v>
      </c>
      <c r="E824" s="6">
        <v>1277976</v>
      </c>
      <c r="F824" s="6">
        <v>1E-4</v>
      </c>
      <c r="G824" s="4" t="s">
        <v>826</v>
      </c>
    </row>
    <row r="825" spans="1:7" ht="32.65" customHeight="1" x14ac:dyDescent="0.25">
      <c r="A825" s="4" t="s">
        <v>1682</v>
      </c>
      <c r="B825" s="4" t="s">
        <v>1683</v>
      </c>
      <c r="C825" s="4" t="s">
        <v>122</v>
      </c>
      <c r="D825" s="5">
        <v>12000</v>
      </c>
      <c r="E825" s="6">
        <v>1279198.8</v>
      </c>
      <c r="F825" s="6">
        <v>1E-4</v>
      </c>
      <c r="G825" s="4" t="s">
        <v>826</v>
      </c>
    </row>
    <row r="826" spans="1:7" ht="23.45" customHeight="1" x14ac:dyDescent="0.25">
      <c r="A826" s="4" t="s">
        <v>1684</v>
      </c>
      <c r="B826" s="4" t="s">
        <v>1685</v>
      </c>
      <c r="C826" s="4" t="s">
        <v>150</v>
      </c>
      <c r="D826" s="5">
        <v>17500000</v>
      </c>
      <c r="E826" s="6">
        <v>1689658250</v>
      </c>
      <c r="F826" s="6">
        <v>0.16470000000000001</v>
      </c>
      <c r="G826" s="4" t="s">
        <v>826</v>
      </c>
    </row>
    <row r="827" spans="1:7" ht="14.45" customHeight="1" x14ac:dyDescent="0.25">
      <c r="A827" s="4" t="s">
        <v>0</v>
      </c>
      <c r="B827" s="4" t="s">
        <v>0</v>
      </c>
      <c r="C827" s="7" t="s">
        <v>183</v>
      </c>
      <c r="D827" s="5">
        <v>2509950919.8699999</v>
      </c>
      <c r="E827" s="6">
        <v>250343573225.09</v>
      </c>
      <c r="F827" s="6">
        <v>24.397600000000001</v>
      </c>
      <c r="G827" s="8" t="s">
        <v>0</v>
      </c>
    </row>
    <row r="828" spans="1:7" ht="18.399999999999999" customHeight="1" x14ac:dyDescent="0.25">
      <c r="A828" s="28" t="s">
        <v>0</v>
      </c>
      <c r="B828" s="28"/>
      <c r="C828" s="28"/>
      <c r="D828" s="28"/>
      <c r="E828" s="28"/>
      <c r="F828" s="28"/>
      <c r="G828" s="28"/>
    </row>
    <row r="829" spans="1:7" ht="14.45" customHeight="1" x14ac:dyDescent="0.25">
      <c r="A829" s="30" t="s">
        <v>1686</v>
      </c>
      <c r="B829" s="30"/>
      <c r="C829" s="30"/>
      <c r="D829" s="1"/>
      <c r="E829" s="1"/>
      <c r="F829" s="1"/>
      <c r="G829" s="1"/>
    </row>
    <row r="830" spans="1:7" ht="14.45" customHeight="1" x14ac:dyDescent="0.25">
      <c r="A830" s="3" t="s">
        <v>1687</v>
      </c>
      <c r="B830" s="3" t="s">
        <v>9</v>
      </c>
      <c r="C830" s="3" t="s">
        <v>10</v>
      </c>
      <c r="D830" s="1"/>
      <c r="E830" s="1"/>
      <c r="F830" s="1"/>
      <c r="G830" s="1"/>
    </row>
    <row r="831" spans="1:7" ht="14.45" customHeight="1" x14ac:dyDescent="0.25">
      <c r="A831" s="4" t="s">
        <v>1688</v>
      </c>
      <c r="B831" s="6">
        <v>3839154441.0700002</v>
      </c>
      <c r="C831" s="6">
        <v>0.37</v>
      </c>
      <c r="D831" s="1"/>
      <c r="E831" s="1"/>
      <c r="F831" s="1"/>
      <c r="G831" s="1"/>
    </row>
    <row r="832" spans="1:7" ht="23.45" customHeight="1" x14ac:dyDescent="0.25">
      <c r="A832" s="4" t="s">
        <v>1689</v>
      </c>
      <c r="B832" s="6">
        <v>18357478531.799999</v>
      </c>
      <c r="C832" s="6">
        <v>1.79</v>
      </c>
      <c r="D832" s="1"/>
      <c r="E832" s="1"/>
      <c r="F832" s="1"/>
      <c r="G832" s="1"/>
    </row>
    <row r="833" spans="1:7" ht="14.45" customHeight="1" x14ac:dyDescent="0.25">
      <c r="A833" s="4" t="s">
        <v>1690</v>
      </c>
      <c r="B833" s="6">
        <v>8113684394.1700001</v>
      </c>
      <c r="C833" s="6">
        <v>0.79</v>
      </c>
      <c r="D833" s="1"/>
      <c r="E833" s="1"/>
      <c r="F833" s="1"/>
      <c r="G833" s="1"/>
    </row>
    <row r="834" spans="1:7" ht="14.45" customHeight="1" x14ac:dyDescent="0.25">
      <c r="A834" s="4" t="s">
        <v>1691</v>
      </c>
      <c r="B834" s="6">
        <v>10897808.779999999</v>
      </c>
      <c r="C834" s="6">
        <v>0</v>
      </c>
      <c r="D834" s="1"/>
      <c r="E834" s="1"/>
      <c r="F834" s="1"/>
      <c r="G834" s="1"/>
    </row>
    <row r="835" spans="1:7" ht="14.45" customHeight="1" x14ac:dyDescent="0.25">
      <c r="A835" s="9" t="s">
        <v>1692</v>
      </c>
      <c r="B835" s="6">
        <v>30321215175.82</v>
      </c>
      <c r="C835" s="6">
        <v>2.95</v>
      </c>
      <c r="D835" s="1"/>
      <c r="E835" s="1"/>
      <c r="F835" s="1"/>
      <c r="G835" s="1"/>
    </row>
    <row r="836" spans="1:7" ht="18.399999999999999" customHeight="1" x14ac:dyDescent="0.25">
      <c r="A836" s="28" t="s">
        <v>0</v>
      </c>
      <c r="B836" s="28"/>
      <c r="C836" s="28"/>
      <c r="D836" s="28"/>
      <c r="E836" s="28"/>
      <c r="F836" s="28"/>
      <c r="G836" s="28"/>
    </row>
    <row r="837" spans="1:7" ht="23.65" customHeight="1" x14ac:dyDescent="0.25">
      <c r="A837" s="4" t="s">
        <v>1693</v>
      </c>
      <c r="B837" s="6">
        <v>12.81</v>
      </c>
      <c r="C837" s="1"/>
      <c r="D837" s="1"/>
      <c r="E837" s="1"/>
      <c r="F837" s="1"/>
      <c r="G837" s="1"/>
    </row>
    <row r="838" spans="1:7" ht="14.45" customHeight="1" x14ac:dyDescent="0.25">
      <c r="A838" s="4" t="s">
        <v>1694</v>
      </c>
      <c r="B838" s="6">
        <v>6.83</v>
      </c>
      <c r="C838" s="1"/>
      <c r="D838" s="1"/>
      <c r="E838" s="1"/>
      <c r="F838" s="1"/>
      <c r="G838" s="1"/>
    </row>
    <row r="839" spans="1:7" ht="32.65" customHeight="1" x14ac:dyDescent="0.25">
      <c r="A839" s="4" t="s">
        <v>1695</v>
      </c>
      <c r="B839" s="6">
        <v>7.53</v>
      </c>
      <c r="C839" s="1"/>
      <c r="D839" s="1"/>
      <c r="E839" s="1"/>
      <c r="F839" s="1"/>
      <c r="G839" s="1"/>
    </row>
    <row r="840" spans="1:7" ht="1.35" customHeight="1" x14ac:dyDescent="0.25">
      <c r="A840" s="1"/>
      <c r="B840" s="1"/>
      <c r="C840" s="1"/>
      <c r="D840" s="1"/>
      <c r="E840" s="1"/>
      <c r="F840" s="1"/>
      <c r="G840" s="1"/>
    </row>
    <row r="841" spans="1:7" ht="18.399999999999999" customHeight="1" x14ac:dyDescent="0.25">
      <c r="A841" s="28" t="s">
        <v>0</v>
      </c>
      <c r="B841" s="28"/>
      <c r="C841" s="28"/>
      <c r="D841" s="28"/>
      <c r="E841" s="28"/>
      <c r="F841" s="28"/>
      <c r="G841" s="28"/>
    </row>
    <row r="842" spans="1:7" ht="14.45" customHeight="1" x14ac:dyDescent="0.25">
      <c r="A842" s="30" t="s">
        <v>1696</v>
      </c>
      <c r="B842" s="30"/>
      <c r="C842" s="30"/>
      <c r="D842" s="1"/>
      <c r="E842" s="1"/>
      <c r="F842" s="1"/>
      <c r="G842" s="1"/>
    </row>
    <row r="843" spans="1:7" ht="14.45" customHeight="1" x14ac:dyDescent="0.25">
      <c r="A843" s="3" t="s">
        <v>1697</v>
      </c>
      <c r="B843" s="3" t="s">
        <v>9</v>
      </c>
      <c r="C843" s="3" t="s">
        <v>10</v>
      </c>
      <c r="D843" s="1"/>
      <c r="E843" s="1"/>
      <c r="F843" s="1"/>
      <c r="G843" s="1"/>
    </row>
    <row r="844" spans="1:7" ht="14.45" customHeight="1" x14ac:dyDescent="0.25">
      <c r="A844" s="4" t="s">
        <v>1698</v>
      </c>
      <c r="B844" s="6">
        <v>446863117649.03998</v>
      </c>
      <c r="C844" s="6">
        <v>43.55</v>
      </c>
      <c r="D844" s="1"/>
      <c r="E844" s="1"/>
      <c r="F844" s="1"/>
      <c r="G844" s="1"/>
    </row>
    <row r="845" spans="1:7" ht="23.45" customHeight="1" x14ac:dyDescent="0.25">
      <c r="A845" s="4" t="s">
        <v>1699</v>
      </c>
      <c r="B845" s="6">
        <v>10750922850</v>
      </c>
      <c r="C845" s="6">
        <v>1.05</v>
      </c>
      <c r="D845" s="1"/>
      <c r="E845" s="1"/>
      <c r="F845" s="1"/>
      <c r="G845" s="1"/>
    </row>
    <row r="846" spans="1:7" ht="14.45" customHeight="1" x14ac:dyDescent="0.25">
      <c r="A846" s="4" t="s">
        <v>1700</v>
      </c>
      <c r="B846" s="6">
        <v>2487830690.1500001</v>
      </c>
      <c r="C846" s="6">
        <v>0.24</v>
      </c>
      <c r="D846" s="1"/>
      <c r="E846" s="1"/>
      <c r="F846" s="1"/>
      <c r="G846" s="1"/>
    </row>
    <row r="847" spans="1:7" ht="23.45" customHeight="1" x14ac:dyDescent="0.25">
      <c r="A847" s="4" t="s">
        <v>1701</v>
      </c>
      <c r="B847" s="6">
        <v>132437566276.59</v>
      </c>
      <c r="C847" s="6">
        <v>12.91</v>
      </c>
      <c r="D847" s="1"/>
      <c r="E847" s="1"/>
      <c r="F847" s="1"/>
      <c r="G847" s="1"/>
    </row>
    <row r="848" spans="1:7" ht="14.45" customHeight="1" x14ac:dyDescent="0.25">
      <c r="A848" s="4" t="s">
        <v>1702</v>
      </c>
      <c r="B848" s="6">
        <v>229986083900.09</v>
      </c>
      <c r="C848" s="6">
        <v>22.41</v>
      </c>
      <c r="D848" s="1"/>
      <c r="E848" s="1"/>
      <c r="F848" s="1"/>
      <c r="G848" s="1"/>
    </row>
    <row r="849" spans="1:7" ht="14.45" customHeight="1" x14ac:dyDescent="0.25">
      <c r="A849" s="4" t="s">
        <v>1703</v>
      </c>
      <c r="B849" s="6">
        <v>18222062655</v>
      </c>
      <c r="C849" s="6">
        <v>1.78</v>
      </c>
      <c r="D849" s="1"/>
      <c r="E849" s="1"/>
      <c r="F849" s="1"/>
      <c r="G849" s="1"/>
    </row>
    <row r="850" spans="1:7" ht="14.45" customHeight="1" x14ac:dyDescent="0.25">
      <c r="A850" s="4" t="s">
        <v>1704</v>
      </c>
      <c r="B850" s="6">
        <v>1269588870</v>
      </c>
      <c r="C850" s="6">
        <v>0.12</v>
      </c>
      <c r="D850" s="1"/>
      <c r="E850" s="1"/>
      <c r="F850" s="1"/>
      <c r="G850" s="1"/>
    </row>
    <row r="851" spans="1:7" ht="14.45" customHeight="1" x14ac:dyDescent="0.25">
      <c r="A851" s="4" t="s">
        <v>1705</v>
      </c>
      <c r="B851" s="6">
        <v>865837800</v>
      </c>
      <c r="C851" s="6">
        <v>0.08</v>
      </c>
      <c r="D851" s="1"/>
      <c r="E851" s="1"/>
      <c r="F851" s="1"/>
      <c r="G851" s="1"/>
    </row>
    <row r="852" spans="1:7" ht="14.45" customHeight="1" x14ac:dyDescent="0.25">
      <c r="A852" s="7" t="s">
        <v>183</v>
      </c>
      <c r="B852" s="6">
        <v>842883010690.87</v>
      </c>
      <c r="C852" s="6">
        <v>82.14</v>
      </c>
      <c r="D852" s="1"/>
      <c r="E852" s="1"/>
      <c r="F852" s="1"/>
      <c r="G852" s="1"/>
    </row>
    <row r="853" spans="1:7" ht="14.45" customHeight="1" x14ac:dyDescent="0.25">
      <c r="A853" s="30" t="s">
        <v>0</v>
      </c>
      <c r="B853" s="30"/>
      <c r="C853" s="30"/>
      <c r="D853" s="1"/>
      <c r="E853" s="1"/>
      <c r="F853" s="1"/>
      <c r="G853" s="1"/>
    </row>
    <row r="854" spans="1:7" ht="14.65" customHeight="1" x14ac:dyDescent="0.25">
      <c r="A854" s="4" t="s">
        <v>1688</v>
      </c>
      <c r="B854" s="6">
        <v>3839154441.0700002</v>
      </c>
      <c r="C854" s="6">
        <v>0.37</v>
      </c>
      <c r="D854" s="1"/>
      <c r="E854" s="1"/>
      <c r="F854" s="1"/>
      <c r="G854" s="1"/>
    </row>
    <row r="855" spans="1:7" ht="23.45" customHeight="1" x14ac:dyDescent="0.25">
      <c r="A855" s="4" t="s">
        <v>1689</v>
      </c>
      <c r="B855" s="6">
        <v>18357478531.799999</v>
      </c>
      <c r="C855" s="6">
        <v>1.79</v>
      </c>
      <c r="D855" s="1"/>
      <c r="E855" s="1"/>
      <c r="F855" s="1"/>
      <c r="G855" s="1"/>
    </row>
    <row r="856" spans="1:7" ht="14.45" customHeight="1" x14ac:dyDescent="0.25">
      <c r="A856" s="4" t="s">
        <v>1690</v>
      </c>
      <c r="B856" s="6">
        <v>8113684394.1700001</v>
      </c>
      <c r="C856" s="6">
        <v>0.79</v>
      </c>
      <c r="D856" s="1"/>
      <c r="E856" s="1"/>
      <c r="F856" s="1"/>
      <c r="G856" s="1"/>
    </row>
    <row r="857" spans="1:7" ht="14.45" customHeight="1" x14ac:dyDescent="0.25">
      <c r="A857" s="4" t="s">
        <v>1706</v>
      </c>
      <c r="B857" s="6">
        <v>149907465535.25</v>
      </c>
      <c r="C857" s="6">
        <v>14.61</v>
      </c>
      <c r="D857" s="1"/>
      <c r="E857" s="1"/>
      <c r="F857" s="1"/>
      <c r="G857" s="1"/>
    </row>
    <row r="858" spans="1:7" ht="14.45" customHeight="1" x14ac:dyDescent="0.25">
      <c r="A858" s="4" t="s">
        <v>1691</v>
      </c>
      <c r="B858" s="6">
        <v>10897808.779999999</v>
      </c>
      <c r="C858" s="6">
        <v>0</v>
      </c>
      <c r="D858" s="1"/>
      <c r="E858" s="1"/>
      <c r="F858" s="1"/>
      <c r="G858" s="1"/>
    </row>
    <row r="859" spans="1:7" ht="14.45" customHeight="1" x14ac:dyDescent="0.25">
      <c r="A859" s="9" t="s">
        <v>1692</v>
      </c>
      <c r="B859" s="6">
        <f>SUM(B854:B858)+E827+E381+E83</f>
        <v>1026045606529.9401</v>
      </c>
      <c r="C859" s="6">
        <v>17.559999999999999</v>
      </c>
      <c r="D859" s="1"/>
      <c r="E859" s="1"/>
      <c r="F859" s="15"/>
      <c r="G859" s="1"/>
    </row>
    <row r="860" spans="1:7" ht="18.399999999999999" customHeight="1" x14ac:dyDescent="0.25">
      <c r="A860" s="28" t="s">
        <v>0</v>
      </c>
      <c r="B860" s="28"/>
      <c r="C860" s="28"/>
      <c r="D860" s="28"/>
      <c r="E860" s="28"/>
      <c r="F860" s="28"/>
      <c r="G860" s="28"/>
    </row>
    <row r="861" spans="1:7" ht="14.45" customHeight="1" x14ac:dyDescent="0.25">
      <c r="A861" s="30" t="s">
        <v>1707</v>
      </c>
      <c r="B861" s="30"/>
      <c r="C861" s="1"/>
      <c r="D861" s="1"/>
      <c r="E861" s="1"/>
      <c r="F861" s="1"/>
      <c r="G861" s="1"/>
    </row>
    <row r="862" spans="1:7" ht="14.65" customHeight="1" x14ac:dyDescent="0.25">
      <c r="A862" s="4" t="s">
        <v>1708</v>
      </c>
      <c r="B862" s="6">
        <v>149850259951.11005</v>
      </c>
      <c r="C862" s="1"/>
      <c r="D862" s="1"/>
      <c r="E862" s="1"/>
      <c r="F862" s="1"/>
      <c r="G862" s="1"/>
    </row>
    <row r="863" spans="1:7" ht="14.45" customHeight="1" x14ac:dyDescent="0.25">
      <c r="A863" s="4" t="s">
        <v>10</v>
      </c>
      <c r="B863" s="6">
        <v>14.603899999999992</v>
      </c>
      <c r="C863" s="1"/>
      <c r="D863" s="1"/>
      <c r="E863" s="1"/>
      <c r="F863" s="1"/>
      <c r="G863" s="1"/>
    </row>
    <row r="864" spans="1:7" ht="14.45" customHeight="1" x14ac:dyDescent="0.25">
      <c r="A864" s="30" t="s">
        <v>0</v>
      </c>
      <c r="B864" s="30"/>
      <c r="C864" s="1"/>
      <c r="D864" s="1"/>
      <c r="E864" s="1"/>
      <c r="F864" s="1"/>
      <c r="G864" s="1"/>
    </row>
    <row r="865" spans="1:7" ht="23.65" customHeight="1" x14ac:dyDescent="0.25">
      <c r="A865" s="4" t="s">
        <v>1709</v>
      </c>
      <c r="B865" s="12">
        <v>42.366</v>
      </c>
      <c r="C865" s="1"/>
      <c r="D865" s="1"/>
      <c r="E865" s="1"/>
      <c r="F865" s="1"/>
      <c r="G865" s="1"/>
    </row>
    <row r="866" spans="1:7" ht="23.45" customHeight="1" x14ac:dyDescent="0.25">
      <c r="A866" s="4" t="s">
        <v>1710</v>
      </c>
      <c r="B866" s="12">
        <v>42.799199999999999</v>
      </c>
      <c r="C866" s="1"/>
      <c r="D866" s="1"/>
      <c r="E866" s="1"/>
      <c r="F866" s="1"/>
      <c r="G866" s="1"/>
    </row>
    <row r="867" spans="1:7" ht="14.1" customHeight="1" x14ac:dyDescent="0.25">
      <c r="A867" s="10" t="s">
        <v>0</v>
      </c>
      <c r="B867" s="11" t="s">
        <v>0</v>
      </c>
      <c r="C867" s="1"/>
      <c r="D867" s="1"/>
      <c r="E867" s="1"/>
      <c r="F867" s="1"/>
      <c r="G867" s="1"/>
    </row>
    <row r="868" spans="1:7" ht="23.65" customHeight="1" x14ac:dyDescent="0.25">
      <c r="A868" s="4" t="s">
        <v>1711</v>
      </c>
      <c r="B868" s="8" t="s">
        <v>1712</v>
      </c>
      <c r="C868" s="1"/>
      <c r="D868" s="1"/>
      <c r="E868" s="1"/>
      <c r="F868" s="1"/>
      <c r="G868" s="1"/>
    </row>
    <row r="870" spans="1:7" ht="15" customHeight="1" x14ac:dyDescent="0.25">
      <c r="C870" s="16" t="s">
        <v>2823</v>
      </c>
    </row>
    <row r="872" spans="1:7" ht="15" customHeight="1" x14ac:dyDescent="0.25">
      <c r="A872" s="17" t="s">
        <v>5</v>
      </c>
      <c r="B872" s="18" t="s">
        <v>6</v>
      </c>
      <c r="C872" s="18" t="s">
        <v>2824</v>
      </c>
      <c r="D872" s="18" t="s">
        <v>2825</v>
      </c>
      <c r="E872" s="18" t="s">
        <v>2826</v>
      </c>
      <c r="F872" s="18" t="s">
        <v>2825</v>
      </c>
    </row>
    <row r="873" spans="1:7" ht="15" customHeight="1" x14ac:dyDescent="0.25">
      <c r="A873" s="19" t="s">
        <v>2838</v>
      </c>
      <c r="B873" s="25" t="s">
        <v>2839</v>
      </c>
      <c r="C873" s="26">
        <v>99736198.540000007</v>
      </c>
      <c r="D873" s="26">
        <f>+C873/$B$859*100</f>
        <v>9.7204449690404381E-3</v>
      </c>
      <c r="E873" s="26">
        <v>99736198.540000007</v>
      </c>
      <c r="F873" s="26">
        <f>+E873/$B$859*100</f>
        <v>9.7204449690404381E-3</v>
      </c>
    </row>
    <row r="874" spans="1:7" ht="15" customHeight="1" x14ac:dyDescent="0.25">
      <c r="A874" s="19" t="s">
        <v>2843</v>
      </c>
      <c r="B874" s="25" t="s">
        <v>2844</v>
      </c>
      <c r="C874" s="26">
        <v>55710531.997716896</v>
      </c>
      <c r="D874" s="26">
        <f t="shared" ref="D874:D881" si="0">+C874/$B$859*100</f>
        <v>5.4296350613622811E-3</v>
      </c>
      <c r="E874" s="26">
        <v>55710531.997716896</v>
      </c>
      <c r="F874" s="26">
        <f t="shared" ref="F874:F881" si="1">+E874/$B$859*100</f>
        <v>5.4296350613622811E-3</v>
      </c>
    </row>
    <row r="875" spans="1:7" ht="15" customHeight="1" x14ac:dyDescent="0.25">
      <c r="A875" s="19" t="s">
        <v>2845</v>
      </c>
      <c r="B875" s="25" t="s">
        <v>2841</v>
      </c>
      <c r="C875" s="26">
        <v>27855265.998858448</v>
      </c>
      <c r="D875" s="26">
        <f t="shared" si="0"/>
        <v>2.7148175306811405E-3</v>
      </c>
      <c r="E875" s="26">
        <v>27855265.998858448</v>
      </c>
      <c r="F875" s="26">
        <f t="shared" si="1"/>
        <v>2.7148175306811405E-3</v>
      </c>
    </row>
    <row r="876" spans="1:7" ht="15" customHeight="1" x14ac:dyDescent="0.25">
      <c r="A876" s="19" t="s">
        <v>2831</v>
      </c>
      <c r="B876" s="25" t="s">
        <v>2832</v>
      </c>
      <c r="C876" s="26">
        <v>15756926.902127659</v>
      </c>
      <c r="D876" s="26">
        <f t="shared" si="0"/>
        <v>1.5356945930909624E-3</v>
      </c>
      <c r="E876" s="26">
        <v>15756926.902127659</v>
      </c>
      <c r="F876" s="26">
        <f t="shared" si="1"/>
        <v>1.5356945930909624E-3</v>
      </c>
    </row>
    <row r="877" spans="1:7" ht="15" customHeight="1" x14ac:dyDescent="0.25">
      <c r="A877" s="19" t="s">
        <v>2833</v>
      </c>
      <c r="B877" s="25" t="s">
        <v>2834</v>
      </c>
      <c r="C877" s="26">
        <v>15756926.902127659</v>
      </c>
      <c r="D877" s="26">
        <f t="shared" si="0"/>
        <v>1.5356945930909624E-3</v>
      </c>
      <c r="E877" s="26">
        <v>15756926.902127659</v>
      </c>
      <c r="F877" s="26">
        <f t="shared" si="1"/>
        <v>1.5356945930909624E-3</v>
      </c>
    </row>
    <row r="878" spans="1:7" ht="15" customHeight="1" x14ac:dyDescent="0.25">
      <c r="A878" s="19" t="s">
        <v>2835</v>
      </c>
      <c r="B878" s="25" t="s">
        <v>2836</v>
      </c>
      <c r="C878" s="26">
        <v>21384400.79574468</v>
      </c>
      <c r="D878" s="26">
        <f t="shared" si="0"/>
        <v>2.0841569477663062E-3</v>
      </c>
      <c r="E878" s="26">
        <v>21384400.79574468</v>
      </c>
      <c r="F878" s="26">
        <f t="shared" si="1"/>
        <v>2.0841569477663062E-3</v>
      </c>
    </row>
    <row r="879" spans="1:7" ht="15" customHeight="1" x14ac:dyDescent="0.25">
      <c r="A879" s="19" t="s">
        <v>2837</v>
      </c>
      <c r="B879" s="25" t="s">
        <v>2830</v>
      </c>
      <c r="C879" s="26">
        <v>392784657.53424656</v>
      </c>
      <c r="D879" s="26">
        <f t="shared" si="0"/>
        <v>3.82814033834845E-2</v>
      </c>
      <c r="E879" s="26">
        <v>392784657.53424656</v>
      </c>
      <c r="F879" s="26">
        <f t="shared" si="1"/>
        <v>3.82814033834845E-2</v>
      </c>
    </row>
    <row r="880" spans="1:7" ht="15" customHeight="1" x14ac:dyDescent="0.25">
      <c r="A880" s="19" t="s">
        <v>2827</v>
      </c>
      <c r="B880" s="25" t="s">
        <v>2828</v>
      </c>
      <c r="C880" s="26">
        <v>123767753.42</v>
      </c>
      <c r="D880" s="26">
        <f t="shared" si="0"/>
        <v>1.20625976693745E-2</v>
      </c>
      <c r="E880" s="26">
        <v>123767753.42</v>
      </c>
      <c r="F880" s="26">
        <f t="shared" si="1"/>
        <v>1.20625976693745E-2</v>
      </c>
    </row>
    <row r="881" spans="1:6" ht="15" customHeight="1" x14ac:dyDescent="0.25">
      <c r="A881" s="19" t="s">
        <v>2837</v>
      </c>
      <c r="B881" s="25" t="s">
        <v>2830</v>
      </c>
      <c r="C881" s="26">
        <v>523712.87671232881</v>
      </c>
      <c r="D881" s="26">
        <f t="shared" si="0"/>
        <v>5.1041871177979339E-5</v>
      </c>
      <c r="E881" s="26">
        <v>523712.87671232881</v>
      </c>
      <c r="F881" s="26">
        <f t="shared" si="1"/>
        <v>5.1041871177979339E-5</v>
      </c>
    </row>
    <row r="882" spans="1:6" ht="15" customHeight="1" x14ac:dyDescent="0.25">
      <c r="B882" s="21" t="s">
        <v>183</v>
      </c>
      <c r="C882" s="22">
        <f>SUM(C873:C881)</f>
        <v>753276374.96753418</v>
      </c>
      <c r="D882" s="22">
        <f t="shared" ref="D882:F882" si="2">SUM(D873:D881)</f>
        <v>7.3415486619069062E-2</v>
      </c>
      <c r="E882" s="22">
        <f t="shared" si="2"/>
        <v>753276374.96753418</v>
      </c>
      <c r="F882" s="22">
        <f t="shared" si="2"/>
        <v>7.3415486619069062E-2</v>
      </c>
    </row>
  </sheetData>
  <mergeCells count="23">
    <mergeCell ref="A842:C842"/>
    <mergeCell ref="A841:G841"/>
    <mergeCell ref="A836:G836"/>
    <mergeCell ref="A864:B864"/>
    <mergeCell ref="A861:B861"/>
    <mergeCell ref="A860:G860"/>
    <mergeCell ref="A853:C853"/>
    <mergeCell ref="A829:C829"/>
    <mergeCell ref="A828:G828"/>
    <mergeCell ref="A383:F383"/>
    <mergeCell ref="A382:G382"/>
    <mergeCell ref="A85:F85"/>
    <mergeCell ref="A84:G84"/>
    <mergeCell ref="A78:F78"/>
    <mergeCell ref="A77:G77"/>
    <mergeCell ref="A6:F6"/>
    <mergeCell ref="A5:G5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74"/>
  <sheetViews>
    <sheetView showGridLines="0" tabSelected="1" topLeftCell="A748" workbookViewId="0">
      <selection activeCell="F773" sqref="F773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28" t="s">
        <v>0</v>
      </c>
      <c r="B1" s="28"/>
      <c r="C1" s="29"/>
      <c r="D1" s="29"/>
      <c r="E1" s="28" t="s">
        <v>0</v>
      </c>
      <c r="F1" s="28"/>
      <c r="G1" s="28"/>
    </row>
    <row r="2" spans="1:7" ht="14.45" customHeight="1" x14ac:dyDescent="0.25">
      <c r="A2" s="27" t="s">
        <v>0</v>
      </c>
      <c r="B2" s="27"/>
      <c r="C2" s="27"/>
      <c r="D2" s="27"/>
      <c r="E2" s="27"/>
      <c r="F2" s="27"/>
      <c r="G2" s="27"/>
    </row>
    <row r="3" spans="1:7" ht="14.65" customHeight="1" x14ac:dyDescent="0.25">
      <c r="A3" s="27" t="s">
        <v>1</v>
      </c>
      <c r="B3" s="27"/>
      <c r="C3" s="27"/>
      <c r="D3" s="27"/>
      <c r="E3" s="27"/>
      <c r="F3" s="27"/>
      <c r="G3" s="27"/>
    </row>
    <row r="4" spans="1:7" ht="14.65" customHeight="1" x14ac:dyDescent="0.25">
      <c r="A4" s="27" t="s">
        <v>2666</v>
      </c>
      <c r="B4" s="27"/>
      <c r="C4" s="27"/>
      <c r="D4" s="27"/>
      <c r="E4" s="27"/>
      <c r="F4" s="27"/>
      <c r="G4" s="27"/>
    </row>
    <row r="5" spans="1:7" ht="14.65" customHeight="1" x14ac:dyDescent="0.25">
      <c r="A5" s="27" t="s">
        <v>3</v>
      </c>
      <c r="B5" s="27"/>
      <c r="C5" s="27"/>
      <c r="D5" s="27"/>
      <c r="E5" s="27"/>
      <c r="F5" s="27"/>
      <c r="G5" s="27"/>
    </row>
    <row r="6" spans="1:7" ht="14.45" customHeight="1" x14ac:dyDescent="0.25">
      <c r="A6" s="30" t="s">
        <v>4</v>
      </c>
      <c r="B6" s="30"/>
      <c r="C6" s="30"/>
      <c r="D6" s="30"/>
      <c r="E6" s="30"/>
      <c r="F6" s="30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746668</v>
      </c>
      <c r="E8" s="6">
        <v>432582105.80000001</v>
      </c>
      <c r="F8" s="6">
        <v>6.2199999999999998E-2</v>
      </c>
      <c r="G8" s="1"/>
    </row>
    <row r="9" spans="1:7" ht="14.45" customHeight="1" x14ac:dyDescent="0.25">
      <c r="A9" s="4" t="s">
        <v>14</v>
      </c>
      <c r="B9" s="4" t="s">
        <v>15</v>
      </c>
      <c r="C9" s="4" t="s">
        <v>16</v>
      </c>
      <c r="D9" s="5">
        <v>2692129</v>
      </c>
      <c r="E9" s="6">
        <v>473545491.10000002</v>
      </c>
      <c r="F9" s="6">
        <v>6.8099999999999994E-2</v>
      </c>
      <c r="G9" s="1"/>
    </row>
    <row r="10" spans="1:7" ht="23.45" customHeight="1" x14ac:dyDescent="0.25">
      <c r="A10" s="4" t="s">
        <v>17</v>
      </c>
      <c r="B10" s="4" t="s">
        <v>18</v>
      </c>
      <c r="C10" s="4" t="s">
        <v>16</v>
      </c>
      <c r="D10" s="5">
        <v>203359</v>
      </c>
      <c r="E10" s="6">
        <v>780817216.39999998</v>
      </c>
      <c r="F10" s="6">
        <v>0.1123</v>
      </c>
      <c r="G10" s="1"/>
    </row>
    <row r="11" spans="1:7" ht="14.45" customHeight="1" x14ac:dyDescent="0.25">
      <c r="A11" s="4" t="s">
        <v>19</v>
      </c>
      <c r="B11" s="4" t="s">
        <v>20</v>
      </c>
      <c r="C11" s="4" t="s">
        <v>16</v>
      </c>
      <c r="D11" s="5">
        <v>1175107</v>
      </c>
      <c r="E11" s="6">
        <v>1039029609.4</v>
      </c>
      <c r="F11" s="6">
        <v>0.14949999999999999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142815</v>
      </c>
      <c r="E12" s="6">
        <v>1454842123.5</v>
      </c>
      <c r="F12" s="6">
        <v>0.20930000000000001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131405</v>
      </c>
      <c r="E13" s="6">
        <v>1007554407.75</v>
      </c>
      <c r="F13" s="6">
        <v>0.14499999999999999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1079957</v>
      </c>
      <c r="E14" s="6">
        <v>1783602983.3499999</v>
      </c>
      <c r="F14" s="6">
        <v>0.25659999999999999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2995151</v>
      </c>
      <c r="E15" s="6">
        <v>3198072480.25</v>
      </c>
      <c r="F15" s="6">
        <v>0.46010000000000001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4689246</v>
      </c>
      <c r="E16" s="6">
        <v>6858256737.3000002</v>
      </c>
      <c r="F16" s="6">
        <v>0.98680000000000001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8024601</v>
      </c>
      <c r="E17" s="6">
        <v>8250493518.1499996</v>
      </c>
      <c r="F17" s="6">
        <v>1.1871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770555</v>
      </c>
      <c r="E18" s="6">
        <v>1182069897.75</v>
      </c>
      <c r="F18" s="6">
        <v>0.1701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1665513</v>
      </c>
      <c r="E19" s="6">
        <v>3039977603.25</v>
      </c>
      <c r="F19" s="6">
        <v>0.43740000000000001</v>
      </c>
      <c r="G19" s="1"/>
    </row>
    <row r="20" spans="1:7" ht="14.45" customHeight="1" x14ac:dyDescent="0.25">
      <c r="A20" s="4" t="s">
        <v>41</v>
      </c>
      <c r="B20" s="4" t="s">
        <v>42</v>
      </c>
      <c r="C20" s="4" t="s">
        <v>43</v>
      </c>
      <c r="D20" s="5">
        <v>3207130</v>
      </c>
      <c r="E20" s="6">
        <v>794085388</v>
      </c>
      <c r="F20" s="6">
        <v>0.1143</v>
      </c>
      <c r="G20" s="1"/>
    </row>
    <row r="21" spans="1:7" ht="14.45" customHeight="1" x14ac:dyDescent="0.25">
      <c r="A21" s="4" t="s">
        <v>2352</v>
      </c>
      <c r="B21" s="4" t="s">
        <v>2353</v>
      </c>
      <c r="C21" s="4" t="s">
        <v>43</v>
      </c>
      <c r="D21" s="5">
        <v>910395</v>
      </c>
      <c r="E21" s="6">
        <v>438810390</v>
      </c>
      <c r="F21" s="6">
        <v>6.3100000000000003E-2</v>
      </c>
      <c r="G21" s="1"/>
    </row>
    <row r="22" spans="1:7" ht="23.45" customHeight="1" x14ac:dyDescent="0.25">
      <c r="A22" s="4" t="s">
        <v>44</v>
      </c>
      <c r="B22" s="4" t="s">
        <v>45</v>
      </c>
      <c r="C22" s="4" t="s">
        <v>43</v>
      </c>
      <c r="D22" s="5">
        <v>5780287</v>
      </c>
      <c r="E22" s="6">
        <v>3702273823.5</v>
      </c>
      <c r="F22" s="6">
        <v>0.53269999999999995</v>
      </c>
      <c r="G22" s="1"/>
    </row>
    <row r="23" spans="1:7" ht="23.45" customHeight="1" x14ac:dyDescent="0.25">
      <c r="A23" s="4" t="s">
        <v>46</v>
      </c>
      <c r="B23" s="4" t="s">
        <v>47</v>
      </c>
      <c r="C23" s="4" t="s">
        <v>48</v>
      </c>
      <c r="D23" s="5">
        <v>134828</v>
      </c>
      <c r="E23" s="6">
        <v>343042880.39999998</v>
      </c>
      <c r="F23" s="6">
        <v>4.9399999999999999E-2</v>
      </c>
      <c r="G23" s="1"/>
    </row>
    <row r="24" spans="1:7" ht="23.45" customHeight="1" x14ac:dyDescent="0.25">
      <c r="A24" s="4" t="s">
        <v>49</v>
      </c>
      <c r="B24" s="4" t="s">
        <v>50</v>
      </c>
      <c r="C24" s="4" t="s">
        <v>48</v>
      </c>
      <c r="D24" s="5">
        <v>1256538</v>
      </c>
      <c r="E24" s="6">
        <v>704038241.39999998</v>
      </c>
      <c r="F24" s="6">
        <v>0.1013</v>
      </c>
      <c r="G24" s="1"/>
    </row>
    <row r="25" spans="1:7" ht="23.45" customHeight="1" x14ac:dyDescent="0.25">
      <c r="A25" s="4" t="s">
        <v>51</v>
      </c>
      <c r="B25" s="4" t="s">
        <v>52</v>
      </c>
      <c r="C25" s="4" t="s">
        <v>48</v>
      </c>
      <c r="D25" s="5">
        <v>180963</v>
      </c>
      <c r="E25" s="6">
        <v>1839914158.05</v>
      </c>
      <c r="F25" s="6">
        <v>0.26469999999999999</v>
      </c>
      <c r="G25" s="1"/>
    </row>
    <row r="26" spans="1:7" ht="14.45" customHeight="1" x14ac:dyDescent="0.25">
      <c r="A26" s="4" t="s">
        <v>53</v>
      </c>
      <c r="B26" s="4" t="s">
        <v>54</v>
      </c>
      <c r="C26" s="4" t="s">
        <v>55</v>
      </c>
      <c r="D26" s="5">
        <v>6899934</v>
      </c>
      <c r="E26" s="6">
        <v>3046665857.6999998</v>
      </c>
      <c r="F26" s="6">
        <v>0.43840000000000001</v>
      </c>
      <c r="G26" s="1"/>
    </row>
    <row r="27" spans="1:7" ht="23.45" customHeight="1" x14ac:dyDescent="0.25">
      <c r="A27" s="4" t="s">
        <v>56</v>
      </c>
      <c r="B27" s="4" t="s">
        <v>57</v>
      </c>
      <c r="C27" s="4" t="s">
        <v>58</v>
      </c>
      <c r="D27" s="5">
        <v>962720</v>
      </c>
      <c r="E27" s="6">
        <v>1517246720</v>
      </c>
      <c r="F27" s="6">
        <v>0.21829999999999999</v>
      </c>
      <c r="G27" s="1"/>
    </row>
    <row r="28" spans="1:7" ht="23.45" customHeight="1" x14ac:dyDescent="0.25">
      <c r="A28" s="4" t="s">
        <v>59</v>
      </c>
      <c r="B28" s="4" t="s">
        <v>60</v>
      </c>
      <c r="C28" s="4" t="s">
        <v>58</v>
      </c>
      <c r="D28" s="5">
        <v>3185909</v>
      </c>
      <c r="E28" s="6">
        <v>5291476258.1000004</v>
      </c>
      <c r="F28" s="6">
        <v>0.76129999999999998</v>
      </c>
      <c r="G28" s="1"/>
    </row>
    <row r="29" spans="1:7" ht="23.45" customHeight="1" x14ac:dyDescent="0.25">
      <c r="A29" s="4" t="s">
        <v>61</v>
      </c>
      <c r="B29" s="4" t="s">
        <v>62</v>
      </c>
      <c r="C29" s="4" t="s">
        <v>58</v>
      </c>
      <c r="D29" s="5">
        <v>49527</v>
      </c>
      <c r="E29" s="6">
        <v>269850335.85000002</v>
      </c>
      <c r="F29" s="6">
        <v>3.8800000000000001E-2</v>
      </c>
      <c r="G29" s="1"/>
    </row>
    <row r="30" spans="1:7" ht="23.45" customHeight="1" x14ac:dyDescent="0.25">
      <c r="A30" s="4" t="s">
        <v>63</v>
      </c>
      <c r="B30" s="4" t="s">
        <v>64</v>
      </c>
      <c r="C30" s="4" t="s">
        <v>58</v>
      </c>
      <c r="D30" s="5">
        <v>848183</v>
      </c>
      <c r="E30" s="6">
        <v>3236623918.8499999</v>
      </c>
      <c r="F30" s="6">
        <v>0.4657</v>
      </c>
      <c r="G30" s="1"/>
    </row>
    <row r="31" spans="1:7" ht="23.45" customHeight="1" x14ac:dyDescent="0.25">
      <c r="A31" s="4" t="s">
        <v>65</v>
      </c>
      <c r="B31" s="4" t="s">
        <v>66</v>
      </c>
      <c r="C31" s="4" t="s">
        <v>58</v>
      </c>
      <c r="D31" s="5">
        <v>657863</v>
      </c>
      <c r="E31" s="6">
        <v>877358989.95000005</v>
      </c>
      <c r="F31" s="6">
        <v>0.12620000000000001</v>
      </c>
      <c r="G31" s="1"/>
    </row>
    <row r="32" spans="1:7" ht="14.45" customHeight="1" x14ac:dyDescent="0.25">
      <c r="A32" s="4" t="s">
        <v>67</v>
      </c>
      <c r="B32" s="4" t="s">
        <v>68</v>
      </c>
      <c r="C32" s="4" t="s">
        <v>69</v>
      </c>
      <c r="D32" s="5">
        <v>466279</v>
      </c>
      <c r="E32" s="6">
        <v>508127540.25</v>
      </c>
      <c r="F32" s="6">
        <v>7.3099999999999998E-2</v>
      </c>
      <c r="G32" s="1"/>
    </row>
    <row r="33" spans="1:7" ht="23.45" customHeight="1" x14ac:dyDescent="0.25">
      <c r="A33" s="4" t="s">
        <v>70</v>
      </c>
      <c r="B33" s="4" t="s">
        <v>71</v>
      </c>
      <c r="C33" s="4" t="s">
        <v>72</v>
      </c>
      <c r="D33" s="5">
        <v>151131</v>
      </c>
      <c r="E33" s="6">
        <v>625742792.39999998</v>
      </c>
      <c r="F33" s="6">
        <v>0.09</v>
      </c>
      <c r="G33" s="1"/>
    </row>
    <row r="34" spans="1:7" ht="23.45" customHeight="1" x14ac:dyDescent="0.25">
      <c r="A34" s="4" t="s">
        <v>73</v>
      </c>
      <c r="B34" s="4" t="s">
        <v>74</v>
      </c>
      <c r="C34" s="4" t="s">
        <v>75</v>
      </c>
      <c r="D34" s="5">
        <v>616540</v>
      </c>
      <c r="E34" s="6">
        <v>798049376</v>
      </c>
      <c r="F34" s="6">
        <v>0.1148</v>
      </c>
      <c r="G34" s="1"/>
    </row>
    <row r="35" spans="1:7" ht="23.45" customHeight="1" x14ac:dyDescent="0.25">
      <c r="A35" s="4" t="s">
        <v>76</v>
      </c>
      <c r="B35" s="4" t="s">
        <v>77</v>
      </c>
      <c r="C35" s="4" t="s">
        <v>75</v>
      </c>
      <c r="D35" s="5">
        <v>32329</v>
      </c>
      <c r="E35" s="6">
        <v>140409696.34999999</v>
      </c>
      <c r="F35" s="6">
        <v>2.0199999999999999E-2</v>
      </c>
      <c r="G35" s="1"/>
    </row>
    <row r="36" spans="1:7" ht="23.45" customHeight="1" x14ac:dyDescent="0.25">
      <c r="A36" s="4" t="s">
        <v>78</v>
      </c>
      <c r="B36" s="4" t="s">
        <v>79</v>
      </c>
      <c r="C36" s="4" t="s">
        <v>80</v>
      </c>
      <c r="D36" s="5">
        <v>5505295</v>
      </c>
      <c r="E36" s="6">
        <v>1023434340.5</v>
      </c>
      <c r="F36" s="6">
        <v>0.14729999999999999</v>
      </c>
      <c r="G36" s="1"/>
    </row>
    <row r="37" spans="1:7" ht="23.45" customHeight="1" x14ac:dyDescent="0.25">
      <c r="A37" s="4" t="s">
        <v>81</v>
      </c>
      <c r="B37" s="4" t="s">
        <v>82</v>
      </c>
      <c r="C37" s="4" t="s">
        <v>83</v>
      </c>
      <c r="D37" s="5">
        <v>1252831</v>
      </c>
      <c r="E37" s="6">
        <v>4359538672.25</v>
      </c>
      <c r="F37" s="6">
        <v>0.62729999999999997</v>
      </c>
      <c r="G37" s="1"/>
    </row>
    <row r="38" spans="1:7" ht="14.45" customHeight="1" x14ac:dyDescent="0.25">
      <c r="A38" s="4" t="s">
        <v>84</v>
      </c>
      <c r="B38" s="4" t="s">
        <v>85</v>
      </c>
      <c r="C38" s="4" t="s">
        <v>86</v>
      </c>
      <c r="D38" s="5">
        <v>273497</v>
      </c>
      <c r="E38" s="6">
        <v>627361093.45000005</v>
      </c>
      <c r="F38" s="6">
        <v>9.0300000000000005E-2</v>
      </c>
      <c r="G38" s="1"/>
    </row>
    <row r="39" spans="1:7" ht="14.45" customHeight="1" x14ac:dyDescent="0.25">
      <c r="A39" s="4" t="s">
        <v>87</v>
      </c>
      <c r="B39" s="4" t="s">
        <v>88</v>
      </c>
      <c r="C39" s="4" t="s">
        <v>89</v>
      </c>
      <c r="D39" s="5">
        <v>701329</v>
      </c>
      <c r="E39" s="6">
        <v>1141272681.7</v>
      </c>
      <c r="F39" s="6">
        <v>0.16420000000000001</v>
      </c>
      <c r="G39" s="1"/>
    </row>
    <row r="40" spans="1:7" ht="41.85" customHeight="1" x14ac:dyDescent="0.25">
      <c r="A40" s="4" t="s">
        <v>90</v>
      </c>
      <c r="B40" s="4" t="s">
        <v>91</v>
      </c>
      <c r="C40" s="4" t="s">
        <v>89</v>
      </c>
      <c r="D40" s="5">
        <v>458643</v>
      </c>
      <c r="E40" s="6">
        <v>543102108.45000005</v>
      </c>
      <c r="F40" s="6">
        <v>7.8100000000000003E-2</v>
      </c>
      <c r="G40" s="1"/>
    </row>
    <row r="41" spans="1:7" ht="14.45" customHeight="1" x14ac:dyDescent="0.25">
      <c r="A41" s="4" t="s">
        <v>92</v>
      </c>
      <c r="B41" s="4" t="s">
        <v>93</v>
      </c>
      <c r="C41" s="4" t="s">
        <v>89</v>
      </c>
      <c r="D41" s="5">
        <v>203590</v>
      </c>
      <c r="E41" s="6">
        <v>283997870.5</v>
      </c>
      <c r="F41" s="6">
        <v>4.0899999999999999E-2</v>
      </c>
      <c r="G41" s="1"/>
    </row>
    <row r="42" spans="1:7" ht="14.45" customHeight="1" x14ac:dyDescent="0.25">
      <c r="A42" s="4" t="s">
        <v>96</v>
      </c>
      <c r="B42" s="4" t="s">
        <v>97</v>
      </c>
      <c r="C42" s="4" t="s">
        <v>98</v>
      </c>
      <c r="D42" s="5">
        <v>290784</v>
      </c>
      <c r="E42" s="6">
        <v>1995621513.5999999</v>
      </c>
      <c r="F42" s="6">
        <v>0.28710000000000002</v>
      </c>
      <c r="G42" s="1"/>
    </row>
    <row r="43" spans="1:7" ht="23.45" customHeight="1" x14ac:dyDescent="0.25">
      <c r="A43" s="4" t="s">
        <v>99</v>
      </c>
      <c r="B43" s="4" t="s">
        <v>100</v>
      </c>
      <c r="C43" s="4" t="s">
        <v>101</v>
      </c>
      <c r="D43" s="5">
        <v>962699</v>
      </c>
      <c r="E43" s="6">
        <v>480434935.94999999</v>
      </c>
      <c r="F43" s="6">
        <v>6.9099999999999995E-2</v>
      </c>
      <c r="G43" s="1"/>
    </row>
    <row r="44" spans="1:7" ht="23.45" customHeight="1" x14ac:dyDescent="0.25">
      <c r="A44" s="4" t="s">
        <v>102</v>
      </c>
      <c r="B44" s="4" t="s">
        <v>103</v>
      </c>
      <c r="C44" s="4" t="s">
        <v>104</v>
      </c>
      <c r="D44" s="5">
        <v>99674</v>
      </c>
      <c r="E44" s="6">
        <v>518145321.60000002</v>
      </c>
      <c r="F44" s="6">
        <v>7.46E-2</v>
      </c>
      <c r="G44" s="1"/>
    </row>
    <row r="45" spans="1:7" ht="23.45" customHeight="1" x14ac:dyDescent="0.25">
      <c r="A45" s="4" t="s">
        <v>105</v>
      </c>
      <c r="B45" s="4" t="s">
        <v>106</v>
      </c>
      <c r="C45" s="4" t="s">
        <v>104</v>
      </c>
      <c r="D45" s="5">
        <v>205230</v>
      </c>
      <c r="E45" s="6">
        <v>514306380</v>
      </c>
      <c r="F45" s="6">
        <v>7.3999999999999996E-2</v>
      </c>
      <c r="G45" s="1"/>
    </row>
    <row r="46" spans="1:7" ht="23.45" customHeight="1" x14ac:dyDescent="0.25">
      <c r="A46" s="4" t="s">
        <v>107</v>
      </c>
      <c r="B46" s="4" t="s">
        <v>108</v>
      </c>
      <c r="C46" s="4" t="s">
        <v>104</v>
      </c>
      <c r="D46" s="5">
        <v>191955</v>
      </c>
      <c r="E46" s="6">
        <v>214605690</v>
      </c>
      <c r="F46" s="6">
        <v>3.09E-2</v>
      </c>
      <c r="G46" s="1"/>
    </row>
    <row r="47" spans="1:7" ht="14.45" customHeight="1" x14ac:dyDescent="0.25">
      <c r="A47" s="4" t="s">
        <v>109</v>
      </c>
      <c r="B47" s="4" t="s">
        <v>110</v>
      </c>
      <c r="C47" s="4" t="s">
        <v>111</v>
      </c>
      <c r="D47" s="5">
        <v>719271</v>
      </c>
      <c r="E47" s="6">
        <v>888479502.75</v>
      </c>
      <c r="F47" s="6">
        <v>0.1278</v>
      </c>
      <c r="G47" s="1"/>
    </row>
    <row r="48" spans="1:7" ht="23.45" customHeight="1" x14ac:dyDescent="0.25">
      <c r="A48" s="4" t="s">
        <v>112</v>
      </c>
      <c r="B48" s="4" t="s">
        <v>113</v>
      </c>
      <c r="C48" s="4" t="s">
        <v>114</v>
      </c>
      <c r="D48" s="5">
        <v>2874091</v>
      </c>
      <c r="E48" s="6">
        <v>496068106.60000002</v>
      </c>
      <c r="F48" s="6">
        <v>7.1400000000000005E-2</v>
      </c>
      <c r="G48" s="1"/>
    </row>
    <row r="49" spans="1:7" ht="23.45" customHeight="1" x14ac:dyDescent="0.25">
      <c r="A49" s="4" t="s">
        <v>115</v>
      </c>
      <c r="B49" s="4" t="s">
        <v>116</v>
      </c>
      <c r="C49" s="4" t="s">
        <v>117</v>
      </c>
      <c r="D49" s="5">
        <v>1310299</v>
      </c>
      <c r="E49" s="6">
        <v>755518403.39999998</v>
      </c>
      <c r="F49" s="6">
        <v>0.1087</v>
      </c>
      <c r="G49" s="1"/>
    </row>
    <row r="50" spans="1:7" ht="23.45" customHeight="1" x14ac:dyDescent="0.25">
      <c r="A50" s="4" t="s">
        <v>118</v>
      </c>
      <c r="B50" s="4" t="s">
        <v>119</v>
      </c>
      <c r="C50" s="4" t="s">
        <v>117</v>
      </c>
      <c r="D50" s="5">
        <v>196560</v>
      </c>
      <c r="E50" s="6">
        <v>275410044</v>
      </c>
      <c r="F50" s="6">
        <v>3.9600000000000003E-2</v>
      </c>
      <c r="G50" s="1"/>
    </row>
    <row r="51" spans="1:7" ht="23.45" customHeight="1" x14ac:dyDescent="0.25">
      <c r="A51" s="4" t="s">
        <v>120</v>
      </c>
      <c r="B51" s="4" t="s">
        <v>121</v>
      </c>
      <c r="C51" s="4" t="s">
        <v>122</v>
      </c>
      <c r="D51" s="5">
        <v>3219109</v>
      </c>
      <c r="E51" s="6">
        <v>812020245.25</v>
      </c>
      <c r="F51" s="6">
        <v>0.1168</v>
      </c>
      <c r="G51" s="1"/>
    </row>
    <row r="52" spans="1:7" ht="14.45" customHeight="1" x14ac:dyDescent="0.25">
      <c r="A52" s="4" t="s">
        <v>123</v>
      </c>
      <c r="B52" s="4" t="s">
        <v>124</v>
      </c>
      <c r="C52" s="4" t="s">
        <v>125</v>
      </c>
      <c r="D52" s="5">
        <v>392145</v>
      </c>
      <c r="E52" s="6">
        <v>1159906088.25</v>
      </c>
      <c r="F52" s="6">
        <v>0.16689999999999999</v>
      </c>
      <c r="G52" s="1"/>
    </row>
    <row r="53" spans="1:7" ht="23.45" customHeight="1" x14ac:dyDescent="0.25">
      <c r="A53" s="4" t="s">
        <v>126</v>
      </c>
      <c r="B53" s="4" t="s">
        <v>127</v>
      </c>
      <c r="C53" s="4" t="s">
        <v>128</v>
      </c>
      <c r="D53" s="5">
        <v>1577170</v>
      </c>
      <c r="E53" s="6">
        <v>851040932</v>
      </c>
      <c r="F53" s="6">
        <v>0.12239999999999999</v>
      </c>
      <c r="G53" s="1"/>
    </row>
    <row r="54" spans="1:7" ht="23.45" customHeight="1" x14ac:dyDescent="0.25">
      <c r="A54" s="4" t="s">
        <v>129</v>
      </c>
      <c r="B54" s="4" t="s">
        <v>130</v>
      </c>
      <c r="C54" s="4" t="s">
        <v>128</v>
      </c>
      <c r="D54" s="5">
        <v>450251</v>
      </c>
      <c r="E54" s="6">
        <v>524182214.19999999</v>
      </c>
      <c r="F54" s="6">
        <v>7.5399999999999995E-2</v>
      </c>
      <c r="G54" s="1"/>
    </row>
    <row r="55" spans="1:7" ht="23.45" customHeight="1" x14ac:dyDescent="0.25">
      <c r="A55" s="4" t="s">
        <v>131</v>
      </c>
      <c r="B55" s="4" t="s">
        <v>132</v>
      </c>
      <c r="C55" s="4" t="s">
        <v>133</v>
      </c>
      <c r="D55" s="5">
        <v>1019264</v>
      </c>
      <c r="E55" s="6">
        <v>2529354579.1999998</v>
      </c>
      <c r="F55" s="6">
        <v>0.3639</v>
      </c>
      <c r="G55" s="1"/>
    </row>
    <row r="56" spans="1:7" ht="23.45" customHeight="1" x14ac:dyDescent="0.25">
      <c r="A56" s="4" t="s">
        <v>134</v>
      </c>
      <c r="B56" s="4" t="s">
        <v>135</v>
      </c>
      <c r="C56" s="4" t="s">
        <v>136</v>
      </c>
      <c r="D56" s="5">
        <v>42625</v>
      </c>
      <c r="E56" s="6">
        <v>143759206.25</v>
      </c>
      <c r="F56" s="6">
        <v>2.07E-2</v>
      </c>
      <c r="G56" s="1"/>
    </row>
    <row r="57" spans="1:7" ht="23.45" customHeight="1" x14ac:dyDescent="0.25">
      <c r="A57" s="4" t="s">
        <v>137</v>
      </c>
      <c r="B57" s="4" t="s">
        <v>138</v>
      </c>
      <c r="C57" s="4" t="s">
        <v>139</v>
      </c>
      <c r="D57" s="5">
        <v>107880</v>
      </c>
      <c r="E57" s="6">
        <v>685356246</v>
      </c>
      <c r="F57" s="6">
        <v>9.8599999999999993E-2</v>
      </c>
      <c r="G57" s="1"/>
    </row>
    <row r="58" spans="1:7" ht="23.45" customHeight="1" x14ac:dyDescent="0.25">
      <c r="A58" s="4" t="s">
        <v>140</v>
      </c>
      <c r="B58" s="4" t="s">
        <v>141</v>
      </c>
      <c r="C58" s="4" t="s">
        <v>139</v>
      </c>
      <c r="D58" s="5">
        <v>602049</v>
      </c>
      <c r="E58" s="6">
        <v>813368199</v>
      </c>
      <c r="F58" s="6">
        <v>0.11700000000000001</v>
      </c>
      <c r="G58" s="1"/>
    </row>
    <row r="59" spans="1:7" ht="23.45" customHeight="1" x14ac:dyDescent="0.25">
      <c r="A59" s="4" t="s">
        <v>142</v>
      </c>
      <c r="B59" s="4" t="s">
        <v>143</v>
      </c>
      <c r="C59" s="4" t="s">
        <v>139</v>
      </c>
      <c r="D59" s="5">
        <v>196102</v>
      </c>
      <c r="E59" s="6">
        <v>1200369757.3</v>
      </c>
      <c r="F59" s="6">
        <v>0.17269999999999999</v>
      </c>
      <c r="G59" s="1"/>
    </row>
    <row r="60" spans="1:7" ht="23.45" customHeight="1" x14ac:dyDescent="0.25">
      <c r="A60" s="4" t="s">
        <v>144</v>
      </c>
      <c r="B60" s="4" t="s">
        <v>145</v>
      </c>
      <c r="C60" s="4" t="s">
        <v>139</v>
      </c>
      <c r="D60" s="5">
        <v>1550812</v>
      </c>
      <c r="E60" s="6">
        <v>2199749281.4000001</v>
      </c>
      <c r="F60" s="6">
        <v>0.3165</v>
      </c>
      <c r="G60" s="1"/>
    </row>
    <row r="61" spans="1:7" ht="23.45" customHeight="1" x14ac:dyDescent="0.25">
      <c r="A61" s="4" t="s">
        <v>146</v>
      </c>
      <c r="B61" s="4" t="s">
        <v>147</v>
      </c>
      <c r="C61" s="4" t="s">
        <v>139</v>
      </c>
      <c r="D61" s="5">
        <v>280740</v>
      </c>
      <c r="E61" s="6">
        <v>710581014</v>
      </c>
      <c r="F61" s="6">
        <v>0.1022</v>
      </c>
      <c r="G61" s="1"/>
    </row>
    <row r="62" spans="1:7" ht="23.45" customHeight="1" x14ac:dyDescent="0.25">
      <c r="A62" s="4" t="s">
        <v>148</v>
      </c>
      <c r="B62" s="4" t="s">
        <v>149</v>
      </c>
      <c r="C62" s="4" t="s">
        <v>150</v>
      </c>
      <c r="D62" s="5">
        <v>6001993</v>
      </c>
      <c r="E62" s="6">
        <v>545881263.35000002</v>
      </c>
      <c r="F62" s="6">
        <v>7.85E-2</v>
      </c>
      <c r="G62" s="1"/>
    </row>
    <row r="63" spans="1:7" ht="23.45" customHeight="1" x14ac:dyDescent="0.25">
      <c r="A63" s="4" t="s">
        <v>151</v>
      </c>
      <c r="B63" s="4" t="s">
        <v>152</v>
      </c>
      <c r="C63" s="4" t="s">
        <v>150</v>
      </c>
      <c r="D63" s="5">
        <v>5522365</v>
      </c>
      <c r="E63" s="6">
        <v>1753350887.5</v>
      </c>
      <c r="F63" s="6">
        <v>0.25230000000000002</v>
      </c>
      <c r="G63" s="1"/>
    </row>
    <row r="64" spans="1:7" ht="23.45" customHeight="1" x14ac:dyDescent="0.25">
      <c r="A64" s="4" t="s">
        <v>153</v>
      </c>
      <c r="B64" s="4" t="s">
        <v>154</v>
      </c>
      <c r="C64" s="4" t="s">
        <v>150</v>
      </c>
      <c r="D64" s="5">
        <v>4223985</v>
      </c>
      <c r="E64" s="6">
        <v>1095279310.5</v>
      </c>
      <c r="F64" s="6">
        <v>0.15759999999999999</v>
      </c>
      <c r="G64" s="1"/>
    </row>
    <row r="65" spans="1:7" ht="23.45" customHeight="1" x14ac:dyDescent="0.25">
      <c r="A65" s="4" t="s">
        <v>155</v>
      </c>
      <c r="B65" s="4" t="s">
        <v>156</v>
      </c>
      <c r="C65" s="4" t="s">
        <v>157</v>
      </c>
      <c r="D65" s="5">
        <v>1507701</v>
      </c>
      <c r="E65" s="6">
        <v>757393597.35000002</v>
      </c>
      <c r="F65" s="6">
        <v>0.109</v>
      </c>
      <c r="G65" s="1"/>
    </row>
    <row r="66" spans="1:7" ht="23.45" customHeight="1" x14ac:dyDescent="0.25">
      <c r="A66" s="4" t="s">
        <v>158</v>
      </c>
      <c r="B66" s="4" t="s">
        <v>159</v>
      </c>
      <c r="C66" s="4" t="s">
        <v>157</v>
      </c>
      <c r="D66" s="5">
        <v>2914704</v>
      </c>
      <c r="E66" s="6">
        <v>8316379188</v>
      </c>
      <c r="F66" s="6">
        <v>1.1966000000000001</v>
      </c>
      <c r="G66" s="1"/>
    </row>
    <row r="67" spans="1:7" ht="14.45" customHeight="1" x14ac:dyDescent="0.25">
      <c r="A67" s="4" t="s">
        <v>160</v>
      </c>
      <c r="B67" s="4" t="s">
        <v>161</v>
      </c>
      <c r="C67" s="4" t="s">
        <v>162</v>
      </c>
      <c r="D67" s="5">
        <v>7279280</v>
      </c>
      <c r="E67" s="6">
        <v>989618116</v>
      </c>
      <c r="F67" s="6">
        <v>0.1424</v>
      </c>
      <c r="G67" s="1"/>
    </row>
    <row r="68" spans="1:7" ht="23.45" customHeight="1" x14ac:dyDescent="0.25">
      <c r="A68" s="4" t="s">
        <v>163</v>
      </c>
      <c r="B68" s="4" t="s">
        <v>164</v>
      </c>
      <c r="C68" s="4" t="s">
        <v>165</v>
      </c>
      <c r="D68" s="5">
        <v>190623</v>
      </c>
      <c r="E68" s="6">
        <v>144330204.44999999</v>
      </c>
      <c r="F68" s="6">
        <v>2.0799999999999999E-2</v>
      </c>
      <c r="G68" s="1"/>
    </row>
    <row r="69" spans="1:7" ht="23.45" customHeight="1" x14ac:dyDescent="0.25">
      <c r="A69" s="4" t="s">
        <v>166</v>
      </c>
      <c r="B69" s="4" t="s">
        <v>167</v>
      </c>
      <c r="C69" s="4" t="s">
        <v>168</v>
      </c>
      <c r="D69" s="5">
        <v>2741411</v>
      </c>
      <c r="E69" s="6">
        <v>3209369857.6999998</v>
      </c>
      <c r="F69" s="6">
        <v>0.46179999999999999</v>
      </c>
      <c r="G69" s="1"/>
    </row>
    <row r="70" spans="1:7" ht="23.45" customHeight="1" x14ac:dyDescent="0.25">
      <c r="A70" s="4" t="s">
        <v>169</v>
      </c>
      <c r="B70" s="4" t="s">
        <v>170</v>
      </c>
      <c r="C70" s="4" t="s">
        <v>171</v>
      </c>
      <c r="D70" s="5">
        <v>334820</v>
      </c>
      <c r="E70" s="6">
        <v>1238013691</v>
      </c>
      <c r="F70" s="6">
        <v>0.17810000000000001</v>
      </c>
      <c r="G70" s="1"/>
    </row>
    <row r="71" spans="1:7" ht="14.45" customHeight="1" x14ac:dyDescent="0.25">
      <c r="A71" s="4" t="s">
        <v>172</v>
      </c>
      <c r="B71" s="4" t="s">
        <v>173</v>
      </c>
      <c r="C71" s="4" t="s">
        <v>174</v>
      </c>
      <c r="D71" s="5">
        <v>186436</v>
      </c>
      <c r="E71" s="6">
        <v>341252454.39999998</v>
      </c>
      <c r="F71" s="6">
        <v>4.9099999999999998E-2</v>
      </c>
      <c r="G71" s="1"/>
    </row>
    <row r="72" spans="1:7" ht="32.65" customHeight="1" x14ac:dyDescent="0.25">
      <c r="A72" s="4" t="s">
        <v>175</v>
      </c>
      <c r="B72" s="4" t="s">
        <v>176</v>
      </c>
      <c r="C72" s="4"/>
      <c r="D72" s="5">
        <v>166546</v>
      </c>
      <c r="E72" s="6">
        <v>147809575</v>
      </c>
      <c r="F72" s="6">
        <v>2.1299999999999999E-2</v>
      </c>
      <c r="G72" s="1"/>
    </row>
    <row r="73" spans="1:7" ht="23.45" customHeight="1" x14ac:dyDescent="0.25">
      <c r="A73" s="4" t="s">
        <v>2363</v>
      </c>
      <c r="B73" s="4" t="s">
        <v>2364</v>
      </c>
      <c r="C73" s="4"/>
      <c r="D73" s="5">
        <v>1111210</v>
      </c>
      <c r="E73" s="6">
        <v>577329155.5</v>
      </c>
      <c r="F73" s="6">
        <v>8.3099999999999993E-2</v>
      </c>
      <c r="G73" s="1"/>
    </row>
    <row r="74" spans="1:7" ht="14.45" customHeight="1" x14ac:dyDescent="0.25">
      <c r="A74" s="4" t="s">
        <v>177</v>
      </c>
      <c r="B74" s="4" t="s">
        <v>178</v>
      </c>
      <c r="C74" s="4"/>
      <c r="D74" s="5">
        <v>1129360</v>
      </c>
      <c r="E74" s="6">
        <v>596132676</v>
      </c>
      <c r="F74" s="6">
        <v>8.5800000000000001E-2</v>
      </c>
      <c r="G74" s="1"/>
    </row>
    <row r="75" spans="1:7" ht="14.45" customHeight="1" x14ac:dyDescent="0.25">
      <c r="A75" s="4" t="s">
        <v>179</v>
      </c>
      <c r="B75" s="4" t="s">
        <v>180</v>
      </c>
      <c r="C75" s="4"/>
      <c r="D75" s="5">
        <v>13755</v>
      </c>
      <c r="E75" s="6">
        <v>513255445.5</v>
      </c>
      <c r="F75" s="6">
        <v>7.3800000000000004E-2</v>
      </c>
      <c r="G75" s="1"/>
    </row>
    <row r="76" spans="1:7" ht="14.45" customHeight="1" x14ac:dyDescent="0.25">
      <c r="A76" s="4" t="s">
        <v>181</v>
      </c>
      <c r="B76" s="4" t="s">
        <v>182</v>
      </c>
      <c r="C76" s="4"/>
      <c r="D76" s="5">
        <v>314958</v>
      </c>
      <c r="E76" s="6">
        <v>732308845.79999995</v>
      </c>
      <c r="F76" s="6">
        <v>0.10539999999999999</v>
      </c>
      <c r="G76" s="1"/>
    </row>
    <row r="77" spans="1:7" ht="14.45" customHeight="1" x14ac:dyDescent="0.25">
      <c r="A77" s="4" t="s">
        <v>2365</v>
      </c>
      <c r="B77" s="4" t="s">
        <v>2366</v>
      </c>
      <c r="C77" s="4"/>
      <c r="D77" s="5">
        <v>37624</v>
      </c>
      <c r="E77" s="6">
        <v>134229263.59999999</v>
      </c>
      <c r="F77" s="6">
        <v>1.9300000000000001E-2</v>
      </c>
      <c r="G77" s="1"/>
    </row>
    <row r="78" spans="1:7" ht="14.45" customHeight="1" x14ac:dyDescent="0.25">
      <c r="A78" s="4" t="s">
        <v>0</v>
      </c>
      <c r="B78" s="4" t="s">
        <v>0</v>
      </c>
      <c r="C78" s="7" t="s">
        <v>183</v>
      </c>
      <c r="D78" s="5">
        <v>108017728</v>
      </c>
      <c r="E78" s="6">
        <v>100473478500.05</v>
      </c>
      <c r="F78" s="6">
        <v>14.456099999999999</v>
      </c>
      <c r="G78" s="1"/>
    </row>
    <row r="79" spans="1:7" ht="18.399999999999999" customHeight="1" x14ac:dyDescent="0.25">
      <c r="A79" s="28" t="s">
        <v>0</v>
      </c>
      <c r="B79" s="28"/>
      <c r="C79" s="28"/>
      <c r="D79" s="28"/>
      <c r="E79" s="28"/>
      <c r="F79" s="28"/>
      <c r="G79" s="28"/>
    </row>
    <row r="80" spans="1:7" ht="14.45" customHeight="1" x14ac:dyDescent="0.25">
      <c r="A80" s="30" t="s">
        <v>184</v>
      </c>
      <c r="B80" s="30"/>
      <c r="C80" s="30"/>
      <c r="D80" s="30"/>
      <c r="E80" s="30"/>
      <c r="F80" s="30"/>
      <c r="G80" s="1"/>
    </row>
    <row r="81" spans="1:7" ht="23.45" customHeight="1" x14ac:dyDescent="0.25">
      <c r="A81" s="3" t="s">
        <v>5</v>
      </c>
      <c r="B81" s="3" t="s">
        <v>6</v>
      </c>
      <c r="C81" s="3" t="s">
        <v>7</v>
      </c>
      <c r="D81" s="3" t="s">
        <v>8</v>
      </c>
      <c r="E81" s="3" t="s">
        <v>9</v>
      </c>
      <c r="F81" s="3" t="s">
        <v>10</v>
      </c>
      <c r="G81" s="1"/>
    </row>
    <row r="82" spans="1:7" ht="23.45" customHeight="1" x14ac:dyDescent="0.25">
      <c r="A82" s="4" t="s">
        <v>190</v>
      </c>
      <c r="B82" s="4" t="s">
        <v>191</v>
      </c>
      <c r="C82" s="4" t="s">
        <v>150</v>
      </c>
      <c r="D82" s="5">
        <v>7390900</v>
      </c>
      <c r="E82" s="6">
        <v>714921757</v>
      </c>
      <c r="F82" s="6">
        <v>0.10290000000000001</v>
      </c>
      <c r="G82" s="1"/>
    </row>
    <row r="83" spans="1:7" ht="14.45" customHeight="1" x14ac:dyDescent="0.25">
      <c r="A83" s="4" t="s">
        <v>0</v>
      </c>
      <c r="B83" s="4" t="s">
        <v>0</v>
      </c>
      <c r="C83" s="7" t="s">
        <v>183</v>
      </c>
      <c r="D83" s="5">
        <v>7390900</v>
      </c>
      <c r="E83" s="6">
        <v>714921757</v>
      </c>
      <c r="F83" s="6">
        <v>0.10290000000000001</v>
      </c>
      <c r="G83" s="1"/>
    </row>
    <row r="84" spans="1:7" ht="14.45" customHeight="1" x14ac:dyDescent="0.25">
      <c r="A84" s="28" t="s">
        <v>0</v>
      </c>
      <c r="B84" s="28"/>
      <c r="C84" s="28"/>
      <c r="D84" s="28"/>
      <c r="E84" s="28"/>
      <c r="F84" s="28"/>
      <c r="G84" s="28"/>
    </row>
    <row r="85" spans="1:7" ht="14.45" customHeight="1" x14ac:dyDescent="0.25">
      <c r="A85" s="30" t="s">
        <v>192</v>
      </c>
      <c r="B85" s="30"/>
      <c r="C85" s="30"/>
      <c r="D85" s="30"/>
      <c r="E85" s="30"/>
      <c r="F85" s="30"/>
      <c r="G85" s="1"/>
    </row>
    <row r="86" spans="1:7" ht="23.45" customHeight="1" x14ac:dyDescent="0.25">
      <c r="A86" s="3" t="s">
        <v>5</v>
      </c>
      <c r="B86" s="3" t="s">
        <v>6</v>
      </c>
      <c r="C86" s="3" t="s">
        <v>7</v>
      </c>
      <c r="D86" s="3" t="s">
        <v>8</v>
      </c>
      <c r="E86" s="3" t="s">
        <v>9</v>
      </c>
      <c r="F86" s="3" t="s">
        <v>10</v>
      </c>
      <c r="G86" s="1"/>
    </row>
    <row r="87" spans="1:7" ht="14.45" customHeight="1" x14ac:dyDescent="0.25">
      <c r="A87" s="4" t="s">
        <v>464</v>
      </c>
      <c r="B87" s="4" t="s">
        <v>465</v>
      </c>
      <c r="C87" s="4" t="s">
        <v>466</v>
      </c>
      <c r="D87" s="5">
        <v>11000000</v>
      </c>
      <c r="E87" s="6">
        <v>1098622800</v>
      </c>
      <c r="F87" s="6">
        <v>0.15809999999999999</v>
      </c>
      <c r="G87" s="1"/>
    </row>
    <row r="88" spans="1:7" ht="14.45" customHeight="1" x14ac:dyDescent="0.25">
      <c r="A88" s="4" t="s">
        <v>715</v>
      </c>
      <c r="B88" s="4" t="s">
        <v>716</v>
      </c>
      <c r="C88" s="4" t="s">
        <v>466</v>
      </c>
      <c r="D88" s="5">
        <v>1000000</v>
      </c>
      <c r="E88" s="6">
        <v>103877100</v>
      </c>
      <c r="F88" s="6">
        <v>1.49E-2</v>
      </c>
      <c r="G88" s="1"/>
    </row>
    <row r="89" spans="1:7" ht="14.45" customHeight="1" x14ac:dyDescent="0.25">
      <c r="A89" s="4" t="s">
        <v>717</v>
      </c>
      <c r="B89" s="4" t="s">
        <v>718</v>
      </c>
      <c r="C89" s="4" t="s">
        <v>466</v>
      </c>
      <c r="D89" s="5">
        <v>5000000</v>
      </c>
      <c r="E89" s="6">
        <v>526203000</v>
      </c>
      <c r="F89" s="6">
        <v>7.5700000000000003E-2</v>
      </c>
      <c r="G89" s="1"/>
    </row>
    <row r="90" spans="1:7" ht="32.65" customHeight="1" x14ac:dyDescent="0.25">
      <c r="A90" s="4" t="s">
        <v>2667</v>
      </c>
      <c r="B90" s="4" t="s">
        <v>2668</v>
      </c>
      <c r="C90" s="4" t="s">
        <v>195</v>
      </c>
      <c r="D90" s="5">
        <v>12593200</v>
      </c>
      <c r="E90" s="6">
        <v>1191392279.2</v>
      </c>
      <c r="F90" s="6">
        <v>0.1714</v>
      </c>
      <c r="G90" s="1"/>
    </row>
    <row r="91" spans="1:7" ht="32.65" customHeight="1" x14ac:dyDescent="0.25">
      <c r="A91" s="4" t="s">
        <v>1758</v>
      </c>
      <c r="B91" s="4" t="s">
        <v>1759</v>
      </c>
      <c r="C91" s="4" t="s">
        <v>195</v>
      </c>
      <c r="D91" s="5">
        <v>5000000</v>
      </c>
      <c r="E91" s="6">
        <v>482199500</v>
      </c>
      <c r="F91" s="6">
        <v>6.9400000000000003E-2</v>
      </c>
      <c r="G91" s="1"/>
    </row>
    <row r="92" spans="1:7" ht="32.65" customHeight="1" x14ac:dyDescent="0.25">
      <c r="A92" s="4" t="s">
        <v>731</v>
      </c>
      <c r="B92" s="4" t="s">
        <v>732</v>
      </c>
      <c r="C92" s="4" t="s">
        <v>195</v>
      </c>
      <c r="D92" s="5">
        <v>5000000</v>
      </c>
      <c r="E92" s="6">
        <v>474009500</v>
      </c>
      <c r="F92" s="6">
        <v>6.8199999999999997E-2</v>
      </c>
      <c r="G92" s="1"/>
    </row>
    <row r="93" spans="1:7" ht="32.65" customHeight="1" x14ac:dyDescent="0.25">
      <c r="A93" s="4" t="s">
        <v>733</v>
      </c>
      <c r="B93" s="4" t="s">
        <v>734</v>
      </c>
      <c r="C93" s="4" t="s">
        <v>195</v>
      </c>
      <c r="D93" s="5">
        <v>5000000</v>
      </c>
      <c r="E93" s="6">
        <v>475447000</v>
      </c>
      <c r="F93" s="6">
        <v>6.8400000000000002E-2</v>
      </c>
      <c r="G93" s="1"/>
    </row>
    <row r="94" spans="1:7" ht="32.65" customHeight="1" x14ac:dyDescent="0.25">
      <c r="A94" s="4" t="s">
        <v>735</v>
      </c>
      <c r="B94" s="4" t="s">
        <v>736</v>
      </c>
      <c r="C94" s="4" t="s">
        <v>195</v>
      </c>
      <c r="D94" s="5">
        <v>5000000</v>
      </c>
      <c r="E94" s="6">
        <v>456366000</v>
      </c>
      <c r="F94" s="6">
        <v>6.5699999999999995E-2</v>
      </c>
      <c r="G94" s="1"/>
    </row>
    <row r="95" spans="1:7" ht="32.65" customHeight="1" x14ac:dyDescent="0.25">
      <c r="A95" s="4" t="s">
        <v>737</v>
      </c>
      <c r="B95" s="4" t="s">
        <v>738</v>
      </c>
      <c r="C95" s="4" t="s">
        <v>195</v>
      </c>
      <c r="D95" s="5">
        <v>5000000</v>
      </c>
      <c r="E95" s="6">
        <v>477775000</v>
      </c>
      <c r="F95" s="6">
        <v>6.8699999999999997E-2</v>
      </c>
      <c r="G95" s="1"/>
    </row>
    <row r="96" spans="1:7" ht="32.65" customHeight="1" x14ac:dyDescent="0.25">
      <c r="A96" s="4" t="s">
        <v>193</v>
      </c>
      <c r="B96" s="4" t="s">
        <v>194</v>
      </c>
      <c r="C96" s="4" t="s">
        <v>195</v>
      </c>
      <c r="D96" s="5">
        <v>5000000</v>
      </c>
      <c r="E96" s="6">
        <v>467564000</v>
      </c>
      <c r="F96" s="6">
        <v>6.7299999999999999E-2</v>
      </c>
      <c r="G96" s="1"/>
    </row>
    <row r="97" spans="1:7" ht="32.65" customHeight="1" x14ac:dyDescent="0.25">
      <c r="A97" s="4" t="s">
        <v>2669</v>
      </c>
      <c r="B97" s="4" t="s">
        <v>2670</v>
      </c>
      <c r="C97" s="4" t="s">
        <v>195</v>
      </c>
      <c r="D97" s="5">
        <v>10000000</v>
      </c>
      <c r="E97" s="6">
        <v>958028000</v>
      </c>
      <c r="F97" s="6">
        <v>0.13780000000000001</v>
      </c>
      <c r="G97" s="1"/>
    </row>
    <row r="98" spans="1:7" ht="32.65" customHeight="1" x14ac:dyDescent="0.25">
      <c r="A98" s="4" t="s">
        <v>198</v>
      </c>
      <c r="B98" s="4" t="s">
        <v>199</v>
      </c>
      <c r="C98" s="4" t="s">
        <v>195</v>
      </c>
      <c r="D98" s="5">
        <v>2500000</v>
      </c>
      <c r="E98" s="6">
        <v>244138500</v>
      </c>
      <c r="F98" s="6">
        <v>3.5099999999999999E-2</v>
      </c>
      <c r="G98" s="1"/>
    </row>
    <row r="99" spans="1:7" ht="32.65" customHeight="1" x14ac:dyDescent="0.25">
      <c r="A99" s="4" t="s">
        <v>200</v>
      </c>
      <c r="B99" s="4" t="s">
        <v>201</v>
      </c>
      <c r="C99" s="4" t="s">
        <v>195</v>
      </c>
      <c r="D99" s="5">
        <v>5000000</v>
      </c>
      <c r="E99" s="6">
        <v>478187000</v>
      </c>
      <c r="F99" s="6">
        <v>6.88E-2</v>
      </c>
      <c r="G99" s="1"/>
    </row>
    <row r="100" spans="1:7" ht="32.65" customHeight="1" x14ac:dyDescent="0.25">
      <c r="A100" s="4" t="s">
        <v>202</v>
      </c>
      <c r="B100" s="4" t="s">
        <v>203</v>
      </c>
      <c r="C100" s="4" t="s">
        <v>195</v>
      </c>
      <c r="D100" s="5">
        <v>15000000</v>
      </c>
      <c r="E100" s="6">
        <v>1421374500</v>
      </c>
      <c r="F100" s="6">
        <v>0.20449999999999999</v>
      </c>
      <c r="G100" s="1"/>
    </row>
    <row r="101" spans="1:7" ht="32.65" customHeight="1" x14ac:dyDescent="0.25">
      <c r="A101" s="4" t="s">
        <v>206</v>
      </c>
      <c r="B101" s="4" t="s">
        <v>207</v>
      </c>
      <c r="C101" s="4" t="s">
        <v>195</v>
      </c>
      <c r="D101" s="5">
        <v>5000000</v>
      </c>
      <c r="E101" s="6">
        <v>478438500</v>
      </c>
      <c r="F101" s="6">
        <v>6.88E-2</v>
      </c>
      <c r="G101" s="1"/>
    </row>
    <row r="102" spans="1:7" ht="32.65" customHeight="1" x14ac:dyDescent="0.25">
      <c r="A102" s="4" t="s">
        <v>2671</v>
      </c>
      <c r="B102" s="4" t="s">
        <v>2672</v>
      </c>
      <c r="C102" s="4" t="s">
        <v>195</v>
      </c>
      <c r="D102" s="5">
        <v>15000000</v>
      </c>
      <c r="E102" s="6">
        <v>1462497000</v>
      </c>
      <c r="F102" s="6">
        <v>0.2104</v>
      </c>
      <c r="G102" s="1"/>
    </row>
    <row r="103" spans="1:7" ht="32.65" customHeight="1" x14ac:dyDescent="0.25">
      <c r="A103" s="4" t="s">
        <v>210</v>
      </c>
      <c r="B103" s="4" t="s">
        <v>211</v>
      </c>
      <c r="C103" s="4" t="s">
        <v>195</v>
      </c>
      <c r="D103" s="5">
        <v>15000000</v>
      </c>
      <c r="E103" s="6">
        <v>1431276000</v>
      </c>
      <c r="F103" s="6">
        <v>0.2059</v>
      </c>
      <c r="G103" s="1"/>
    </row>
    <row r="104" spans="1:7" ht="32.65" customHeight="1" x14ac:dyDescent="0.25">
      <c r="A104" s="4" t="s">
        <v>2000</v>
      </c>
      <c r="B104" s="4" t="s">
        <v>2001</v>
      </c>
      <c r="C104" s="4" t="s">
        <v>195</v>
      </c>
      <c r="D104" s="5">
        <v>25000000</v>
      </c>
      <c r="E104" s="6">
        <v>2406030000</v>
      </c>
      <c r="F104" s="6">
        <v>0.34620000000000001</v>
      </c>
      <c r="G104" s="1"/>
    </row>
    <row r="105" spans="1:7" ht="32.65" customHeight="1" x14ac:dyDescent="0.25">
      <c r="A105" s="4" t="s">
        <v>216</v>
      </c>
      <c r="B105" s="4" t="s">
        <v>217</v>
      </c>
      <c r="C105" s="4" t="s">
        <v>195</v>
      </c>
      <c r="D105" s="5">
        <v>25000000</v>
      </c>
      <c r="E105" s="6">
        <v>2400657500</v>
      </c>
      <c r="F105" s="6">
        <v>0.34539999999999998</v>
      </c>
      <c r="G105" s="1"/>
    </row>
    <row r="106" spans="1:7" ht="32.65" customHeight="1" x14ac:dyDescent="0.25">
      <c r="A106" s="4" t="s">
        <v>218</v>
      </c>
      <c r="B106" s="4" t="s">
        <v>219</v>
      </c>
      <c r="C106" s="4" t="s">
        <v>195</v>
      </c>
      <c r="D106" s="5">
        <v>11000000</v>
      </c>
      <c r="E106" s="6">
        <v>1057447600</v>
      </c>
      <c r="F106" s="6">
        <v>0.15210000000000001</v>
      </c>
      <c r="G106" s="1"/>
    </row>
    <row r="107" spans="1:7" ht="32.65" customHeight="1" x14ac:dyDescent="0.25">
      <c r="A107" s="4" t="s">
        <v>220</v>
      </c>
      <c r="B107" s="4" t="s">
        <v>221</v>
      </c>
      <c r="C107" s="4" t="s">
        <v>195</v>
      </c>
      <c r="D107" s="5">
        <v>10000000</v>
      </c>
      <c r="E107" s="6">
        <v>968822000</v>
      </c>
      <c r="F107" s="6">
        <v>0.1394</v>
      </c>
      <c r="G107" s="1"/>
    </row>
    <row r="108" spans="1:7" ht="32.65" customHeight="1" x14ac:dyDescent="0.25">
      <c r="A108" s="4" t="s">
        <v>2008</v>
      </c>
      <c r="B108" s="4" t="s">
        <v>2009</v>
      </c>
      <c r="C108" s="4" t="s">
        <v>195</v>
      </c>
      <c r="D108" s="5">
        <v>3681200</v>
      </c>
      <c r="E108" s="6">
        <v>353958791.72000003</v>
      </c>
      <c r="F108" s="6">
        <v>5.0900000000000001E-2</v>
      </c>
      <c r="G108" s="1"/>
    </row>
    <row r="109" spans="1:7" ht="32.65" customHeight="1" x14ac:dyDescent="0.25">
      <c r="A109" s="4" t="s">
        <v>2012</v>
      </c>
      <c r="B109" s="4" t="s">
        <v>2013</v>
      </c>
      <c r="C109" s="4" t="s">
        <v>195</v>
      </c>
      <c r="D109" s="5">
        <v>10000000</v>
      </c>
      <c r="E109" s="6">
        <v>965065000</v>
      </c>
      <c r="F109" s="6">
        <v>0.1389</v>
      </c>
      <c r="G109" s="1"/>
    </row>
    <row r="110" spans="1:7" ht="32.65" customHeight="1" x14ac:dyDescent="0.25">
      <c r="A110" s="4" t="s">
        <v>224</v>
      </c>
      <c r="B110" s="4" t="s">
        <v>225</v>
      </c>
      <c r="C110" s="4" t="s">
        <v>195</v>
      </c>
      <c r="D110" s="5">
        <v>3000000</v>
      </c>
      <c r="E110" s="6">
        <v>287833200</v>
      </c>
      <c r="F110" s="6">
        <v>4.1399999999999999E-2</v>
      </c>
      <c r="G110" s="1"/>
    </row>
    <row r="111" spans="1:7" ht="32.65" customHeight="1" x14ac:dyDescent="0.25">
      <c r="A111" s="4" t="s">
        <v>2020</v>
      </c>
      <c r="B111" s="4" t="s">
        <v>2021</v>
      </c>
      <c r="C111" s="4" t="s">
        <v>195</v>
      </c>
      <c r="D111" s="5">
        <v>10000000</v>
      </c>
      <c r="E111" s="6">
        <v>962983000</v>
      </c>
      <c r="F111" s="6">
        <v>0.1386</v>
      </c>
      <c r="G111" s="1"/>
    </row>
    <row r="112" spans="1:7" ht="32.65" customHeight="1" x14ac:dyDescent="0.25">
      <c r="A112" s="4" t="s">
        <v>232</v>
      </c>
      <c r="B112" s="4" t="s">
        <v>233</v>
      </c>
      <c r="C112" s="4" t="s">
        <v>195</v>
      </c>
      <c r="D112" s="5">
        <v>10000000</v>
      </c>
      <c r="E112" s="6">
        <v>967702000</v>
      </c>
      <c r="F112" s="6">
        <v>0.13919999999999999</v>
      </c>
      <c r="G112" s="1"/>
    </row>
    <row r="113" spans="1:7" ht="32.65" customHeight="1" x14ac:dyDescent="0.25">
      <c r="A113" s="4" t="s">
        <v>2634</v>
      </c>
      <c r="B113" s="4" t="s">
        <v>2635</v>
      </c>
      <c r="C113" s="4" t="s">
        <v>195</v>
      </c>
      <c r="D113" s="5">
        <v>4500000</v>
      </c>
      <c r="E113" s="6">
        <v>432767250</v>
      </c>
      <c r="F113" s="6">
        <v>6.2300000000000001E-2</v>
      </c>
      <c r="G113" s="1"/>
    </row>
    <row r="114" spans="1:7" ht="32.65" customHeight="1" x14ac:dyDescent="0.25">
      <c r="A114" s="4" t="s">
        <v>2026</v>
      </c>
      <c r="B114" s="4" t="s">
        <v>2027</v>
      </c>
      <c r="C114" s="4" t="s">
        <v>195</v>
      </c>
      <c r="D114" s="5">
        <v>9000000</v>
      </c>
      <c r="E114" s="6">
        <v>869390100</v>
      </c>
      <c r="F114" s="6">
        <v>0.12509999999999999</v>
      </c>
      <c r="G114" s="1"/>
    </row>
    <row r="115" spans="1:7" ht="32.65" customHeight="1" x14ac:dyDescent="0.25">
      <c r="A115" s="4" t="s">
        <v>2673</v>
      </c>
      <c r="B115" s="4" t="s">
        <v>2674</v>
      </c>
      <c r="C115" s="4" t="s">
        <v>195</v>
      </c>
      <c r="D115" s="5">
        <v>20000000</v>
      </c>
      <c r="E115" s="6">
        <v>1932266000</v>
      </c>
      <c r="F115" s="6">
        <v>0.27800000000000002</v>
      </c>
      <c r="G115" s="1"/>
    </row>
    <row r="116" spans="1:7" ht="32.65" customHeight="1" x14ac:dyDescent="0.25">
      <c r="A116" s="4" t="s">
        <v>2028</v>
      </c>
      <c r="B116" s="4" t="s">
        <v>2029</v>
      </c>
      <c r="C116" s="4" t="s">
        <v>195</v>
      </c>
      <c r="D116" s="5">
        <v>3000000</v>
      </c>
      <c r="E116" s="6">
        <v>285914100</v>
      </c>
      <c r="F116" s="6">
        <v>4.1099999999999998E-2</v>
      </c>
      <c r="G116" s="1"/>
    </row>
    <row r="117" spans="1:7" ht="32.65" customHeight="1" x14ac:dyDescent="0.25">
      <c r="A117" s="4" t="s">
        <v>2508</v>
      </c>
      <c r="B117" s="4" t="s">
        <v>2509</v>
      </c>
      <c r="C117" s="4" t="s">
        <v>195</v>
      </c>
      <c r="D117" s="5">
        <v>5000000</v>
      </c>
      <c r="E117" s="6">
        <v>488590500</v>
      </c>
      <c r="F117" s="6">
        <v>7.0300000000000001E-2</v>
      </c>
      <c r="G117" s="1"/>
    </row>
    <row r="118" spans="1:7" ht="32.65" customHeight="1" x14ac:dyDescent="0.25">
      <c r="A118" s="4" t="s">
        <v>234</v>
      </c>
      <c r="B118" s="4" t="s">
        <v>235</v>
      </c>
      <c r="C118" s="4" t="s">
        <v>195</v>
      </c>
      <c r="D118" s="5">
        <v>18500000</v>
      </c>
      <c r="E118" s="6">
        <v>1787571750</v>
      </c>
      <c r="F118" s="6">
        <v>0.25719999999999998</v>
      </c>
      <c r="G118" s="1"/>
    </row>
    <row r="119" spans="1:7" ht="32.65" customHeight="1" x14ac:dyDescent="0.25">
      <c r="A119" s="4" t="s">
        <v>238</v>
      </c>
      <c r="B119" s="4" t="s">
        <v>239</v>
      </c>
      <c r="C119" s="4" t="s">
        <v>195</v>
      </c>
      <c r="D119" s="5">
        <v>5000000</v>
      </c>
      <c r="E119" s="6">
        <v>486660000</v>
      </c>
      <c r="F119" s="6">
        <v>7.0000000000000007E-2</v>
      </c>
      <c r="G119" s="1"/>
    </row>
    <row r="120" spans="1:7" ht="32.65" customHeight="1" x14ac:dyDescent="0.25">
      <c r="A120" s="4" t="s">
        <v>250</v>
      </c>
      <c r="B120" s="4" t="s">
        <v>251</v>
      </c>
      <c r="C120" s="4" t="s">
        <v>195</v>
      </c>
      <c r="D120" s="5">
        <v>7500000</v>
      </c>
      <c r="E120" s="6">
        <v>725505750</v>
      </c>
      <c r="F120" s="6">
        <v>0.10440000000000001</v>
      </c>
      <c r="G120" s="1"/>
    </row>
    <row r="121" spans="1:7" ht="32.65" customHeight="1" x14ac:dyDescent="0.25">
      <c r="A121" s="4" t="s">
        <v>254</v>
      </c>
      <c r="B121" s="4" t="s">
        <v>255</v>
      </c>
      <c r="C121" s="4" t="s">
        <v>195</v>
      </c>
      <c r="D121" s="5">
        <v>25000000</v>
      </c>
      <c r="E121" s="6">
        <v>2437842500</v>
      </c>
      <c r="F121" s="6">
        <v>0.3508</v>
      </c>
      <c r="G121" s="1"/>
    </row>
    <row r="122" spans="1:7" ht="32.65" customHeight="1" x14ac:dyDescent="0.25">
      <c r="A122" s="4" t="s">
        <v>256</v>
      </c>
      <c r="B122" s="4" t="s">
        <v>257</v>
      </c>
      <c r="C122" s="4" t="s">
        <v>195</v>
      </c>
      <c r="D122" s="5">
        <v>4190900</v>
      </c>
      <c r="E122" s="6">
        <v>411315461.41000003</v>
      </c>
      <c r="F122" s="6">
        <v>5.9200000000000003E-2</v>
      </c>
      <c r="G122" s="1"/>
    </row>
    <row r="123" spans="1:7" ht="32.65" customHeight="1" x14ac:dyDescent="0.25">
      <c r="A123" s="4" t="s">
        <v>469</v>
      </c>
      <c r="B123" s="4" t="s">
        <v>470</v>
      </c>
      <c r="C123" s="4" t="s">
        <v>195</v>
      </c>
      <c r="D123" s="5">
        <v>5000000</v>
      </c>
      <c r="E123" s="6">
        <v>487630500</v>
      </c>
      <c r="F123" s="6">
        <v>7.0199999999999999E-2</v>
      </c>
      <c r="G123" s="1"/>
    </row>
    <row r="124" spans="1:7" ht="32.65" customHeight="1" x14ac:dyDescent="0.25">
      <c r="A124" s="4" t="s">
        <v>473</v>
      </c>
      <c r="B124" s="4" t="s">
        <v>474</v>
      </c>
      <c r="C124" s="4" t="s">
        <v>195</v>
      </c>
      <c r="D124" s="5">
        <v>15000000</v>
      </c>
      <c r="E124" s="6">
        <v>1458750000</v>
      </c>
      <c r="F124" s="6">
        <v>0.2099</v>
      </c>
      <c r="G124" s="1"/>
    </row>
    <row r="125" spans="1:7" ht="32.65" customHeight="1" x14ac:dyDescent="0.25">
      <c r="A125" s="4" t="s">
        <v>1790</v>
      </c>
      <c r="B125" s="4" t="s">
        <v>1791</v>
      </c>
      <c r="C125" s="4" t="s">
        <v>195</v>
      </c>
      <c r="D125" s="5">
        <v>10000000</v>
      </c>
      <c r="E125" s="6">
        <v>985351000</v>
      </c>
      <c r="F125" s="6">
        <v>0.14180000000000001</v>
      </c>
      <c r="G125" s="1"/>
    </row>
    <row r="126" spans="1:7" ht="32.65" customHeight="1" x14ac:dyDescent="0.25">
      <c r="A126" s="4" t="s">
        <v>2675</v>
      </c>
      <c r="B126" s="4" t="s">
        <v>2676</v>
      </c>
      <c r="C126" s="4" t="s">
        <v>195</v>
      </c>
      <c r="D126" s="5">
        <v>15428000</v>
      </c>
      <c r="E126" s="6">
        <v>1495857224.4000001</v>
      </c>
      <c r="F126" s="6">
        <v>0.2152</v>
      </c>
      <c r="G126" s="1"/>
    </row>
    <row r="127" spans="1:7" ht="32.65" customHeight="1" x14ac:dyDescent="0.25">
      <c r="A127" s="4" t="s">
        <v>477</v>
      </c>
      <c r="B127" s="4" t="s">
        <v>478</v>
      </c>
      <c r="C127" s="4" t="s">
        <v>195</v>
      </c>
      <c r="D127" s="5">
        <v>2500000</v>
      </c>
      <c r="E127" s="6">
        <v>244572750</v>
      </c>
      <c r="F127" s="6">
        <v>3.5200000000000002E-2</v>
      </c>
      <c r="G127" s="1"/>
    </row>
    <row r="128" spans="1:7" ht="32.65" customHeight="1" x14ac:dyDescent="0.25">
      <c r="A128" s="4" t="s">
        <v>479</v>
      </c>
      <c r="B128" s="4" t="s">
        <v>480</v>
      </c>
      <c r="C128" s="4" t="s">
        <v>195</v>
      </c>
      <c r="D128" s="5">
        <v>15000000</v>
      </c>
      <c r="E128" s="6">
        <v>1469722500</v>
      </c>
      <c r="F128" s="6">
        <v>0.21149999999999999</v>
      </c>
      <c r="G128" s="1"/>
    </row>
    <row r="129" spans="1:7" ht="32.65" customHeight="1" x14ac:dyDescent="0.25">
      <c r="A129" s="4" t="s">
        <v>1796</v>
      </c>
      <c r="B129" s="4" t="s">
        <v>1797</v>
      </c>
      <c r="C129" s="4" t="s">
        <v>195</v>
      </c>
      <c r="D129" s="5">
        <v>6500000</v>
      </c>
      <c r="E129" s="6">
        <v>635960650</v>
      </c>
      <c r="F129" s="6">
        <v>9.1499999999999998E-2</v>
      </c>
      <c r="G129" s="1"/>
    </row>
    <row r="130" spans="1:7" ht="32.65" customHeight="1" x14ac:dyDescent="0.25">
      <c r="A130" s="4" t="s">
        <v>1800</v>
      </c>
      <c r="B130" s="4" t="s">
        <v>1801</v>
      </c>
      <c r="C130" s="4" t="s">
        <v>195</v>
      </c>
      <c r="D130" s="5">
        <v>25000000</v>
      </c>
      <c r="E130" s="6">
        <v>2450332500</v>
      </c>
      <c r="F130" s="6">
        <v>0.35260000000000002</v>
      </c>
      <c r="G130" s="1"/>
    </row>
    <row r="131" spans="1:7" ht="32.65" customHeight="1" x14ac:dyDescent="0.25">
      <c r="A131" s="4" t="s">
        <v>487</v>
      </c>
      <c r="B131" s="4" t="s">
        <v>488</v>
      </c>
      <c r="C131" s="4" t="s">
        <v>195</v>
      </c>
      <c r="D131" s="5">
        <v>4672500</v>
      </c>
      <c r="E131" s="6">
        <v>455614073.25</v>
      </c>
      <c r="F131" s="6">
        <v>6.5600000000000006E-2</v>
      </c>
      <c r="G131" s="1"/>
    </row>
    <row r="132" spans="1:7" ht="32.65" customHeight="1" x14ac:dyDescent="0.25">
      <c r="A132" s="4" t="s">
        <v>489</v>
      </c>
      <c r="B132" s="4" t="s">
        <v>490</v>
      </c>
      <c r="C132" s="4" t="s">
        <v>195</v>
      </c>
      <c r="D132" s="5">
        <v>15000000</v>
      </c>
      <c r="E132" s="6">
        <v>1464783000</v>
      </c>
      <c r="F132" s="6">
        <v>0.21079999999999999</v>
      </c>
      <c r="G132" s="1"/>
    </row>
    <row r="133" spans="1:7" ht="32.65" customHeight="1" x14ac:dyDescent="0.25">
      <c r="A133" s="4" t="s">
        <v>491</v>
      </c>
      <c r="B133" s="4" t="s">
        <v>492</v>
      </c>
      <c r="C133" s="4" t="s">
        <v>195</v>
      </c>
      <c r="D133" s="5">
        <v>15000000</v>
      </c>
      <c r="E133" s="6">
        <v>1474404000</v>
      </c>
      <c r="F133" s="6">
        <v>0.21210000000000001</v>
      </c>
      <c r="G133" s="1"/>
    </row>
    <row r="134" spans="1:7" ht="32.65" customHeight="1" x14ac:dyDescent="0.25">
      <c r="A134" s="4" t="s">
        <v>2605</v>
      </c>
      <c r="B134" s="4" t="s">
        <v>2606</v>
      </c>
      <c r="C134" s="4" t="s">
        <v>195</v>
      </c>
      <c r="D134" s="5">
        <v>2000000</v>
      </c>
      <c r="E134" s="6">
        <v>198442400</v>
      </c>
      <c r="F134" s="6">
        <v>2.86E-2</v>
      </c>
      <c r="G134" s="1"/>
    </row>
    <row r="135" spans="1:7" ht="32.65" customHeight="1" x14ac:dyDescent="0.25">
      <c r="A135" s="4" t="s">
        <v>495</v>
      </c>
      <c r="B135" s="4" t="s">
        <v>496</v>
      </c>
      <c r="C135" s="4" t="s">
        <v>195</v>
      </c>
      <c r="D135" s="5">
        <v>8823800</v>
      </c>
      <c r="E135" s="6">
        <v>876669236.63999999</v>
      </c>
      <c r="F135" s="6">
        <v>0.12609999999999999</v>
      </c>
      <c r="G135" s="1"/>
    </row>
    <row r="136" spans="1:7" ht="32.65" customHeight="1" x14ac:dyDescent="0.25">
      <c r="A136" s="4" t="s">
        <v>501</v>
      </c>
      <c r="B136" s="4" t="s">
        <v>502</v>
      </c>
      <c r="C136" s="4" t="s">
        <v>195</v>
      </c>
      <c r="D136" s="5">
        <v>3000000</v>
      </c>
      <c r="E136" s="6">
        <v>296871600</v>
      </c>
      <c r="F136" s="6">
        <v>4.2700000000000002E-2</v>
      </c>
      <c r="G136" s="1"/>
    </row>
    <row r="137" spans="1:7" ht="32.65" customHeight="1" x14ac:dyDescent="0.25">
      <c r="A137" s="4" t="s">
        <v>2607</v>
      </c>
      <c r="B137" s="4" t="s">
        <v>2608</v>
      </c>
      <c r="C137" s="4" t="s">
        <v>195</v>
      </c>
      <c r="D137" s="5">
        <v>840000</v>
      </c>
      <c r="E137" s="6">
        <v>83587308</v>
      </c>
      <c r="F137" s="6">
        <v>1.2E-2</v>
      </c>
      <c r="G137" s="1"/>
    </row>
    <row r="138" spans="1:7" ht="32.65" customHeight="1" x14ac:dyDescent="0.25">
      <c r="A138" s="4" t="s">
        <v>505</v>
      </c>
      <c r="B138" s="4" t="s">
        <v>506</v>
      </c>
      <c r="C138" s="4" t="s">
        <v>195</v>
      </c>
      <c r="D138" s="5">
        <v>10000000</v>
      </c>
      <c r="E138" s="6">
        <v>987548000</v>
      </c>
      <c r="F138" s="6">
        <v>0.1421</v>
      </c>
      <c r="G138" s="1"/>
    </row>
    <row r="139" spans="1:7" ht="32.65" customHeight="1" x14ac:dyDescent="0.25">
      <c r="A139" s="4" t="s">
        <v>1896</v>
      </c>
      <c r="B139" s="4" t="s">
        <v>1897</v>
      </c>
      <c r="C139" s="4" t="s">
        <v>195</v>
      </c>
      <c r="D139" s="5">
        <v>2500000</v>
      </c>
      <c r="E139" s="6">
        <v>247342000</v>
      </c>
      <c r="F139" s="6">
        <v>3.56E-2</v>
      </c>
      <c r="G139" s="1"/>
    </row>
    <row r="140" spans="1:7" ht="32.65" customHeight="1" x14ac:dyDescent="0.25">
      <c r="A140" s="4" t="s">
        <v>2677</v>
      </c>
      <c r="B140" s="4" t="s">
        <v>2678</v>
      </c>
      <c r="C140" s="4" t="s">
        <v>195</v>
      </c>
      <c r="D140" s="5">
        <v>12179800</v>
      </c>
      <c r="E140" s="6">
        <v>1191938369.6199999</v>
      </c>
      <c r="F140" s="6">
        <v>0.17150000000000001</v>
      </c>
      <c r="G140" s="1"/>
    </row>
    <row r="141" spans="1:7" ht="32.65" customHeight="1" x14ac:dyDescent="0.25">
      <c r="A141" s="4" t="s">
        <v>509</v>
      </c>
      <c r="B141" s="4" t="s">
        <v>510</v>
      </c>
      <c r="C141" s="4" t="s">
        <v>195</v>
      </c>
      <c r="D141" s="5">
        <v>10000000</v>
      </c>
      <c r="E141" s="6">
        <v>980384000</v>
      </c>
      <c r="F141" s="6">
        <v>0.1411</v>
      </c>
      <c r="G141" s="1"/>
    </row>
    <row r="142" spans="1:7" ht="32.65" customHeight="1" x14ac:dyDescent="0.25">
      <c r="A142" s="4" t="s">
        <v>515</v>
      </c>
      <c r="B142" s="4" t="s">
        <v>516</v>
      </c>
      <c r="C142" s="4" t="s">
        <v>195</v>
      </c>
      <c r="D142" s="5">
        <v>5000000</v>
      </c>
      <c r="E142" s="6">
        <v>493600000</v>
      </c>
      <c r="F142" s="6">
        <v>7.0999999999999994E-2</v>
      </c>
      <c r="G142" s="1"/>
    </row>
    <row r="143" spans="1:7" ht="32.65" customHeight="1" x14ac:dyDescent="0.25">
      <c r="A143" s="4" t="s">
        <v>523</v>
      </c>
      <c r="B143" s="4" t="s">
        <v>524</v>
      </c>
      <c r="C143" s="4" t="s">
        <v>195</v>
      </c>
      <c r="D143" s="5">
        <v>2000000</v>
      </c>
      <c r="E143" s="6">
        <v>199125600</v>
      </c>
      <c r="F143" s="6">
        <v>2.87E-2</v>
      </c>
      <c r="G143" s="1"/>
    </row>
    <row r="144" spans="1:7" ht="32.65" customHeight="1" x14ac:dyDescent="0.25">
      <c r="A144" s="4" t="s">
        <v>1910</v>
      </c>
      <c r="B144" s="4" t="s">
        <v>1911</v>
      </c>
      <c r="C144" s="4" t="s">
        <v>195</v>
      </c>
      <c r="D144" s="5">
        <v>5000000</v>
      </c>
      <c r="E144" s="6">
        <v>491310000</v>
      </c>
      <c r="F144" s="6">
        <v>7.0699999999999999E-2</v>
      </c>
      <c r="G144" s="1"/>
    </row>
    <row r="145" spans="1:7" ht="32.65" customHeight="1" x14ac:dyDescent="0.25">
      <c r="A145" s="4" t="s">
        <v>260</v>
      </c>
      <c r="B145" s="4" t="s">
        <v>261</v>
      </c>
      <c r="C145" s="4" t="s">
        <v>195</v>
      </c>
      <c r="D145" s="5">
        <v>1500000</v>
      </c>
      <c r="E145" s="6">
        <v>147799350</v>
      </c>
      <c r="F145" s="6">
        <v>2.1299999999999999E-2</v>
      </c>
      <c r="G145" s="1"/>
    </row>
    <row r="146" spans="1:7" ht="32.65" customHeight="1" x14ac:dyDescent="0.25">
      <c r="A146" s="4" t="s">
        <v>1916</v>
      </c>
      <c r="B146" s="4" t="s">
        <v>1917</v>
      </c>
      <c r="C146" s="4" t="s">
        <v>195</v>
      </c>
      <c r="D146" s="5">
        <v>10000000</v>
      </c>
      <c r="E146" s="6">
        <v>987747000</v>
      </c>
      <c r="F146" s="6">
        <v>0.1421</v>
      </c>
      <c r="G146" s="1"/>
    </row>
    <row r="147" spans="1:7" ht="32.65" customHeight="1" x14ac:dyDescent="0.25">
      <c r="A147" s="4" t="s">
        <v>272</v>
      </c>
      <c r="B147" s="4" t="s">
        <v>273</v>
      </c>
      <c r="C147" s="4" t="s">
        <v>195</v>
      </c>
      <c r="D147" s="5">
        <v>1500000</v>
      </c>
      <c r="E147" s="6">
        <v>150526650</v>
      </c>
      <c r="F147" s="6">
        <v>2.1700000000000001E-2</v>
      </c>
      <c r="G147" s="1"/>
    </row>
    <row r="148" spans="1:7" ht="32.65" customHeight="1" x14ac:dyDescent="0.25">
      <c r="A148" s="4" t="s">
        <v>274</v>
      </c>
      <c r="B148" s="4" t="s">
        <v>275</v>
      </c>
      <c r="C148" s="4" t="s">
        <v>195</v>
      </c>
      <c r="D148" s="5">
        <v>7500000</v>
      </c>
      <c r="E148" s="6">
        <v>752634000</v>
      </c>
      <c r="F148" s="6">
        <v>0.10829999999999999</v>
      </c>
      <c r="G148" s="1"/>
    </row>
    <row r="149" spans="1:7" ht="32.65" customHeight="1" x14ac:dyDescent="0.25">
      <c r="A149" s="4" t="s">
        <v>276</v>
      </c>
      <c r="B149" s="4" t="s">
        <v>277</v>
      </c>
      <c r="C149" s="4" t="s">
        <v>195</v>
      </c>
      <c r="D149" s="5">
        <v>3142800</v>
      </c>
      <c r="E149" s="6">
        <v>315804886.56</v>
      </c>
      <c r="F149" s="6">
        <v>4.5400000000000003E-2</v>
      </c>
      <c r="G149" s="1"/>
    </row>
    <row r="150" spans="1:7" ht="32.65" customHeight="1" x14ac:dyDescent="0.25">
      <c r="A150" s="4" t="s">
        <v>278</v>
      </c>
      <c r="B150" s="4" t="s">
        <v>279</v>
      </c>
      <c r="C150" s="4" t="s">
        <v>195</v>
      </c>
      <c r="D150" s="5">
        <v>1500000</v>
      </c>
      <c r="E150" s="6">
        <v>150986250</v>
      </c>
      <c r="F150" s="6">
        <v>2.1700000000000001E-2</v>
      </c>
      <c r="G150" s="1"/>
    </row>
    <row r="151" spans="1:7" ht="32.65" customHeight="1" x14ac:dyDescent="0.25">
      <c r="A151" s="4" t="s">
        <v>280</v>
      </c>
      <c r="B151" s="4" t="s">
        <v>281</v>
      </c>
      <c r="C151" s="4" t="s">
        <v>195</v>
      </c>
      <c r="D151" s="5">
        <v>1000000</v>
      </c>
      <c r="E151" s="6">
        <v>100627400</v>
      </c>
      <c r="F151" s="6">
        <v>1.4500000000000001E-2</v>
      </c>
      <c r="G151" s="1"/>
    </row>
    <row r="152" spans="1:7" ht="32.65" customHeight="1" x14ac:dyDescent="0.25">
      <c r="A152" s="4" t="s">
        <v>2679</v>
      </c>
      <c r="B152" s="4" t="s">
        <v>2680</v>
      </c>
      <c r="C152" s="4" t="s">
        <v>195</v>
      </c>
      <c r="D152" s="5">
        <v>10000000</v>
      </c>
      <c r="E152" s="6">
        <v>1000636000</v>
      </c>
      <c r="F152" s="6">
        <v>0.14399999999999999</v>
      </c>
      <c r="G152" s="1"/>
    </row>
    <row r="153" spans="1:7" ht="32.65" customHeight="1" x14ac:dyDescent="0.25">
      <c r="A153" s="4" t="s">
        <v>284</v>
      </c>
      <c r="B153" s="4" t="s">
        <v>285</v>
      </c>
      <c r="C153" s="4" t="s">
        <v>195</v>
      </c>
      <c r="D153" s="5">
        <v>11265500</v>
      </c>
      <c r="E153" s="6">
        <v>1129917257.95</v>
      </c>
      <c r="F153" s="6">
        <v>0.16259999999999999</v>
      </c>
      <c r="G153" s="1"/>
    </row>
    <row r="154" spans="1:7" ht="32.65" customHeight="1" x14ac:dyDescent="0.25">
      <c r="A154" s="4" t="s">
        <v>290</v>
      </c>
      <c r="B154" s="4" t="s">
        <v>291</v>
      </c>
      <c r="C154" s="4" t="s">
        <v>195</v>
      </c>
      <c r="D154" s="5">
        <v>5500000</v>
      </c>
      <c r="E154" s="6">
        <v>554070000</v>
      </c>
      <c r="F154" s="6">
        <v>7.9699999999999993E-2</v>
      </c>
      <c r="G154" s="1"/>
    </row>
    <row r="155" spans="1:7" ht="32.65" customHeight="1" x14ac:dyDescent="0.25">
      <c r="A155" s="4" t="s">
        <v>2681</v>
      </c>
      <c r="B155" s="4" t="s">
        <v>2682</v>
      </c>
      <c r="C155" s="4" t="s">
        <v>195</v>
      </c>
      <c r="D155" s="5">
        <v>3000000</v>
      </c>
      <c r="E155" s="6">
        <v>300748500</v>
      </c>
      <c r="F155" s="6">
        <v>4.3299999999999998E-2</v>
      </c>
      <c r="G155" s="1"/>
    </row>
    <row r="156" spans="1:7" ht="32.65" customHeight="1" x14ac:dyDescent="0.25">
      <c r="A156" s="4" t="s">
        <v>294</v>
      </c>
      <c r="B156" s="4" t="s">
        <v>295</v>
      </c>
      <c r="C156" s="4" t="s">
        <v>195</v>
      </c>
      <c r="D156" s="5">
        <v>4500000</v>
      </c>
      <c r="E156" s="6">
        <v>456393600</v>
      </c>
      <c r="F156" s="6">
        <v>6.5699999999999995E-2</v>
      </c>
      <c r="G156" s="1"/>
    </row>
    <row r="157" spans="1:7" ht="32.65" customHeight="1" x14ac:dyDescent="0.25">
      <c r="A157" s="4" t="s">
        <v>2683</v>
      </c>
      <c r="B157" s="4" t="s">
        <v>2684</v>
      </c>
      <c r="C157" s="4" t="s">
        <v>195</v>
      </c>
      <c r="D157" s="5">
        <v>3773700</v>
      </c>
      <c r="E157" s="6">
        <v>380780292.69</v>
      </c>
      <c r="F157" s="6">
        <v>5.4800000000000001E-2</v>
      </c>
      <c r="G157" s="1"/>
    </row>
    <row r="158" spans="1:7" ht="32.65" customHeight="1" x14ac:dyDescent="0.25">
      <c r="A158" s="4" t="s">
        <v>2685</v>
      </c>
      <c r="B158" s="4" t="s">
        <v>2686</v>
      </c>
      <c r="C158" s="4" t="s">
        <v>195</v>
      </c>
      <c r="D158" s="5">
        <v>10000000</v>
      </c>
      <c r="E158" s="6">
        <v>1008106000</v>
      </c>
      <c r="F158" s="6">
        <v>0.14499999999999999</v>
      </c>
      <c r="G158" s="1"/>
    </row>
    <row r="159" spans="1:7" ht="32.65" customHeight="1" x14ac:dyDescent="0.25">
      <c r="A159" s="4" t="s">
        <v>300</v>
      </c>
      <c r="B159" s="4" t="s">
        <v>301</v>
      </c>
      <c r="C159" s="4" t="s">
        <v>195</v>
      </c>
      <c r="D159" s="5">
        <v>5000000</v>
      </c>
      <c r="E159" s="6">
        <v>502904500</v>
      </c>
      <c r="F159" s="6">
        <v>7.2400000000000006E-2</v>
      </c>
      <c r="G159" s="1"/>
    </row>
    <row r="160" spans="1:7" ht="32.65" customHeight="1" x14ac:dyDescent="0.25">
      <c r="A160" s="4" t="s">
        <v>2687</v>
      </c>
      <c r="B160" s="4" t="s">
        <v>2688</v>
      </c>
      <c r="C160" s="4" t="s">
        <v>195</v>
      </c>
      <c r="D160" s="5">
        <v>24597500</v>
      </c>
      <c r="E160" s="6">
        <v>2478584305.75</v>
      </c>
      <c r="F160" s="6">
        <v>0.35659999999999997</v>
      </c>
      <c r="G160" s="1"/>
    </row>
    <row r="161" spans="1:7" ht="32.65" customHeight="1" x14ac:dyDescent="0.25">
      <c r="A161" s="4" t="s">
        <v>2044</v>
      </c>
      <c r="B161" s="4" t="s">
        <v>2045</v>
      </c>
      <c r="C161" s="4" t="s">
        <v>195</v>
      </c>
      <c r="D161" s="5">
        <v>12679300</v>
      </c>
      <c r="E161" s="6">
        <v>1278621185.76</v>
      </c>
      <c r="F161" s="6">
        <v>0.184</v>
      </c>
      <c r="G161" s="1"/>
    </row>
    <row r="162" spans="1:7" ht="32.65" customHeight="1" x14ac:dyDescent="0.25">
      <c r="A162" s="4" t="s">
        <v>2526</v>
      </c>
      <c r="B162" s="4" t="s">
        <v>2527</v>
      </c>
      <c r="C162" s="4" t="s">
        <v>195</v>
      </c>
      <c r="D162" s="5">
        <v>2500000</v>
      </c>
      <c r="E162" s="6">
        <v>252052250</v>
      </c>
      <c r="F162" s="6">
        <v>3.6299999999999999E-2</v>
      </c>
      <c r="G162" s="1"/>
    </row>
    <row r="163" spans="1:7" ht="32.65" customHeight="1" x14ac:dyDescent="0.25">
      <c r="A163" s="4" t="s">
        <v>304</v>
      </c>
      <c r="B163" s="4" t="s">
        <v>305</v>
      </c>
      <c r="C163" s="4" t="s">
        <v>195</v>
      </c>
      <c r="D163" s="5">
        <v>5000000</v>
      </c>
      <c r="E163" s="6">
        <v>504704000</v>
      </c>
      <c r="F163" s="6">
        <v>7.2599999999999998E-2</v>
      </c>
      <c r="G163" s="1"/>
    </row>
    <row r="164" spans="1:7" ht="32.65" customHeight="1" x14ac:dyDescent="0.25">
      <c r="A164" s="4" t="s">
        <v>306</v>
      </c>
      <c r="B164" s="4" t="s">
        <v>307</v>
      </c>
      <c r="C164" s="4" t="s">
        <v>195</v>
      </c>
      <c r="D164" s="5">
        <v>5000000</v>
      </c>
      <c r="E164" s="6">
        <v>504011500</v>
      </c>
      <c r="F164" s="6">
        <v>7.2499999999999995E-2</v>
      </c>
      <c r="G164" s="1"/>
    </row>
    <row r="165" spans="1:7" ht="32.65" customHeight="1" x14ac:dyDescent="0.25">
      <c r="A165" s="4" t="s">
        <v>2689</v>
      </c>
      <c r="B165" s="4" t="s">
        <v>2690</v>
      </c>
      <c r="C165" s="4" t="s">
        <v>195</v>
      </c>
      <c r="D165" s="5">
        <v>5623900</v>
      </c>
      <c r="E165" s="6">
        <v>567530244.60000002</v>
      </c>
      <c r="F165" s="6">
        <v>8.1699999999999995E-2</v>
      </c>
      <c r="G165" s="1"/>
    </row>
    <row r="166" spans="1:7" ht="32.65" customHeight="1" x14ac:dyDescent="0.25">
      <c r="A166" s="4" t="s">
        <v>533</v>
      </c>
      <c r="B166" s="4" t="s">
        <v>534</v>
      </c>
      <c r="C166" s="4" t="s">
        <v>195</v>
      </c>
      <c r="D166" s="5">
        <v>5000000</v>
      </c>
      <c r="E166" s="6">
        <v>507140000</v>
      </c>
      <c r="F166" s="6">
        <v>7.2999999999999995E-2</v>
      </c>
      <c r="G166" s="1"/>
    </row>
    <row r="167" spans="1:7" ht="32.65" customHeight="1" x14ac:dyDescent="0.25">
      <c r="A167" s="4" t="s">
        <v>2691</v>
      </c>
      <c r="B167" s="4" t="s">
        <v>2692</v>
      </c>
      <c r="C167" s="4" t="s">
        <v>195</v>
      </c>
      <c r="D167" s="5">
        <v>2000000</v>
      </c>
      <c r="E167" s="6">
        <v>202094400</v>
      </c>
      <c r="F167" s="6">
        <v>2.9100000000000001E-2</v>
      </c>
      <c r="G167" s="1"/>
    </row>
    <row r="168" spans="1:7" ht="32.65" customHeight="1" x14ac:dyDescent="0.25">
      <c r="A168" s="4" t="s">
        <v>537</v>
      </c>
      <c r="B168" s="4" t="s">
        <v>538</v>
      </c>
      <c r="C168" s="4" t="s">
        <v>195</v>
      </c>
      <c r="D168" s="5">
        <v>10000000</v>
      </c>
      <c r="E168" s="6">
        <v>1010422000</v>
      </c>
      <c r="F168" s="6">
        <v>0.1454</v>
      </c>
      <c r="G168" s="1"/>
    </row>
    <row r="169" spans="1:7" ht="32.65" customHeight="1" x14ac:dyDescent="0.25">
      <c r="A169" s="4" t="s">
        <v>2693</v>
      </c>
      <c r="B169" s="4" t="s">
        <v>2694</v>
      </c>
      <c r="C169" s="4" t="s">
        <v>195</v>
      </c>
      <c r="D169" s="5">
        <v>10500000</v>
      </c>
      <c r="E169" s="6">
        <v>1061793600</v>
      </c>
      <c r="F169" s="6">
        <v>0.15279999999999999</v>
      </c>
      <c r="G169" s="1"/>
    </row>
    <row r="170" spans="1:7" ht="32.65" customHeight="1" x14ac:dyDescent="0.25">
      <c r="A170" s="4" t="s">
        <v>539</v>
      </c>
      <c r="B170" s="4" t="s">
        <v>540</v>
      </c>
      <c r="C170" s="4" t="s">
        <v>195</v>
      </c>
      <c r="D170" s="5">
        <v>17000000</v>
      </c>
      <c r="E170" s="6">
        <v>1714960000</v>
      </c>
      <c r="F170" s="6">
        <v>0.2467</v>
      </c>
      <c r="G170" s="1"/>
    </row>
    <row r="171" spans="1:7" ht="32.65" customHeight="1" x14ac:dyDescent="0.25">
      <c r="A171" s="4" t="s">
        <v>2695</v>
      </c>
      <c r="B171" s="4" t="s">
        <v>2696</v>
      </c>
      <c r="C171" s="4" t="s">
        <v>195</v>
      </c>
      <c r="D171" s="5">
        <v>4000000</v>
      </c>
      <c r="E171" s="6">
        <v>403501200</v>
      </c>
      <c r="F171" s="6">
        <v>5.8099999999999999E-2</v>
      </c>
      <c r="G171" s="1"/>
    </row>
    <row r="172" spans="1:7" ht="32.65" customHeight="1" x14ac:dyDescent="0.25">
      <c r="A172" s="4" t="s">
        <v>2058</v>
      </c>
      <c r="B172" s="4" t="s">
        <v>2059</v>
      </c>
      <c r="C172" s="4" t="s">
        <v>195</v>
      </c>
      <c r="D172" s="5">
        <v>1500000</v>
      </c>
      <c r="E172" s="6">
        <v>151599750</v>
      </c>
      <c r="F172" s="6">
        <v>2.18E-2</v>
      </c>
      <c r="G172" s="1"/>
    </row>
    <row r="173" spans="1:7" ht="32.65" customHeight="1" x14ac:dyDescent="0.25">
      <c r="A173" s="4" t="s">
        <v>2697</v>
      </c>
      <c r="B173" s="4" t="s">
        <v>2698</v>
      </c>
      <c r="C173" s="4" t="s">
        <v>195</v>
      </c>
      <c r="D173" s="5">
        <v>5000000</v>
      </c>
      <c r="E173" s="6">
        <v>511032500</v>
      </c>
      <c r="F173" s="6">
        <v>7.3499999999999996E-2</v>
      </c>
      <c r="G173" s="1"/>
    </row>
    <row r="174" spans="1:7" ht="32.65" customHeight="1" x14ac:dyDescent="0.25">
      <c r="A174" s="4" t="s">
        <v>541</v>
      </c>
      <c r="B174" s="4" t="s">
        <v>542</v>
      </c>
      <c r="C174" s="4" t="s">
        <v>195</v>
      </c>
      <c r="D174" s="5">
        <v>3000000</v>
      </c>
      <c r="E174" s="6">
        <v>303702600</v>
      </c>
      <c r="F174" s="6">
        <v>4.3700000000000003E-2</v>
      </c>
      <c r="G174" s="1"/>
    </row>
    <row r="175" spans="1:7" ht="32.65" customHeight="1" x14ac:dyDescent="0.25">
      <c r="A175" s="4" t="s">
        <v>2528</v>
      </c>
      <c r="B175" s="4" t="s">
        <v>2529</v>
      </c>
      <c r="C175" s="4" t="s">
        <v>195</v>
      </c>
      <c r="D175" s="5">
        <v>5157600</v>
      </c>
      <c r="E175" s="6">
        <v>521604076.56</v>
      </c>
      <c r="F175" s="6">
        <v>7.4999999999999997E-2</v>
      </c>
      <c r="G175" s="1"/>
    </row>
    <row r="176" spans="1:7" ht="32.65" customHeight="1" x14ac:dyDescent="0.25">
      <c r="A176" s="4" t="s">
        <v>2530</v>
      </c>
      <c r="B176" s="4" t="s">
        <v>2531</v>
      </c>
      <c r="C176" s="4" t="s">
        <v>195</v>
      </c>
      <c r="D176" s="5">
        <v>300000</v>
      </c>
      <c r="E176" s="6">
        <v>30276210</v>
      </c>
      <c r="F176" s="6">
        <v>4.4000000000000003E-3</v>
      </c>
      <c r="G176" s="1"/>
    </row>
    <row r="177" spans="1:7" ht="32.65" customHeight="1" x14ac:dyDescent="0.25">
      <c r="A177" s="4" t="s">
        <v>545</v>
      </c>
      <c r="B177" s="4" t="s">
        <v>546</v>
      </c>
      <c r="C177" s="4" t="s">
        <v>195</v>
      </c>
      <c r="D177" s="5">
        <v>1000000</v>
      </c>
      <c r="E177" s="6">
        <v>101030000</v>
      </c>
      <c r="F177" s="6">
        <v>1.4500000000000001E-2</v>
      </c>
      <c r="G177" s="1"/>
    </row>
    <row r="178" spans="1:7" ht="32.65" customHeight="1" x14ac:dyDescent="0.25">
      <c r="A178" s="4" t="s">
        <v>547</v>
      </c>
      <c r="B178" s="4" t="s">
        <v>548</v>
      </c>
      <c r="C178" s="4" t="s">
        <v>195</v>
      </c>
      <c r="D178" s="5">
        <v>5000000</v>
      </c>
      <c r="E178" s="6">
        <v>506035000</v>
      </c>
      <c r="F178" s="6">
        <v>7.2800000000000004E-2</v>
      </c>
      <c r="G178" s="1"/>
    </row>
    <row r="179" spans="1:7" ht="32.65" customHeight="1" x14ac:dyDescent="0.25">
      <c r="A179" s="4" t="s">
        <v>549</v>
      </c>
      <c r="B179" s="4" t="s">
        <v>550</v>
      </c>
      <c r="C179" s="4" t="s">
        <v>195</v>
      </c>
      <c r="D179" s="5">
        <v>14000000</v>
      </c>
      <c r="E179" s="6">
        <v>1424075800</v>
      </c>
      <c r="F179" s="6">
        <v>0.2049</v>
      </c>
      <c r="G179" s="1"/>
    </row>
    <row r="180" spans="1:7" ht="32.65" customHeight="1" x14ac:dyDescent="0.25">
      <c r="A180" s="4" t="s">
        <v>559</v>
      </c>
      <c r="B180" s="4" t="s">
        <v>560</v>
      </c>
      <c r="C180" s="4" t="s">
        <v>195</v>
      </c>
      <c r="D180" s="5">
        <v>462300</v>
      </c>
      <c r="E180" s="6">
        <v>46639921.409999996</v>
      </c>
      <c r="F180" s="6">
        <v>6.7000000000000002E-3</v>
      </c>
      <c r="G180" s="1"/>
    </row>
    <row r="181" spans="1:7" ht="32.65" customHeight="1" x14ac:dyDescent="0.25">
      <c r="A181" s="4" t="s">
        <v>561</v>
      </c>
      <c r="B181" s="4" t="s">
        <v>562</v>
      </c>
      <c r="C181" s="4" t="s">
        <v>195</v>
      </c>
      <c r="D181" s="5">
        <v>385800</v>
      </c>
      <c r="E181" s="6">
        <v>38938331.039999999</v>
      </c>
      <c r="F181" s="6">
        <v>5.5999999999999999E-3</v>
      </c>
      <c r="G181" s="1"/>
    </row>
    <row r="182" spans="1:7" ht="32.65" customHeight="1" x14ac:dyDescent="0.25">
      <c r="A182" s="4" t="s">
        <v>563</v>
      </c>
      <c r="B182" s="4" t="s">
        <v>564</v>
      </c>
      <c r="C182" s="4" t="s">
        <v>195</v>
      </c>
      <c r="D182" s="5">
        <v>120000</v>
      </c>
      <c r="E182" s="6">
        <v>12146112</v>
      </c>
      <c r="F182" s="6">
        <v>1.6999999999999999E-3</v>
      </c>
      <c r="G182" s="1"/>
    </row>
    <row r="183" spans="1:7" ht="32.65" customHeight="1" x14ac:dyDescent="0.25">
      <c r="A183" s="4" t="s">
        <v>567</v>
      </c>
      <c r="B183" s="4" t="s">
        <v>568</v>
      </c>
      <c r="C183" s="4" t="s">
        <v>195</v>
      </c>
      <c r="D183" s="5">
        <v>2500000</v>
      </c>
      <c r="E183" s="6">
        <v>254607500</v>
      </c>
      <c r="F183" s="6">
        <v>3.6600000000000001E-2</v>
      </c>
      <c r="G183" s="1"/>
    </row>
    <row r="184" spans="1:7" ht="32.65" customHeight="1" x14ac:dyDescent="0.25">
      <c r="A184" s="4" t="s">
        <v>569</v>
      </c>
      <c r="B184" s="4" t="s">
        <v>570</v>
      </c>
      <c r="C184" s="4" t="s">
        <v>195</v>
      </c>
      <c r="D184" s="5">
        <v>500000</v>
      </c>
      <c r="E184" s="6">
        <v>50655700</v>
      </c>
      <c r="F184" s="6">
        <v>7.3000000000000001E-3</v>
      </c>
      <c r="G184" s="1"/>
    </row>
    <row r="185" spans="1:7" ht="32.65" customHeight="1" x14ac:dyDescent="0.25">
      <c r="A185" s="4" t="s">
        <v>2699</v>
      </c>
      <c r="B185" s="4" t="s">
        <v>2700</v>
      </c>
      <c r="C185" s="4" t="s">
        <v>195</v>
      </c>
      <c r="D185" s="5">
        <v>200000</v>
      </c>
      <c r="E185" s="6">
        <v>20237960</v>
      </c>
      <c r="F185" s="6">
        <v>2.8999999999999998E-3</v>
      </c>
      <c r="G185" s="1"/>
    </row>
    <row r="186" spans="1:7" ht="32.65" customHeight="1" x14ac:dyDescent="0.25">
      <c r="A186" s="4" t="s">
        <v>2701</v>
      </c>
      <c r="B186" s="4" t="s">
        <v>2702</v>
      </c>
      <c r="C186" s="4" t="s">
        <v>195</v>
      </c>
      <c r="D186" s="5">
        <v>5000000</v>
      </c>
      <c r="E186" s="6">
        <v>510107000</v>
      </c>
      <c r="F186" s="6">
        <v>7.3400000000000007E-2</v>
      </c>
      <c r="G186" s="1"/>
    </row>
    <row r="187" spans="1:7" ht="32.65" customHeight="1" x14ac:dyDescent="0.25">
      <c r="A187" s="4" t="s">
        <v>1830</v>
      </c>
      <c r="B187" s="4" t="s">
        <v>1831</v>
      </c>
      <c r="C187" s="4" t="s">
        <v>195</v>
      </c>
      <c r="D187" s="5">
        <v>3000000</v>
      </c>
      <c r="E187" s="6">
        <v>305638800</v>
      </c>
      <c r="F187" s="6">
        <v>4.3999999999999997E-2</v>
      </c>
      <c r="G187" s="1"/>
    </row>
    <row r="188" spans="1:7" ht="32.65" customHeight="1" x14ac:dyDescent="0.25">
      <c r="A188" s="4" t="s">
        <v>577</v>
      </c>
      <c r="B188" s="4" t="s">
        <v>578</v>
      </c>
      <c r="C188" s="4" t="s">
        <v>195</v>
      </c>
      <c r="D188" s="5">
        <v>8000000</v>
      </c>
      <c r="E188" s="6">
        <v>818142400</v>
      </c>
      <c r="F188" s="6">
        <v>0.1177</v>
      </c>
      <c r="G188" s="1"/>
    </row>
    <row r="189" spans="1:7" ht="32.65" customHeight="1" x14ac:dyDescent="0.25">
      <c r="A189" s="4" t="s">
        <v>2703</v>
      </c>
      <c r="B189" s="4" t="s">
        <v>2704</v>
      </c>
      <c r="C189" s="4" t="s">
        <v>195</v>
      </c>
      <c r="D189" s="5">
        <v>4723500</v>
      </c>
      <c r="E189" s="6">
        <v>484985834.85000002</v>
      </c>
      <c r="F189" s="6">
        <v>6.9800000000000001E-2</v>
      </c>
      <c r="G189" s="1"/>
    </row>
    <row r="190" spans="1:7" ht="32.65" customHeight="1" x14ac:dyDescent="0.25">
      <c r="A190" s="4" t="s">
        <v>579</v>
      </c>
      <c r="B190" s="4" t="s">
        <v>580</v>
      </c>
      <c r="C190" s="4" t="s">
        <v>195</v>
      </c>
      <c r="D190" s="5">
        <v>2000000</v>
      </c>
      <c r="E190" s="6">
        <v>204717400</v>
      </c>
      <c r="F190" s="6">
        <v>2.9499999999999998E-2</v>
      </c>
      <c r="G190" s="1"/>
    </row>
    <row r="191" spans="1:7" ht="32.65" customHeight="1" x14ac:dyDescent="0.25">
      <c r="A191" s="4" t="s">
        <v>581</v>
      </c>
      <c r="B191" s="4" t="s">
        <v>582</v>
      </c>
      <c r="C191" s="4" t="s">
        <v>195</v>
      </c>
      <c r="D191" s="5">
        <v>9500000</v>
      </c>
      <c r="E191" s="6">
        <v>977602250</v>
      </c>
      <c r="F191" s="6">
        <v>0.14069999999999999</v>
      </c>
      <c r="G191" s="1"/>
    </row>
    <row r="192" spans="1:7" ht="32.65" customHeight="1" x14ac:dyDescent="0.25">
      <c r="A192" s="4" t="s">
        <v>2568</v>
      </c>
      <c r="B192" s="4" t="s">
        <v>2569</v>
      </c>
      <c r="C192" s="4" t="s">
        <v>195</v>
      </c>
      <c r="D192" s="5">
        <v>5290100</v>
      </c>
      <c r="E192" s="6">
        <v>541903560.73000002</v>
      </c>
      <c r="F192" s="6">
        <v>7.8E-2</v>
      </c>
      <c r="G192" s="1"/>
    </row>
    <row r="193" spans="1:7" ht="32.65" customHeight="1" x14ac:dyDescent="0.25">
      <c r="A193" s="4" t="s">
        <v>1840</v>
      </c>
      <c r="B193" s="4" t="s">
        <v>1841</v>
      </c>
      <c r="C193" s="4" t="s">
        <v>195</v>
      </c>
      <c r="D193" s="5">
        <v>1020400</v>
      </c>
      <c r="E193" s="6">
        <v>102970196.64</v>
      </c>
      <c r="F193" s="6">
        <v>1.4800000000000001E-2</v>
      </c>
      <c r="G193" s="1"/>
    </row>
    <row r="194" spans="1:7" ht="32.65" customHeight="1" x14ac:dyDescent="0.25">
      <c r="A194" s="4" t="s">
        <v>743</v>
      </c>
      <c r="B194" s="4" t="s">
        <v>744</v>
      </c>
      <c r="C194" s="4" t="s">
        <v>466</v>
      </c>
      <c r="D194" s="5">
        <v>7500000</v>
      </c>
      <c r="E194" s="6">
        <v>710946750</v>
      </c>
      <c r="F194" s="6">
        <v>0.1023</v>
      </c>
      <c r="G194" s="1"/>
    </row>
    <row r="195" spans="1:7" ht="32.65" customHeight="1" x14ac:dyDescent="0.25">
      <c r="A195" s="4" t="s">
        <v>745</v>
      </c>
      <c r="B195" s="4" t="s">
        <v>746</v>
      </c>
      <c r="C195" s="4" t="s">
        <v>168</v>
      </c>
      <c r="D195" s="5">
        <v>7500000</v>
      </c>
      <c r="E195" s="6">
        <v>714864000</v>
      </c>
      <c r="F195" s="6">
        <v>0.10290000000000001</v>
      </c>
      <c r="G195" s="1"/>
    </row>
    <row r="196" spans="1:7" ht="23.45" customHeight="1" x14ac:dyDescent="0.25">
      <c r="A196" s="4" t="s">
        <v>747</v>
      </c>
      <c r="B196" s="4" t="s">
        <v>748</v>
      </c>
      <c r="C196" s="4" t="s">
        <v>168</v>
      </c>
      <c r="D196" s="5">
        <v>7500000</v>
      </c>
      <c r="E196" s="6">
        <v>713778000</v>
      </c>
      <c r="F196" s="6">
        <v>0.1027</v>
      </c>
      <c r="G196" s="1"/>
    </row>
    <row r="197" spans="1:7" ht="23.45" customHeight="1" x14ac:dyDescent="0.25">
      <c r="A197" s="4" t="s">
        <v>749</v>
      </c>
      <c r="B197" s="4" t="s">
        <v>750</v>
      </c>
      <c r="C197" s="4" t="s">
        <v>168</v>
      </c>
      <c r="D197" s="5">
        <v>9000000</v>
      </c>
      <c r="E197" s="6">
        <v>866673900</v>
      </c>
      <c r="F197" s="6">
        <v>0.12470000000000001</v>
      </c>
      <c r="G197" s="1"/>
    </row>
    <row r="198" spans="1:7" ht="32.65" customHeight="1" x14ac:dyDescent="0.25">
      <c r="A198" s="4" t="s">
        <v>751</v>
      </c>
      <c r="B198" s="4" t="s">
        <v>752</v>
      </c>
      <c r="C198" s="4" t="s">
        <v>466</v>
      </c>
      <c r="D198" s="5">
        <v>2500000</v>
      </c>
      <c r="E198" s="6">
        <v>241905250</v>
      </c>
      <c r="F198" s="6">
        <v>3.4799999999999998E-2</v>
      </c>
      <c r="G198" s="1"/>
    </row>
    <row r="199" spans="1:7" ht="32.65" customHeight="1" x14ac:dyDescent="0.25">
      <c r="A199" s="4" t="s">
        <v>753</v>
      </c>
      <c r="B199" s="4" t="s">
        <v>754</v>
      </c>
      <c r="C199" s="4" t="s">
        <v>466</v>
      </c>
      <c r="D199" s="5">
        <v>11000000</v>
      </c>
      <c r="E199" s="6">
        <v>1096762700</v>
      </c>
      <c r="F199" s="6">
        <v>0.1578</v>
      </c>
      <c r="G199" s="1"/>
    </row>
    <row r="200" spans="1:7" ht="32.65" customHeight="1" x14ac:dyDescent="0.25">
      <c r="A200" s="4" t="s">
        <v>1862</v>
      </c>
      <c r="B200" s="4" t="s">
        <v>1863</v>
      </c>
      <c r="C200" s="4" t="s">
        <v>168</v>
      </c>
      <c r="D200" s="5">
        <v>2980000</v>
      </c>
      <c r="E200" s="6">
        <v>298308728</v>
      </c>
      <c r="F200" s="6">
        <v>4.2900000000000001E-2</v>
      </c>
      <c r="G200" s="1"/>
    </row>
    <row r="201" spans="1:7" ht="23.45" customHeight="1" x14ac:dyDescent="0.25">
      <c r="A201" s="4" t="s">
        <v>757</v>
      </c>
      <c r="B201" s="4" t="s">
        <v>758</v>
      </c>
      <c r="C201" s="4" t="s">
        <v>168</v>
      </c>
      <c r="D201" s="5">
        <v>10000000</v>
      </c>
      <c r="E201" s="6">
        <v>1014457000</v>
      </c>
      <c r="F201" s="6">
        <v>0.14599999999999999</v>
      </c>
      <c r="G201" s="1"/>
    </row>
    <row r="202" spans="1:7" ht="23.45" customHeight="1" x14ac:dyDescent="0.25">
      <c r="A202" s="4" t="s">
        <v>2705</v>
      </c>
      <c r="B202" s="4" t="s">
        <v>2706</v>
      </c>
      <c r="C202" s="4" t="s">
        <v>43</v>
      </c>
      <c r="D202" s="5">
        <v>2500000</v>
      </c>
      <c r="E202" s="6">
        <v>240613250</v>
      </c>
      <c r="F202" s="6">
        <v>3.4599999999999999E-2</v>
      </c>
      <c r="G202" s="1"/>
    </row>
    <row r="203" spans="1:7" ht="32.65" customHeight="1" x14ac:dyDescent="0.25">
      <c r="A203" s="4" t="s">
        <v>1866</v>
      </c>
      <c r="B203" s="4" t="s">
        <v>1867</v>
      </c>
      <c r="C203" s="4" t="s">
        <v>195</v>
      </c>
      <c r="D203" s="5">
        <v>22000000</v>
      </c>
      <c r="E203" s="6">
        <v>2048926000</v>
      </c>
      <c r="F203" s="6">
        <v>0.29480000000000001</v>
      </c>
      <c r="G203" s="1"/>
    </row>
    <row r="204" spans="1:7" ht="32.65" customHeight="1" x14ac:dyDescent="0.25">
      <c r="A204" s="4" t="s">
        <v>591</v>
      </c>
      <c r="B204" s="4" t="s">
        <v>592</v>
      </c>
      <c r="C204" s="4" t="s">
        <v>195</v>
      </c>
      <c r="D204" s="5">
        <v>652000</v>
      </c>
      <c r="E204" s="6">
        <v>66025627.600000001</v>
      </c>
      <c r="F204" s="6">
        <v>9.4999999999999998E-3</v>
      </c>
      <c r="G204" s="1"/>
    </row>
    <row r="205" spans="1:7" ht="32.65" customHeight="1" x14ac:dyDescent="0.25">
      <c r="A205" s="4" t="s">
        <v>2707</v>
      </c>
      <c r="B205" s="4" t="s">
        <v>2708</v>
      </c>
      <c r="C205" s="4" t="s">
        <v>195</v>
      </c>
      <c r="D205" s="5">
        <v>2500000</v>
      </c>
      <c r="E205" s="6">
        <v>257600250</v>
      </c>
      <c r="F205" s="6">
        <v>3.7100000000000001E-2</v>
      </c>
      <c r="G205" s="1"/>
    </row>
    <row r="206" spans="1:7" ht="32.65" customHeight="1" x14ac:dyDescent="0.25">
      <c r="A206" s="4" t="s">
        <v>2709</v>
      </c>
      <c r="B206" s="4" t="s">
        <v>2710</v>
      </c>
      <c r="C206" s="4" t="s">
        <v>195</v>
      </c>
      <c r="D206" s="5">
        <v>1200000</v>
      </c>
      <c r="E206" s="6">
        <v>121371720</v>
      </c>
      <c r="F206" s="6">
        <v>1.7500000000000002E-2</v>
      </c>
      <c r="G206" s="1"/>
    </row>
    <row r="207" spans="1:7" ht="32.65" customHeight="1" x14ac:dyDescent="0.25">
      <c r="A207" s="4" t="s">
        <v>322</v>
      </c>
      <c r="B207" s="4" t="s">
        <v>323</v>
      </c>
      <c r="C207" s="4" t="s">
        <v>195</v>
      </c>
      <c r="D207" s="5">
        <v>205000</v>
      </c>
      <c r="E207" s="6">
        <v>20715250</v>
      </c>
      <c r="F207" s="6">
        <v>3.0000000000000001E-3</v>
      </c>
      <c r="G207" s="1"/>
    </row>
    <row r="208" spans="1:7" ht="32.65" customHeight="1" x14ac:dyDescent="0.25">
      <c r="A208" s="4" t="s">
        <v>326</v>
      </c>
      <c r="B208" s="4" t="s">
        <v>327</v>
      </c>
      <c r="C208" s="4" t="s">
        <v>195</v>
      </c>
      <c r="D208" s="5">
        <v>100000</v>
      </c>
      <c r="E208" s="6">
        <v>10124770</v>
      </c>
      <c r="F208" s="6">
        <v>1.5E-3</v>
      </c>
      <c r="G208" s="1"/>
    </row>
    <row r="209" spans="1:7" ht="32.65" customHeight="1" x14ac:dyDescent="0.25">
      <c r="A209" s="4" t="s">
        <v>328</v>
      </c>
      <c r="B209" s="4" t="s">
        <v>329</v>
      </c>
      <c r="C209" s="4" t="s">
        <v>195</v>
      </c>
      <c r="D209" s="5">
        <v>500000</v>
      </c>
      <c r="E209" s="6">
        <v>50538600</v>
      </c>
      <c r="F209" s="6">
        <v>7.3000000000000001E-3</v>
      </c>
      <c r="G209" s="1"/>
    </row>
    <row r="210" spans="1:7" ht="32.65" customHeight="1" x14ac:dyDescent="0.25">
      <c r="A210" s="4" t="s">
        <v>2711</v>
      </c>
      <c r="B210" s="4" t="s">
        <v>2712</v>
      </c>
      <c r="C210" s="4" t="s">
        <v>195</v>
      </c>
      <c r="D210" s="5">
        <v>175700</v>
      </c>
      <c r="E210" s="6">
        <v>17766450.170000002</v>
      </c>
      <c r="F210" s="6">
        <v>2.5999999999999999E-3</v>
      </c>
      <c r="G210" s="1"/>
    </row>
    <row r="211" spans="1:7" ht="32.65" customHeight="1" x14ac:dyDescent="0.25">
      <c r="A211" s="4" t="s">
        <v>1932</v>
      </c>
      <c r="B211" s="4" t="s">
        <v>1933</v>
      </c>
      <c r="C211" s="4" t="s">
        <v>195</v>
      </c>
      <c r="D211" s="5">
        <v>6000000</v>
      </c>
      <c r="E211" s="6">
        <v>617900400</v>
      </c>
      <c r="F211" s="6">
        <v>8.8900000000000007E-2</v>
      </c>
      <c r="G211" s="1"/>
    </row>
    <row r="212" spans="1:7" ht="32.65" customHeight="1" x14ac:dyDescent="0.25">
      <c r="A212" s="4" t="s">
        <v>330</v>
      </c>
      <c r="B212" s="4" t="s">
        <v>331</v>
      </c>
      <c r="C212" s="4" t="s">
        <v>195</v>
      </c>
      <c r="D212" s="5">
        <v>15000000</v>
      </c>
      <c r="E212" s="6">
        <v>1550376000</v>
      </c>
      <c r="F212" s="6">
        <v>0.22309999999999999</v>
      </c>
      <c r="G212" s="1"/>
    </row>
    <row r="213" spans="1:7" ht="32.65" customHeight="1" x14ac:dyDescent="0.25">
      <c r="A213" s="4" t="s">
        <v>334</v>
      </c>
      <c r="B213" s="4" t="s">
        <v>335</v>
      </c>
      <c r="C213" s="4" t="s">
        <v>195</v>
      </c>
      <c r="D213" s="5">
        <v>3000000</v>
      </c>
      <c r="E213" s="6">
        <v>309176100</v>
      </c>
      <c r="F213" s="6">
        <v>4.4499999999999998E-2</v>
      </c>
      <c r="G213" s="1"/>
    </row>
    <row r="214" spans="1:7" ht="32.65" customHeight="1" x14ac:dyDescent="0.25">
      <c r="A214" s="4" t="s">
        <v>338</v>
      </c>
      <c r="B214" s="4" t="s">
        <v>339</v>
      </c>
      <c r="C214" s="4" t="s">
        <v>195</v>
      </c>
      <c r="D214" s="5">
        <v>2992000</v>
      </c>
      <c r="E214" s="6">
        <v>300298662.39999998</v>
      </c>
      <c r="F214" s="6">
        <v>4.3200000000000002E-2</v>
      </c>
      <c r="G214" s="1"/>
    </row>
    <row r="215" spans="1:7" ht="32.65" customHeight="1" x14ac:dyDescent="0.25">
      <c r="A215" s="4" t="s">
        <v>2713</v>
      </c>
      <c r="B215" s="4" t="s">
        <v>2714</v>
      </c>
      <c r="C215" s="4" t="s">
        <v>195</v>
      </c>
      <c r="D215" s="5">
        <v>2000000</v>
      </c>
      <c r="E215" s="6">
        <v>206015000</v>
      </c>
      <c r="F215" s="6">
        <v>2.9600000000000001E-2</v>
      </c>
      <c r="G215" s="1"/>
    </row>
    <row r="216" spans="1:7" ht="32.65" customHeight="1" x14ac:dyDescent="0.25">
      <c r="A216" s="4" t="s">
        <v>1944</v>
      </c>
      <c r="B216" s="4" t="s">
        <v>1945</v>
      </c>
      <c r="C216" s="4" t="s">
        <v>195</v>
      </c>
      <c r="D216" s="5">
        <v>1000000</v>
      </c>
      <c r="E216" s="6">
        <v>101219600</v>
      </c>
      <c r="F216" s="6">
        <v>1.46E-2</v>
      </c>
      <c r="G216" s="1"/>
    </row>
    <row r="217" spans="1:7" ht="32.65" customHeight="1" x14ac:dyDescent="0.25">
      <c r="A217" s="4" t="s">
        <v>2578</v>
      </c>
      <c r="B217" s="4" t="s">
        <v>2579</v>
      </c>
      <c r="C217" s="4" t="s">
        <v>195</v>
      </c>
      <c r="D217" s="5">
        <v>765000</v>
      </c>
      <c r="E217" s="6">
        <v>77429475</v>
      </c>
      <c r="F217" s="6">
        <v>1.11E-2</v>
      </c>
      <c r="G217" s="1"/>
    </row>
    <row r="218" spans="1:7" ht="32.65" customHeight="1" x14ac:dyDescent="0.25">
      <c r="A218" s="4" t="s">
        <v>344</v>
      </c>
      <c r="B218" s="4" t="s">
        <v>345</v>
      </c>
      <c r="C218" s="4" t="s">
        <v>195</v>
      </c>
      <c r="D218" s="5">
        <v>2500000</v>
      </c>
      <c r="E218" s="6">
        <v>258896500</v>
      </c>
      <c r="F218" s="6">
        <v>3.73E-2</v>
      </c>
      <c r="G218" s="1"/>
    </row>
    <row r="219" spans="1:7" ht="32.65" customHeight="1" x14ac:dyDescent="0.25">
      <c r="A219" s="4" t="s">
        <v>346</v>
      </c>
      <c r="B219" s="4" t="s">
        <v>347</v>
      </c>
      <c r="C219" s="4" t="s">
        <v>195</v>
      </c>
      <c r="D219" s="5">
        <v>2500000</v>
      </c>
      <c r="E219" s="6">
        <v>252750000</v>
      </c>
      <c r="F219" s="6">
        <v>3.6400000000000002E-2</v>
      </c>
      <c r="G219" s="1"/>
    </row>
    <row r="220" spans="1:7" ht="32.65" customHeight="1" x14ac:dyDescent="0.25">
      <c r="A220" s="4" t="s">
        <v>348</v>
      </c>
      <c r="B220" s="4" t="s">
        <v>349</v>
      </c>
      <c r="C220" s="4" t="s">
        <v>195</v>
      </c>
      <c r="D220" s="5">
        <v>2500000</v>
      </c>
      <c r="E220" s="6">
        <v>257836250</v>
      </c>
      <c r="F220" s="6">
        <v>3.7100000000000001E-2</v>
      </c>
      <c r="G220" s="1"/>
    </row>
    <row r="221" spans="1:7" ht="32.65" customHeight="1" x14ac:dyDescent="0.25">
      <c r="A221" s="4" t="s">
        <v>2715</v>
      </c>
      <c r="B221" s="4" t="s">
        <v>2716</v>
      </c>
      <c r="C221" s="4" t="s">
        <v>195</v>
      </c>
      <c r="D221" s="5">
        <v>1192000</v>
      </c>
      <c r="E221" s="6">
        <v>120426925.59999999</v>
      </c>
      <c r="F221" s="6">
        <v>1.7299999999999999E-2</v>
      </c>
      <c r="G221" s="1"/>
    </row>
    <row r="222" spans="1:7" ht="32.65" customHeight="1" x14ac:dyDescent="0.25">
      <c r="A222" s="4" t="s">
        <v>2717</v>
      </c>
      <c r="B222" s="4" t="s">
        <v>2718</v>
      </c>
      <c r="C222" s="4" t="s">
        <v>195</v>
      </c>
      <c r="D222" s="5">
        <v>1598300</v>
      </c>
      <c r="E222" s="6">
        <v>164132144.11000001</v>
      </c>
      <c r="F222" s="6">
        <v>2.3599999999999999E-2</v>
      </c>
      <c r="G222" s="1"/>
    </row>
    <row r="223" spans="1:7" ht="32.65" customHeight="1" x14ac:dyDescent="0.25">
      <c r="A223" s="4" t="s">
        <v>2719</v>
      </c>
      <c r="B223" s="4" t="s">
        <v>2720</v>
      </c>
      <c r="C223" s="4" t="s">
        <v>195</v>
      </c>
      <c r="D223" s="5">
        <v>5000000</v>
      </c>
      <c r="E223" s="6">
        <v>516066500</v>
      </c>
      <c r="F223" s="6">
        <v>7.4300000000000005E-2</v>
      </c>
      <c r="G223" s="1"/>
    </row>
    <row r="224" spans="1:7" ht="32.65" customHeight="1" x14ac:dyDescent="0.25">
      <c r="A224" s="4" t="s">
        <v>1948</v>
      </c>
      <c r="B224" s="4" t="s">
        <v>1949</v>
      </c>
      <c r="C224" s="4" t="s">
        <v>195</v>
      </c>
      <c r="D224" s="5">
        <v>7500000</v>
      </c>
      <c r="E224" s="6">
        <v>777242250</v>
      </c>
      <c r="F224" s="6">
        <v>0.1118</v>
      </c>
      <c r="G224" s="1"/>
    </row>
    <row r="225" spans="1:7" ht="32.65" customHeight="1" x14ac:dyDescent="0.25">
      <c r="A225" s="4" t="s">
        <v>352</v>
      </c>
      <c r="B225" s="4" t="s">
        <v>353</v>
      </c>
      <c r="C225" s="4" t="s">
        <v>195</v>
      </c>
      <c r="D225" s="5">
        <v>209000</v>
      </c>
      <c r="E225" s="6">
        <v>21246793.699999999</v>
      </c>
      <c r="F225" s="6">
        <v>3.0999999999999999E-3</v>
      </c>
      <c r="G225" s="1"/>
    </row>
    <row r="226" spans="1:7" ht="32.65" customHeight="1" x14ac:dyDescent="0.25">
      <c r="A226" s="4" t="s">
        <v>1950</v>
      </c>
      <c r="B226" s="4" t="s">
        <v>1951</v>
      </c>
      <c r="C226" s="4" t="s">
        <v>195</v>
      </c>
      <c r="D226" s="5">
        <v>2500000</v>
      </c>
      <c r="E226" s="6">
        <v>259392250</v>
      </c>
      <c r="F226" s="6">
        <v>3.73E-2</v>
      </c>
      <c r="G226" s="1"/>
    </row>
    <row r="227" spans="1:7" ht="32.65" customHeight="1" x14ac:dyDescent="0.25">
      <c r="A227" s="4" t="s">
        <v>1952</v>
      </c>
      <c r="B227" s="4" t="s">
        <v>1953</v>
      </c>
      <c r="C227" s="4" t="s">
        <v>195</v>
      </c>
      <c r="D227" s="5">
        <v>4000000</v>
      </c>
      <c r="E227" s="6">
        <v>414588800</v>
      </c>
      <c r="F227" s="6">
        <v>5.9700000000000003E-2</v>
      </c>
      <c r="G227" s="1"/>
    </row>
    <row r="228" spans="1:7" ht="32.65" customHeight="1" x14ac:dyDescent="0.25">
      <c r="A228" s="4" t="s">
        <v>2617</v>
      </c>
      <c r="B228" s="4" t="s">
        <v>2618</v>
      </c>
      <c r="C228" s="4" t="s">
        <v>195</v>
      </c>
      <c r="D228" s="5">
        <v>1200000</v>
      </c>
      <c r="E228" s="6">
        <v>122143560</v>
      </c>
      <c r="F228" s="6">
        <v>1.7600000000000001E-2</v>
      </c>
      <c r="G228" s="1"/>
    </row>
    <row r="229" spans="1:7" ht="32.65" customHeight="1" x14ac:dyDescent="0.25">
      <c r="A229" s="4" t="s">
        <v>1954</v>
      </c>
      <c r="B229" s="4" t="s">
        <v>1955</v>
      </c>
      <c r="C229" s="4" t="s">
        <v>195</v>
      </c>
      <c r="D229" s="5">
        <v>1500000</v>
      </c>
      <c r="E229" s="6">
        <v>152741700</v>
      </c>
      <c r="F229" s="6">
        <v>2.1999999999999999E-2</v>
      </c>
      <c r="G229" s="1"/>
    </row>
    <row r="230" spans="1:7" ht="32.65" customHeight="1" x14ac:dyDescent="0.25">
      <c r="A230" s="4" t="s">
        <v>1956</v>
      </c>
      <c r="B230" s="4" t="s">
        <v>1957</v>
      </c>
      <c r="C230" s="4" t="s">
        <v>195</v>
      </c>
      <c r="D230" s="5">
        <v>8500000</v>
      </c>
      <c r="E230" s="6">
        <v>879223000</v>
      </c>
      <c r="F230" s="6">
        <v>0.1265</v>
      </c>
      <c r="G230" s="1"/>
    </row>
    <row r="231" spans="1:7" ht="32.65" customHeight="1" x14ac:dyDescent="0.25">
      <c r="A231" s="4" t="s">
        <v>1958</v>
      </c>
      <c r="B231" s="4" t="s">
        <v>1959</v>
      </c>
      <c r="C231" s="4" t="s">
        <v>195</v>
      </c>
      <c r="D231" s="5">
        <v>583000</v>
      </c>
      <c r="E231" s="6">
        <v>59365082.700000003</v>
      </c>
      <c r="F231" s="6">
        <v>8.5000000000000006E-3</v>
      </c>
      <c r="G231" s="1"/>
    </row>
    <row r="232" spans="1:7" ht="32.65" customHeight="1" x14ac:dyDescent="0.25">
      <c r="A232" s="4" t="s">
        <v>1960</v>
      </c>
      <c r="B232" s="4" t="s">
        <v>1961</v>
      </c>
      <c r="C232" s="4" t="s">
        <v>195</v>
      </c>
      <c r="D232" s="5">
        <v>4801000</v>
      </c>
      <c r="E232" s="6">
        <v>498556964.39999998</v>
      </c>
      <c r="F232" s="6">
        <v>7.17E-2</v>
      </c>
      <c r="G232" s="1"/>
    </row>
    <row r="233" spans="1:7" ht="32.65" customHeight="1" x14ac:dyDescent="0.25">
      <c r="A233" s="4" t="s">
        <v>1962</v>
      </c>
      <c r="B233" s="4" t="s">
        <v>1963</v>
      </c>
      <c r="C233" s="4" t="s">
        <v>195</v>
      </c>
      <c r="D233" s="5">
        <v>204000</v>
      </c>
      <c r="E233" s="6">
        <v>20783356.800000001</v>
      </c>
      <c r="F233" s="6">
        <v>3.0000000000000001E-3</v>
      </c>
      <c r="G233" s="1"/>
    </row>
    <row r="234" spans="1:7" ht="32.65" customHeight="1" x14ac:dyDescent="0.25">
      <c r="A234" s="4" t="s">
        <v>2721</v>
      </c>
      <c r="B234" s="4" t="s">
        <v>2722</v>
      </c>
      <c r="C234" s="4" t="s">
        <v>195</v>
      </c>
      <c r="D234" s="5">
        <v>500000</v>
      </c>
      <c r="E234" s="6">
        <v>51035000</v>
      </c>
      <c r="F234" s="6">
        <v>7.3000000000000001E-3</v>
      </c>
      <c r="G234" s="1"/>
    </row>
    <row r="235" spans="1:7" ht="32.65" customHeight="1" x14ac:dyDescent="0.25">
      <c r="A235" s="4" t="s">
        <v>406</v>
      </c>
      <c r="B235" s="4" t="s">
        <v>407</v>
      </c>
      <c r="C235" s="4" t="s">
        <v>195</v>
      </c>
      <c r="D235" s="5">
        <v>67225900</v>
      </c>
      <c r="E235" s="6">
        <v>6323920245.2299995</v>
      </c>
      <c r="F235" s="6">
        <v>0.90990000000000004</v>
      </c>
      <c r="G235" s="1"/>
    </row>
    <row r="236" spans="1:7" ht="32.65" customHeight="1" x14ac:dyDescent="0.25">
      <c r="A236" s="4" t="s">
        <v>408</v>
      </c>
      <c r="B236" s="4" t="s">
        <v>409</v>
      </c>
      <c r="C236" s="4" t="s">
        <v>195</v>
      </c>
      <c r="D236" s="5">
        <v>153700000</v>
      </c>
      <c r="E236" s="6">
        <v>14213115470</v>
      </c>
      <c r="F236" s="6">
        <v>2.0449999999999999</v>
      </c>
      <c r="G236" s="1"/>
    </row>
    <row r="237" spans="1:7" ht="32.65" customHeight="1" x14ac:dyDescent="0.25">
      <c r="A237" s="4" t="s">
        <v>410</v>
      </c>
      <c r="B237" s="4" t="s">
        <v>411</v>
      </c>
      <c r="C237" s="4" t="s">
        <v>195</v>
      </c>
      <c r="D237" s="5">
        <v>135800000</v>
      </c>
      <c r="E237" s="6">
        <v>12548816280</v>
      </c>
      <c r="F237" s="6">
        <v>1.8055000000000001</v>
      </c>
      <c r="G237" s="1"/>
    </row>
    <row r="238" spans="1:7" ht="32.65" customHeight="1" x14ac:dyDescent="0.25">
      <c r="A238" s="4" t="s">
        <v>414</v>
      </c>
      <c r="B238" s="4" t="s">
        <v>415</v>
      </c>
      <c r="C238" s="4" t="s">
        <v>195</v>
      </c>
      <c r="D238" s="5">
        <v>154500000</v>
      </c>
      <c r="E238" s="6">
        <v>14862930900</v>
      </c>
      <c r="F238" s="6">
        <v>2.1385000000000001</v>
      </c>
      <c r="G238" s="1"/>
    </row>
    <row r="239" spans="1:7" ht="32.65" customHeight="1" x14ac:dyDescent="0.25">
      <c r="A239" s="4" t="s">
        <v>416</v>
      </c>
      <c r="B239" s="4" t="s">
        <v>417</v>
      </c>
      <c r="C239" s="4" t="s">
        <v>195</v>
      </c>
      <c r="D239" s="5">
        <v>14300000</v>
      </c>
      <c r="E239" s="6">
        <v>1367990910</v>
      </c>
      <c r="F239" s="6">
        <v>0.1968</v>
      </c>
      <c r="G239" s="1"/>
    </row>
    <row r="240" spans="1:7" ht="32.65" customHeight="1" x14ac:dyDescent="0.25">
      <c r="A240" s="4" t="s">
        <v>420</v>
      </c>
      <c r="B240" s="4" t="s">
        <v>421</v>
      </c>
      <c r="C240" s="4" t="s">
        <v>195</v>
      </c>
      <c r="D240" s="5">
        <v>74500000</v>
      </c>
      <c r="E240" s="6">
        <v>7087080700</v>
      </c>
      <c r="F240" s="6">
        <v>1.0197000000000001</v>
      </c>
      <c r="G240" s="1"/>
    </row>
    <row r="241" spans="1:7" ht="32.65" customHeight="1" x14ac:dyDescent="0.25">
      <c r="A241" s="4" t="s">
        <v>422</v>
      </c>
      <c r="B241" s="4" t="s">
        <v>423</v>
      </c>
      <c r="C241" s="4" t="s">
        <v>195</v>
      </c>
      <c r="D241" s="5">
        <v>81000000</v>
      </c>
      <c r="E241" s="6">
        <v>7754097600</v>
      </c>
      <c r="F241" s="6">
        <v>1.1156999999999999</v>
      </c>
      <c r="G241" s="1"/>
    </row>
    <row r="242" spans="1:7" ht="32.65" customHeight="1" x14ac:dyDescent="0.25">
      <c r="A242" s="4" t="s">
        <v>424</v>
      </c>
      <c r="B242" s="4" t="s">
        <v>425</v>
      </c>
      <c r="C242" s="4" t="s">
        <v>195</v>
      </c>
      <c r="D242" s="5">
        <v>54019000</v>
      </c>
      <c r="E242" s="6">
        <v>5013233295</v>
      </c>
      <c r="F242" s="6">
        <v>0.72130000000000005</v>
      </c>
      <c r="G242" s="1"/>
    </row>
    <row r="243" spans="1:7" ht="32.65" customHeight="1" x14ac:dyDescent="0.25">
      <c r="A243" s="4" t="s">
        <v>426</v>
      </c>
      <c r="B243" s="4" t="s">
        <v>427</v>
      </c>
      <c r="C243" s="4" t="s">
        <v>195</v>
      </c>
      <c r="D243" s="5">
        <v>15500000</v>
      </c>
      <c r="E243" s="6">
        <v>1506852650</v>
      </c>
      <c r="F243" s="6">
        <v>0.21679999999999999</v>
      </c>
      <c r="G243" s="1"/>
    </row>
    <row r="244" spans="1:7" ht="32.65" customHeight="1" x14ac:dyDescent="0.25">
      <c r="A244" s="4" t="s">
        <v>428</v>
      </c>
      <c r="B244" s="4" t="s">
        <v>429</v>
      </c>
      <c r="C244" s="4" t="s">
        <v>195</v>
      </c>
      <c r="D244" s="5">
        <v>31500000</v>
      </c>
      <c r="E244" s="6">
        <v>2940701400</v>
      </c>
      <c r="F244" s="6">
        <v>0.42309999999999998</v>
      </c>
      <c r="G244" s="1"/>
    </row>
    <row r="245" spans="1:7" ht="32.65" customHeight="1" x14ac:dyDescent="0.25">
      <c r="A245" s="4" t="s">
        <v>432</v>
      </c>
      <c r="B245" s="4" t="s">
        <v>433</v>
      </c>
      <c r="C245" s="4" t="s">
        <v>195</v>
      </c>
      <c r="D245" s="5">
        <v>36573000</v>
      </c>
      <c r="E245" s="6">
        <v>3426253729.8000002</v>
      </c>
      <c r="F245" s="6">
        <v>0.49299999999999999</v>
      </c>
      <c r="G245" s="1"/>
    </row>
    <row r="246" spans="1:7" ht="32.65" customHeight="1" x14ac:dyDescent="0.25">
      <c r="A246" s="4" t="s">
        <v>434</v>
      </c>
      <c r="B246" s="4" t="s">
        <v>435</v>
      </c>
      <c r="C246" s="4" t="s">
        <v>195</v>
      </c>
      <c r="D246" s="5">
        <v>5000000</v>
      </c>
      <c r="E246" s="6">
        <v>481499000</v>
      </c>
      <c r="F246" s="6">
        <v>6.93E-2</v>
      </c>
      <c r="G246" s="1"/>
    </row>
    <row r="247" spans="1:7" ht="32.65" customHeight="1" x14ac:dyDescent="0.25">
      <c r="A247" s="4" t="s">
        <v>436</v>
      </c>
      <c r="B247" s="4" t="s">
        <v>437</v>
      </c>
      <c r="C247" s="4" t="s">
        <v>195</v>
      </c>
      <c r="D247" s="5">
        <v>18500000</v>
      </c>
      <c r="E247" s="6">
        <v>1775291450</v>
      </c>
      <c r="F247" s="6">
        <v>0.25540000000000002</v>
      </c>
      <c r="G247" s="1"/>
    </row>
    <row r="248" spans="1:7" ht="32.65" customHeight="1" x14ac:dyDescent="0.25">
      <c r="A248" s="4" t="s">
        <v>438</v>
      </c>
      <c r="B248" s="4" t="s">
        <v>439</v>
      </c>
      <c r="C248" s="4" t="s">
        <v>195</v>
      </c>
      <c r="D248" s="5">
        <v>77000000</v>
      </c>
      <c r="E248" s="6">
        <v>7449734600</v>
      </c>
      <c r="F248" s="6">
        <v>1.0719000000000001</v>
      </c>
      <c r="G248" s="1"/>
    </row>
    <row r="249" spans="1:7" ht="32.65" customHeight="1" x14ac:dyDescent="0.25">
      <c r="A249" s="4" t="s">
        <v>440</v>
      </c>
      <c r="B249" s="4" t="s">
        <v>441</v>
      </c>
      <c r="C249" s="4" t="s">
        <v>195</v>
      </c>
      <c r="D249" s="5">
        <v>28500000</v>
      </c>
      <c r="E249" s="6">
        <v>2989245300</v>
      </c>
      <c r="F249" s="6">
        <v>0.43009999999999998</v>
      </c>
      <c r="G249" s="1"/>
    </row>
    <row r="250" spans="1:7" ht="32.65" customHeight="1" x14ac:dyDescent="0.25">
      <c r="A250" s="4" t="s">
        <v>444</v>
      </c>
      <c r="B250" s="4" t="s">
        <v>445</v>
      </c>
      <c r="C250" s="4" t="s">
        <v>195</v>
      </c>
      <c r="D250" s="5">
        <v>11562800</v>
      </c>
      <c r="E250" s="6">
        <v>1129979255.1199999</v>
      </c>
      <c r="F250" s="6">
        <v>0.16259999999999999</v>
      </c>
      <c r="G250" s="1"/>
    </row>
    <row r="251" spans="1:7" ht="32.65" customHeight="1" x14ac:dyDescent="0.25">
      <c r="A251" s="4" t="s">
        <v>446</v>
      </c>
      <c r="B251" s="4" t="s">
        <v>447</v>
      </c>
      <c r="C251" s="4" t="s">
        <v>195</v>
      </c>
      <c r="D251" s="5">
        <v>20084600</v>
      </c>
      <c r="E251" s="6">
        <v>2010072793.3800001</v>
      </c>
      <c r="F251" s="6">
        <v>0.28920000000000001</v>
      </c>
      <c r="G251" s="1"/>
    </row>
    <row r="252" spans="1:7" ht="32.65" customHeight="1" x14ac:dyDescent="0.25">
      <c r="A252" s="4" t="s">
        <v>448</v>
      </c>
      <c r="B252" s="4" t="s">
        <v>449</v>
      </c>
      <c r="C252" s="4" t="s">
        <v>195</v>
      </c>
      <c r="D252" s="5">
        <v>33500000</v>
      </c>
      <c r="E252" s="6">
        <v>3306453350</v>
      </c>
      <c r="F252" s="6">
        <v>0.47570000000000001</v>
      </c>
      <c r="G252" s="1"/>
    </row>
    <row r="253" spans="1:7" ht="32.65" customHeight="1" x14ac:dyDescent="0.25">
      <c r="A253" s="4" t="s">
        <v>450</v>
      </c>
      <c r="B253" s="4" t="s">
        <v>451</v>
      </c>
      <c r="C253" s="4" t="s">
        <v>195</v>
      </c>
      <c r="D253" s="5">
        <v>23000000</v>
      </c>
      <c r="E253" s="6">
        <v>2307594600</v>
      </c>
      <c r="F253" s="6">
        <v>0.33200000000000002</v>
      </c>
      <c r="G253" s="1"/>
    </row>
    <row r="254" spans="1:7" ht="32.65" customHeight="1" x14ac:dyDescent="0.25">
      <c r="A254" s="4" t="s">
        <v>1856</v>
      </c>
      <c r="B254" s="4" t="s">
        <v>1857</v>
      </c>
      <c r="C254" s="4" t="s">
        <v>195</v>
      </c>
      <c r="D254" s="5">
        <v>10000000</v>
      </c>
      <c r="E254" s="6">
        <v>1002798000</v>
      </c>
      <c r="F254" s="6">
        <v>0.14430000000000001</v>
      </c>
      <c r="G254" s="1"/>
    </row>
    <row r="255" spans="1:7" ht="32.65" customHeight="1" x14ac:dyDescent="0.25">
      <c r="A255" s="4" t="s">
        <v>452</v>
      </c>
      <c r="B255" s="4" t="s">
        <v>453</v>
      </c>
      <c r="C255" s="4" t="s">
        <v>195</v>
      </c>
      <c r="D255" s="5">
        <v>10000000</v>
      </c>
      <c r="E255" s="6">
        <v>1002369000</v>
      </c>
      <c r="F255" s="6">
        <v>0.14419999999999999</v>
      </c>
      <c r="G255" s="1"/>
    </row>
    <row r="256" spans="1:7" ht="32.65" customHeight="1" x14ac:dyDescent="0.25">
      <c r="A256" s="4" t="s">
        <v>454</v>
      </c>
      <c r="B256" s="4" t="s">
        <v>455</v>
      </c>
      <c r="C256" s="4" t="s">
        <v>195</v>
      </c>
      <c r="D256" s="5">
        <v>118000000</v>
      </c>
      <c r="E256" s="6">
        <v>11748835200</v>
      </c>
      <c r="F256" s="6">
        <v>1.6903999999999999</v>
      </c>
      <c r="G256" s="1"/>
    </row>
    <row r="257" spans="1:7" ht="32.65" customHeight="1" x14ac:dyDescent="0.25">
      <c r="A257" s="4" t="s">
        <v>456</v>
      </c>
      <c r="B257" s="4" t="s">
        <v>457</v>
      </c>
      <c r="C257" s="4" t="s">
        <v>195</v>
      </c>
      <c r="D257" s="5">
        <v>16000000</v>
      </c>
      <c r="E257" s="6">
        <v>1585353600</v>
      </c>
      <c r="F257" s="6">
        <v>0.2281</v>
      </c>
      <c r="G257" s="1"/>
    </row>
    <row r="258" spans="1:7" ht="32.65" customHeight="1" x14ac:dyDescent="0.25">
      <c r="A258" s="4" t="s">
        <v>458</v>
      </c>
      <c r="B258" s="4" t="s">
        <v>459</v>
      </c>
      <c r="C258" s="4" t="s">
        <v>195</v>
      </c>
      <c r="D258" s="5">
        <v>317500000</v>
      </c>
      <c r="E258" s="6">
        <v>31646653750</v>
      </c>
      <c r="F258" s="6">
        <v>4.5533000000000001</v>
      </c>
      <c r="G258" s="1"/>
    </row>
    <row r="259" spans="1:7" ht="32.65" customHeight="1" x14ac:dyDescent="0.25">
      <c r="A259" s="4" t="s">
        <v>460</v>
      </c>
      <c r="B259" s="4" t="s">
        <v>461</v>
      </c>
      <c r="C259" s="4" t="s">
        <v>195</v>
      </c>
      <c r="D259" s="5">
        <v>115852300</v>
      </c>
      <c r="E259" s="6">
        <v>11648612793.33</v>
      </c>
      <c r="F259" s="6">
        <v>1.6759999999999999</v>
      </c>
      <c r="G259" s="1"/>
    </row>
    <row r="260" spans="1:7" ht="32.65" customHeight="1" x14ac:dyDescent="0.25">
      <c r="A260" s="4" t="s">
        <v>462</v>
      </c>
      <c r="B260" s="4" t="s">
        <v>463</v>
      </c>
      <c r="C260" s="4" t="s">
        <v>195</v>
      </c>
      <c r="D260" s="5">
        <v>142000000</v>
      </c>
      <c r="E260" s="6">
        <v>14276907200</v>
      </c>
      <c r="F260" s="6">
        <v>2.0541999999999998</v>
      </c>
      <c r="G260" s="1"/>
    </row>
    <row r="261" spans="1:7" ht="32.65" customHeight="1" x14ac:dyDescent="0.25">
      <c r="A261" s="4" t="s">
        <v>657</v>
      </c>
      <c r="B261" s="4" t="s">
        <v>658</v>
      </c>
      <c r="C261" s="4" t="s">
        <v>195</v>
      </c>
      <c r="D261" s="5">
        <v>319499700</v>
      </c>
      <c r="E261" s="6">
        <v>32065788641.25</v>
      </c>
      <c r="F261" s="6">
        <v>4.6135999999999999</v>
      </c>
      <c r="G261" s="1"/>
    </row>
    <row r="262" spans="1:7" ht="32.65" customHeight="1" x14ac:dyDescent="0.25">
      <c r="A262" s="4" t="s">
        <v>659</v>
      </c>
      <c r="B262" s="4" t="s">
        <v>660</v>
      </c>
      <c r="C262" s="4" t="s">
        <v>195</v>
      </c>
      <c r="D262" s="5">
        <v>52500000</v>
      </c>
      <c r="E262" s="6">
        <v>5302347750</v>
      </c>
      <c r="F262" s="6">
        <v>0.76290000000000002</v>
      </c>
      <c r="G262" s="1"/>
    </row>
    <row r="263" spans="1:7" ht="32.65" customHeight="1" x14ac:dyDescent="0.25">
      <c r="A263" s="4" t="s">
        <v>663</v>
      </c>
      <c r="B263" s="4" t="s">
        <v>664</v>
      </c>
      <c r="C263" s="4" t="s">
        <v>195</v>
      </c>
      <c r="D263" s="5">
        <v>47500000</v>
      </c>
      <c r="E263" s="6">
        <v>4822318750</v>
      </c>
      <c r="F263" s="6">
        <v>0.69379999999999997</v>
      </c>
      <c r="G263" s="1"/>
    </row>
    <row r="264" spans="1:7" ht="32.65" customHeight="1" x14ac:dyDescent="0.25">
      <c r="A264" s="4" t="s">
        <v>665</v>
      </c>
      <c r="B264" s="4" t="s">
        <v>666</v>
      </c>
      <c r="C264" s="4" t="s">
        <v>195</v>
      </c>
      <c r="D264" s="5">
        <v>38000000</v>
      </c>
      <c r="E264" s="6">
        <v>3863152200</v>
      </c>
      <c r="F264" s="6">
        <v>0.55579999999999996</v>
      </c>
      <c r="G264" s="1"/>
    </row>
    <row r="265" spans="1:7" ht="32.65" customHeight="1" x14ac:dyDescent="0.25">
      <c r="A265" s="4" t="s">
        <v>376</v>
      </c>
      <c r="B265" s="4" t="s">
        <v>377</v>
      </c>
      <c r="C265" s="4" t="s">
        <v>195</v>
      </c>
      <c r="D265" s="5">
        <v>5000000</v>
      </c>
      <c r="E265" s="6">
        <v>522720500</v>
      </c>
      <c r="F265" s="6">
        <v>7.5200000000000003E-2</v>
      </c>
      <c r="G265" s="1"/>
    </row>
    <row r="266" spans="1:7" ht="32.65" customHeight="1" x14ac:dyDescent="0.25">
      <c r="A266" s="4" t="s">
        <v>378</v>
      </c>
      <c r="B266" s="4" t="s">
        <v>379</v>
      </c>
      <c r="C266" s="4" t="s">
        <v>195</v>
      </c>
      <c r="D266" s="5">
        <v>550000</v>
      </c>
      <c r="E266" s="6">
        <v>55661760</v>
      </c>
      <c r="F266" s="6">
        <v>8.0000000000000002E-3</v>
      </c>
      <c r="G266" s="1"/>
    </row>
    <row r="267" spans="1:7" ht="32.65" customHeight="1" x14ac:dyDescent="0.25">
      <c r="A267" s="4" t="s">
        <v>2723</v>
      </c>
      <c r="B267" s="4" t="s">
        <v>2724</v>
      </c>
      <c r="C267" s="4" t="s">
        <v>195</v>
      </c>
      <c r="D267" s="5">
        <v>1500000</v>
      </c>
      <c r="E267" s="6">
        <v>150344250</v>
      </c>
      <c r="F267" s="6">
        <v>2.1600000000000001E-2</v>
      </c>
      <c r="G267" s="1"/>
    </row>
    <row r="268" spans="1:7" ht="32.65" customHeight="1" x14ac:dyDescent="0.25">
      <c r="A268" s="4" t="s">
        <v>593</v>
      </c>
      <c r="B268" s="4" t="s">
        <v>594</v>
      </c>
      <c r="C268" s="4" t="s">
        <v>195</v>
      </c>
      <c r="D268" s="5">
        <v>1000000</v>
      </c>
      <c r="E268" s="6">
        <v>100229500</v>
      </c>
      <c r="F268" s="6">
        <v>1.44E-2</v>
      </c>
      <c r="G268" s="1"/>
    </row>
    <row r="269" spans="1:7" ht="32.65" customHeight="1" x14ac:dyDescent="0.25">
      <c r="A269" s="4" t="s">
        <v>595</v>
      </c>
      <c r="B269" s="4" t="s">
        <v>596</v>
      </c>
      <c r="C269" s="4" t="s">
        <v>195</v>
      </c>
      <c r="D269" s="5">
        <v>1000000</v>
      </c>
      <c r="E269" s="6">
        <v>101203200</v>
      </c>
      <c r="F269" s="6">
        <v>1.46E-2</v>
      </c>
      <c r="G269" s="1"/>
    </row>
    <row r="270" spans="1:7" ht="32.65" customHeight="1" x14ac:dyDescent="0.25">
      <c r="A270" s="4" t="s">
        <v>2074</v>
      </c>
      <c r="B270" s="4" t="s">
        <v>2075</v>
      </c>
      <c r="C270" s="4" t="s">
        <v>195</v>
      </c>
      <c r="D270" s="5">
        <v>500000</v>
      </c>
      <c r="E270" s="6">
        <v>51052650</v>
      </c>
      <c r="F270" s="6">
        <v>7.3000000000000001E-3</v>
      </c>
      <c r="G270" s="1"/>
    </row>
    <row r="271" spans="1:7" ht="32.65" customHeight="1" x14ac:dyDescent="0.25">
      <c r="A271" s="4" t="s">
        <v>603</v>
      </c>
      <c r="B271" s="4" t="s">
        <v>604</v>
      </c>
      <c r="C271" s="4" t="s">
        <v>195</v>
      </c>
      <c r="D271" s="5">
        <v>4500000</v>
      </c>
      <c r="E271" s="6">
        <v>468367200</v>
      </c>
      <c r="F271" s="6">
        <v>6.7400000000000002E-2</v>
      </c>
      <c r="G271" s="1"/>
    </row>
    <row r="272" spans="1:7" ht="32.65" customHeight="1" x14ac:dyDescent="0.25">
      <c r="A272" s="4" t="s">
        <v>2080</v>
      </c>
      <c r="B272" s="4" t="s">
        <v>2081</v>
      </c>
      <c r="C272" s="4" t="s">
        <v>195</v>
      </c>
      <c r="D272" s="5">
        <v>7500000</v>
      </c>
      <c r="E272" s="6">
        <v>782031000</v>
      </c>
      <c r="F272" s="6">
        <v>0.1125</v>
      </c>
      <c r="G272" s="1"/>
    </row>
    <row r="273" spans="1:7" ht="32.65" customHeight="1" x14ac:dyDescent="0.25">
      <c r="A273" s="4" t="s">
        <v>607</v>
      </c>
      <c r="B273" s="4" t="s">
        <v>608</v>
      </c>
      <c r="C273" s="4" t="s">
        <v>195</v>
      </c>
      <c r="D273" s="5">
        <v>765000</v>
      </c>
      <c r="E273" s="6">
        <v>78201819</v>
      </c>
      <c r="F273" s="6">
        <v>1.1299999999999999E-2</v>
      </c>
      <c r="G273" s="1"/>
    </row>
    <row r="274" spans="1:7" ht="32.65" customHeight="1" x14ac:dyDescent="0.25">
      <c r="A274" s="4" t="s">
        <v>2725</v>
      </c>
      <c r="B274" s="4" t="s">
        <v>2726</v>
      </c>
      <c r="C274" s="4" t="s">
        <v>195</v>
      </c>
      <c r="D274" s="5">
        <v>1000000</v>
      </c>
      <c r="E274" s="6">
        <v>105041500</v>
      </c>
      <c r="F274" s="6">
        <v>1.5100000000000001E-2</v>
      </c>
      <c r="G274" s="1"/>
    </row>
    <row r="275" spans="1:7" ht="32.65" customHeight="1" x14ac:dyDescent="0.25">
      <c r="A275" s="4" t="s">
        <v>613</v>
      </c>
      <c r="B275" s="4" t="s">
        <v>614</v>
      </c>
      <c r="C275" s="4" t="s">
        <v>195</v>
      </c>
      <c r="D275" s="5">
        <v>4907400</v>
      </c>
      <c r="E275" s="6">
        <v>518678318.94</v>
      </c>
      <c r="F275" s="6">
        <v>7.46E-2</v>
      </c>
      <c r="G275" s="1"/>
    </row>
    <row r="276" spans="1:7" ht="32.65" customHeight="1" x14ac:dyDescent="0.25">
      <c r="A276" s="4" t="s">
        <v>615</v>
      </c>
      <c r="B276" s="4" t="s">
        <v>616</v>
      </c>
      <c r="C276" s="4" t="s">
        <v>195</v>
      </c>
      <c r="D276" s="5">
        <v>500000</v>
      </c>
      <c r="E276" s="6">
        <v>51826800</v>
      </c>
      <c r="F276" s="6">
        <v>7.4999999999999997E-3</v>
      </c>
      <c r="G276" s="1"/>
    </row>
    <row r="277" spans="1:7" ht="32.65" customHeight="1" x14ac:dyDescent="0.25">
      <c r="A277" s="4" t="s">
        <v>2088</v>
      </c>
      <c r="B277" s="4" t="s">
        <v>2089</v>
      </c>
      <c r="C277" s="4" t="s">
        <v>195</v>
      </c>
      <c r="D277" s="5">
        <v>2500000</v>
      </c>
      <c r="E277" s="6">
        <v>262528500</v>
      </c>
      <c r="F277" s="6">
        <v>3.78E-2</v>
      </c>
      <c r="G277" s="1"/>
    </row>
    <row r="278" spans="1:7" ht="32.65" customHeight="1" x14ac:dyDescent="0.25">
      <c r="A278" s="4" t="s">
        <v>621</v>
      </c>
      <c r="B278" s="4" t="s">
        <v>622</v>
      </c>
      <c r="C278" s="4" t="s">
        <v>195</v>
      </c>
      <c r="D278" s="5">
        <v>5000000</v>
      </c>
      <c r="E278" s="6">
        <v>525363000</v>
      </c>
      <c r="F278" s="6">
        <v>7.5600000000000001E-2</v>
      </c>
      <c r="G278" s="1"/>
    </row>
    <row r="279" spans="1:7" ht="32.65" customHeight="1" x14ac:dyDescent="0.25">
      <c r="A279" s="4" t="s">
        <v>2582</v>
      </c>
      <c r="B279" s="4" t="s">
        <v>2583</v>
      </c>
      <c r="C279" s="4" t="s">
        <v>195</v>
      </c>
      <c r="D279" s="5">
        <v>439000</v>
      </c>
      <c r="E279" s="6">
        <v>44146103.399999999</v>
      </c>
      <c r="F279" s="6">
        <v>6.4000000000000003E-3</v>
      </c>
      <c r="G279" s="1"/>
    </row>
    <row r="280" spans="1:7" ht="32.65" customHeight="1" x14ac:dyDescent="0.25">
      <c r="A280" s="4" t="s">
        <v>627</v>
      </c>
      <c r="B280" s="4" t="s">
        <v>628</v>
      </c>
      <c r="C280" s="4" t="s">
        <v>195</v>
      </c>
      <c r="D280" s="5">
        <v>370900</v>
      </c>
      <c r="E280" s="6">
        <v>37382120.840000004</v>
      </c>
      <c r="F280" s="6">
        <v>5.4000000000000003E-3</v>
      </c>
      <c r="G280" s="1"/>
    </row>
    <row r="281" spans="1:7" ht="32.65" customHeight="1" x14ac:dyDescent="0.25">
      <c r="A281" s="4" t="s">
        <v>2727</v>
      </c>
      <c r="B281" s="4" t="s">
        <v>2728</v>
      </c>
      <c r="C281" s="4" t="s">
        <v>195</v>
      </c>
      <c r="D281" s="5">
        <v>500000</v>
      </c>
      <c r="E281" s="6">
        <v>50345650</v>
      </c>
      <c r="F281" s="6">
        <v>7.1999999999999998E-3</v>
      </c>
      <c r="G281" s="1"/>
    </row>
    <row r="282" spans="1:7" ht="32.65" customHeight="1" x14ac:dyDescent="0.25">
      <c r="A282" s="4" t="s">
        <v>629</v>
      </c>
      <c r="B282" s="4" t="s">
        <v>630</v>
      </c>
      <c r="C282" s="4" t="s">
        <v>195</v>
      </c>
      <c r="D282" s="5">
        <v>8500000</v>
      </c>
      <c r="E282" s="6">
        <v>870408500</v>
      </c>
      <c r="F282" s="6">
        <v>0.12520000000000001</v>
      </c>
      <c r="G282" s="1"/>
    </row>
    <row r="283" spans="1:7" ht="32.65" customHeight="1" x14ac:dyDescent="0.25">
      <c r="A283" s="4" t="s">
        <v>2470</v>
      </c>
      <c r="B283" s="4" t="s">
        <v>2471</v>
      </c>
      <c r="C283" s="4" t="s">
        <v>195</v>
      </c>
      <c r="D283" s="5">
        <v>300000</v>
      </c>
      <c r="E283" s="6">
        <v>30091530</v>
      </c>
      <c r="F283" s="6">
        <v>4.3E-3</v>
      </c>
      <c r="G283" s="1"/>
    </row>
    <row r="284" spans="1:7" ht="32.65" customHeight="1" x14ac:dyDescent="0.25">
      <c r="A284" s="4" t="s">
        <v>1716</v>
      </c>
      <c r="B284" s="4" t="s">
        <v>1717</v>
      </c>
      <c r="C284" s="4" t="s">
        <v>195</v>
      </c>
      <c r="D284" s="5">
        <v>362400</v>
      </c>
      <c r="E284" s="6">
        <v>36350676.960000001</v>
      </c>
      <c r="F284" s="6">
        <v>5.1999999999999998E-3</v>
      </c>
      <c r="G284" s="1"/>
    </row>
    <row r="285" spans="1:7" ht="32.65" customHeight="1" x14ac:dyDescent="0.25">
      <c r="A285" s="4" t="s">
        <v>1718</v>
      </c>
      <c r="B285" s="4" t="s">
        <v>1719</v>
      </c>
      <c r="C285" s="4" t="s">
        <v>195</v>
      </c>
      <c r="D285" s="5">
        <v>430000</v>
      </c>
      <c r="E285" s="6">
        <v>43132139</v>
      </c>
      <c r="F285" s="6">
        <v>6.1999999999999998E-3</v>
      </c>
      <c r="G285" s="1"/>
    </row>
    <row r="286" spans="1:7" ht="32.65" customHeight="1" x14ac:dyDescent="0.25">
      <c r="A286" s="4" t="s">
        <v>639</v>
      </c>
      <c r="B286" s="4" t="s">
        <v>640</v>
      </c>
      <c r="C286" s="4" t="s">
        <v>195</v>
      </c>
      <c r="D286" s="5">
        <v>481800</v>
      </c>
      <c r="E286" s="6">
        <v>48263881.380000003</v>
      </c>
      <c r="F286" s="6">
        <v>6.8999999999999999E-3</v>
      </c>
      <c r="G286" s="1"/>
    </row>
    <row r="287" spans="1:7" ht="32.65" customHeight="1" x14ac:dyDescent="0.25">
      <c r="A287" s="4" t="s">
        <v>1720</v>
      </c>
      <c r="B287" s="4" t="s">
        <v>1721</v>
      </c>
      <c r="C287" s="4" t="s">
        <v>195</v>
      </c>
      <c r="D287" s="5">
        <v>500000</v>
      </c>
      <c r="E287" s="6">
        <v>50088400</v>
      </c>
      <c r="F287" s="6">
        <v>7.1999999999999998E-3</v>
      </c>
      <c r="G287" s="1"/>
    </row>
    <row r="288" spans="1:7" ht="32.65" customHeight="1" x14ac:dyDescent="0.25">
      <c r="A288" s="4" t="s">
        <v>2729</v>
      </c>
      <c r="B288" s="4" t="s">
        <v>2730</v>
      </c>
      <c r="C288" s="4" t="s">
        <v>195</v>
      </c>
      <c r="D288" s="5">
        <v>520000</v>
      </c>
      <c r="E288" s="6">
        <v>52093340</v>
      </c>
      <c r="F288" s="6">
        <v>7.4999999999999997E-3</v>
      </c>
      <c r="G288" s="1"/>
    </row>
    <row r="289" spans="1:7" ht="32.65" customHeight="1" x14ac:dyDescent="0.25">
      <c r="A289" s="4" t="s">
        <v>641</v>
      </c>
      <c r="B289" s="4" t="s">
        <v>642</v>
      </c>
      <c r="C289" s="4" t="s">
        <v>195</v>
      </c>
      <c r="D289" s="5">
        <v>424900</v>
      </c>
      <c r="E289" s="6">
        <v>42567544.25</v>
      </c>
      <c r="F289" s="6">
        <v>6.1000000000000004E-3</v>
      </c>
      <c r="G289" s="1"/>
    </row>
    <row r="290" spans="1:7" ht="32.65" customHeight="1" x14ac:dyDescent="0.25">
      <c r="A290" s="4" t="s">
        <v>643</v>
      </c>
      <c r="B290" s="4" t="s">
        <v>644</v>
      </c>
      <c r="C290" s="4" t="s">
        <v>195</v>
      </c>
      <c r="D290" s="5">
        <v>500000</v>
      </c>
      <c r="E290" s="6">
        <v>50091000</v>
      </c>
      <c r="F290" s="6">
        <v>7.1999999999999998E-3</v>
      </c>
      <c r="G290" s="1"/>
    </row>
    <row r="291" spans="1:7" ht="32.65" customHeight="1" x14ac:dyDescent="0.25">
      <c r="A291" s="4" t="s">
        <v>2478</v>
      </c>
      <c r="B291" s="4" t="s">
        <v>2479</v>
      </c>
      <c r="C291" s="4" t="s">
        <v>195</v>
      </c>
      <c r="D291" s="5">
        <v>2500000</v>
      </c>
      <c r="E291" s="6">
        <v>160070000</v>
      </c>
      <c r="F291" s="6">
        <v>2.3E-2</v>
      </c>
      <c r="G291" s="1"/>
    </row>
    <row r="292" spans="1:7" ht="32.65" customHeight="1" x14ac:dyDescent="0.25">
      <c r="A292" s="4" t="s">
        <v>2480</v>
      </c>
      <c r="B292" s="4" t="s">
        <v>2481</v>
      </c>
      <c r="C292" s="4" t="s">
        <v>195</v>
      </c>
      <c r="D292" s="5">
        <v>2500000</v>
      </c>
      <c r="E292" s="6">
        <v>154628500</v>
      </c>
      <c r="F292" s="6">
        <v>2.2200000000000001E-2</v>
      </c>
      <c r="G292" s="1"/>
    </row>
    <row r="293" spans="1:7" ht="32.65" customHeight="1" x14ac:dyDescent="0.25">
      <c r="A293" s="4" t="s">
        <v>382</v>
      </c>
      <c r="B293" s="4" t="s">
        <v>383</v>
      </c>
      <c r="C293" s="4" t="s">
        <v>195</v>
      </c>
      <c r="D293" s="5">
        <v>9062000</v>
      </c>
      <c r="E293" s="6">
        <v>589899952</v>
      </c>
      <c r="F293" s="6">
        <v>8.4900000000000003E-2</v>
      </c>
      <c r="G293" s="1"/>
    </row>
    <row r="294" spans="1:7" ht="32.65" customHeight="1" x14ac:dyDescent="0.25">
      <c r="A294" s="4" t="s">
        <v>384</v>
      </c>
      <c r="B294" s="4" t="s">
        <v>385</v>
      </c>
      <c r="C294" s="4" t="s">
        <v>195</v>
      </c>
      <c r="D294" s="5">
        <v>5000000</v>
      </c>
      <c r="E294" s="6">
        <v>303441500</v>
      </c>
      <c r="F294" s="6">
        <v>4.3700000000000003E-2</v>
      </c>
      <c r="G294" s="1"/>
    </row>
    <row r="295" spans="1:7" ht="32.65" customHeight="1" x14ac:dyDescent="0.25">
      <c r="A295" s="4" t="s">
        <v>386</v>
      </c>
      <c r="B295" s="4" t="s">
        <v>387</v>
      </c>
      <c r="C295" s="4" t="s">
        <v>195</v>
      </c>
      <c r="D295" s="5">
        <v>5000000</v>
      </c>
      <c r="E295" s="6">
        <v>314406500</v>
      </c>
      <c r="F295" s="6">
        <v>4.5199999999999997E-2</v>
      </c>
      <c r="G295" s="1"/>
    </row>
    <row r="296" spans="1:7" ht="32.65" customHeight="1" x14ac:dyDescent="0.25">
      <c r="A296" s="4" t="s">
        <v>667</v>
      </c>
      <c r="B296" s="4" t="s">
        <v>668</v>
      </c>
      <c r="C296" s="4" t="s">
        <v>195</v>
      </c>
      <c r="D296" s="5">
        <v>68190700</v>
      </c>
      <c r="E296" s="6">
        <v>6929532114.9300003</v>
      </c>
      <c r="F296" s="6">
        <v>0.997</v>
      </c>
      <c r="G296" s="1"/>
    </row>
    <row r="297" spans="1:7" ht="32.65" customHeight="1" x14ac:dyDescent="0.25">
      <c r="A297" s="4" t="s">
        <v>669</v>
      </c>
      <c r="B297" s="4" t="s">
        <v>670</v>
      </c>
      <c r="C297" s="4" t="s">
        <v>195</v>
      </c>
      <c r="D297" s="5">
        <v>8717600</v>
      </c>
      <c r="E297" s="6">
        <v>890500224.72000003</v>
      </c>
      <c r="F297" s="6">
        <v>0.12809999999999999</v>
      </c>
      <c r="G297" s="1"/>
    </row>
    <row r="298" spans="1:7" ht="32.65" customHeight="1" x14ac:dyDescent="0.25">
      <c r="A298" s="4" t="s">
        <v>671</v>
      </c>
      <c r="B298" s="4" t="s">
        <v>672</v>
      </c>
      <c r="C298" s="4" t="s">
        <v>195</v>
      </c>
      <c r="D298" s="5">
        <v>135000000</v>
      </c>
      <c r="E298" s="6">
        <v>13833396000</v>
      </c>
      <c r="F298" s="6">
        <v>1.9903</v>
      </c>
      <c r="G298" s="1"/>
    </row>
    <row r="299" spans="1:7" ht="32.65" customHeight="1" x14ac:dyDescent="0.25">
      <c r="A299" s="4" t="s">
        <v>673</v>
      </c>
      <c r="B299" s="4" t="s">
        <v>674</v>
      </c>
      <c r="C299" s="4" t="s">
        <v>195</v>
      </c>
      <c r="D299" s="5">
        <v>37561300</v>
      </c>
      <c r="E299" s="6">
        <v>3850953501.8499999</v>
      </c>
      <c r="F299" s="6">
        <v>0.55410000000000004</v>
      </c>
      <c r="G299" s="1"/>
    </row>
    <row r="300" spans="1:7" ht="32.65" customHeight="1" x14ac:dyDescent="0.25">
      <c r="A300" s="4" t="s">
        <v>675</v>
      </c>
      <c r="B300" s="4" t="s">
        <v>676</v>
      </c>
      <c r="C300" s="4" t="s">
        <v>195</v>
      </c>
      <c r="D300" s="5">
        <v>17550000</v>
      </c>
      <c r="E300" s="6">
        <v>1788864480</v>
      </c>
      <c r="F300" s="6">
        <v>0.25740000000000002</v>
      </c>
      <c r="G300" s="1"/>
    </row>
    <row r="301" spans="1:7" ht="32.65" customHeight="1" x14ac:dyDescent="0.25">
      <c r="A301" s="4" t="s">
        <v>677</v>
      </c>
      <c r="B301" s="4" t="s">
        <v>678</v>
      </c>
      <c r="C301" s="4" t="s">
        <v>195</v>
      </c>
      <c r="D301" s="5">
        <v>16155000</v>
      </c>
      <c r="E301" s="6">
        <v>1652108845.5</v>
      </c>
      <c r="F301" s="6">
        <v>0.23769999999999999</v>
      </c>
      <c r="G301" s="1"/>
    </row>
    <row r="302" spans="1:7" ht="32.65" customHeight="1" x14ac:dyDescent="0.25">
      <c r="A302" s="4" t="s">
        <v>679</v>
      </c>
      <c r="B302" s="4" t="s">
        <v>680</v>
      </c>
      <c r="C302" s="4" t="s">
        <v>195</v>
      </c>
      <c r="D302" s="5">
        <v>41500000</v>
      </c>
      <c r="E302" s="6">
        <v>4287522700</v>
      </c>
      <c r="F302" s="6">
        <v>0.6169</v>
      </c>
      <c r="G302" s="1"/>
    </row>
    <row r="303" spans="1:7" ht="32.65" customHeight="1" x14ac:dyDescent="0.25">
      <c r="A303" s="4" t="s">
        <v>681</v>
      </c>
      <c r="B303" s="4" t="s">
        <v>682</v>
      </c>
      <c r="C303" s="4" t="s">
        <v>195</v>
      </c>
      <c r="D303" s="5">
        <v>17000000</v>
      </c>
      <c r="E303" s="6">
        <v>1772664800</v>
      </c>
      <c r="F303" s="6">
        <v>0.25509999999999999</v>
      </c>
      <c r="G303" s="1"/>
    </row>
    <row r="304" spans="1:7" ht="32.65" customHeight="1" x14ac:dyDescent="0.25">
      <c r="A304" s="4" t="s">
        <v>683</v>
      </c>
      <c r="B304" s="4" t="s">
        <v>684</v>
      </c>
      <c r="C304" s="4" t="s">
        <v>195</v>
      </c>
      <c r="D304" s="5">
        <v>75180900</v>
      </c>
      <c r="E304" s="6">
        <v>7844615684.8800001</v>
      </c>
      <c r="F304" s="6">
        <v>1.1287</v>
      </c>
      <c r="G304" s="1"/>
    </row>
    <row r="305" spans="1:7" ht="32.65" customHeight="1" x14ac:dyDescent="0.25">
      <c r="A305" s="4" t="s">
        <v>685</v>
      </c>
      <c r="B305" s="4" t="s">
        <v>686</v>
      </c>
      <c r="C305" s="4" t="s">
        <v>195</v>
      </c>
      <c r="D305" s="5">
        <v>23500000</v>
      </c>
      <c r="E305" s="6">
        <v>2469255450</v>
      </c>
      <c r="F305" s="6">
        <v>0.3553</v>
      </c>
      <c r="G305" s="1"/>
    </row>
    <row r="306" spans="1:7" ht="32.65" customHeight="1" x14ac:dyDescent="0.25">
      <c r="A306" s="4" t="s">
        <v>687</v>
      </c>
      <c r="B306" s="4" t="s">
        <v>688</v>
      </c>
      <c r="C306" s="4" t="s">
        <v>195</v>
      </c>
      <c r="D306" s="5">
        <v>2500000</v>
      </c>
      <c r="E306" s="6">
        <v>263994750</v>
      </c>
      <c r="F306" s="6">
        <v>3.7999999999999999E-2</v>
      </c>
      <c r="G306" s="1"/>
    </row>
    <row r="307" spans="1:7" ht="32.65" customHeight="1" x14ac:dyDescent="0.25">
      <c r="A307" s="4" t="s">
        <v>689</v>
      </c>
      <c r="B307" s="4" t="s">
        <v>690</v>
      </c>
      <c r="C307" s="4" t="s">
        <v>195</v>
      </c>
      <c r="D307" s="5">
        <v>24625000</v>
      </c>
      <c r="E307" s="6">
        <v>2559561900</v>
      </c>
      <c r="F307" s="6">
        <v>0.36830000000000002</v>
      </c>
      <c r="G307" s="1"/>
    </row>
    <row r="308" spans="1:7" ht="32.65" customHeight="1" x14ac:dyDescent="0.25">
      <c r="A308" s="4" t="s">
        <v>691</v>
      </c>
      <c r="B308" s="4" t="s">
        <v>692</v>
      </c>
      <c r="C308" s="4" t="s">
        <v>195</v>
      </c>
      <c r="D308" s="5">
        <v>37277000</v>
      </c>
      <c r="E308" s="6">
        <v>3862269970</v>
      </c>
      <c r="F308" s="6">
        <v>0.55569999999999997</v>
      </c>
      <c r="G308" s="1"/>
    </row>
    <row r="309" spans="1:7" ht="32.65" customHeight="1" x14ac:dyDescent="0.25">
      <c r="A309" s="4" t="s">
        <v>697</v>
      </c>
      <c r="B309" s="4" t="s">
        <v>698</v>
      </c>
      <c r="C309" s="4" t="s">
        <v>195</v>
      </c>
      <c r="D309" s="5">
        <v>14286000</v>
      </c>
      <c r="E309" s="6">
        <v>1522806169.8</v>
      </c>
      <c r="F309" s="6">
        <v>0.21909999999999999</v>
      </c>
      <c r="G309" s="1"/>
    </row>
    <row r="310" spans="1:7" ht="32.65" customHeight="1" x14ac:dyDescent="0.25">
      <c r="A310" s="4" t="s">
        <v>701</v>
      </c>
      <c r="B310" s="4" t="s">
        <v>702</v>
      </c>
      <c r="C310" s="4" t="s">
        <v>195</v>
      </c>
      <c r="D310" s="5">
        <v>11411400</v>
      </c>
      <c r="E310" s="6">
        <v>1258713936.48</v>
      </c>
      <c r="F310" s="6">
        <v>0.18110000000000001</v>
      </c>
      <c r="G310" s="1"/>
    </row>
    <row r="311" spans="1:7" ht="32.65" customHeight="1" x14ac:dyDescent="0.25">
      <c r="A311" s="4" t="s">
        <v>703</v>
      </c>
      <c r="B311" s="4" t="s">
        <v>704</v>
      </c>
      <c r="C311" s="4" t="s">
        <v>195</v>
      </c>
      <c r="D311" s="5">
        <v>17654600</v>
      </c>
      <c r="E311" s="6">
        <v>1921968029</v>
      </c>
      <c r="F311" s="6">
        <v>0.27650000000000002</v>
      </c>
      <c r="G311" s="1"/>
    </row>
    <row r="312" spans="1:7" ht="32.65" customHeight="1" x14ac:dyDescent="0.25">
      <c r="A312" s="4" t="s">
        <v>705</v>
      </c>
      <c r="B312" s="4" t="s">
        <v>706</v>
      </c>
      <c r="C312" s="4" t="s">
        <v>195</v>
      </c>
      <c r="D312" s="5">
        <v>29697700</v>
      </c>
      <c r="E312" s="6">
        <v>3249798522.6100001</v>
      </c>
      <c r="F312" s="6">
        <v>0.46760000000000002</v>
      </c>
      <c r="G312" s="1"/>
    </row>
    <row r="313" spans="1:7" ht="32.65" customHeight="1" x14ac:dyDescent="0.25">
      <c r="A313" s="4" t="s">
        <v>707</v>
      </c>
      <c r="B313" s="4" t="s">
        <v>708</v>
      </c>
      <c r="C313" s="4" t="s">
        <v>195</v>
      </c>
      <c r="D313" s="5">
        <v>1000000</v>
      </c>
      <c r="E313" s="6">
        <v>102732500</v>
      </c>
      <c r="F313" s="6">
        <v>1.4800000000000001E-2</v>
      </c>
      <c r="G313" s="1"/>
    </row>
    <row r="314" spans="1:7" ht="32.65" customHeight="1" x14ac:dyDescent="0.25">
      <c r="A314" s="4" t="s">
        <v>709</v>
      </c>
      <c r="B314" s="4" t="s">
        <v>710</v>
      </c>
      <c r="C314" s="4" t="s">
        <v>195</v>
      </c>
      <c r="D314" s="5">
        <v>51457300</v>
      </c>
      <c r="E314" s="6">
        <v>5655496888.1800003</v>
      </c>
      <c r="F314" s="6">
        <v>0.81369999999999998</v>
      </c>
      <c r="G314" s="1"/>
    </row>
    <row r="315" spans="1:7" ht="32.65" customHeight="1" x14ac:dyDescent="0.25">
      <c r="A315" s="4" t="s">
        <v>759</v>
      </c>
      <c r="B315" s="4" t="s">
        <v>760</v>
      </c>
      <c r="C315" s="4" t="s">
        <v>195</v>
      </c>
      <c r="D315" s="5">
        <v>250000</v>
      </c>
      <c r="E315" s="6">
        <v>25790025</v>
      </c>
      <c r="F315" s="6">
        <v>3.7000000000000002E-3</v>
      </c>
      <c r="G315" s="1"/>
    </row>
    <row r="316" spans="1:7" ht="32.65" customHeight="1" x14ac:dyDescent="0.25">
      <c r="A316" s="4" t="s">
        <v>761</v>
      </c>
      <c r="B316" s="4" t="s">
        <v>762</v>
      </c>
      <c r="C316" s="4" t="s">
        <v>195</v>
      </c>
      <c r="D316" s="5">
        <v>30632000</v>
      </c>
      <c r="E316" s="6">
        <v>3287567147.1999998</v>
      </c>
      <c r="F316" s="6">
        <v>0.47299999999999998</v>
      </c>
      <c r="G316" s="1"/>
    </row>
    <row r="317" spans="1:7" ht="32.65" customHeight="1" x14ac:dyDescent="0.25">
      <c r="A317" s="4" t="s">
        <v>765</v>
      </c>
      <c r="B317" s="4" t="s">
        <v>766</v>
      </c>
      <c r="C317" s="4" t="s">
        <v>195</v>
      </c>
      <c r="D317" s="5">
        <v>66800</v>
      </c>
      <c r="E317" s="6">
        <v>6920433.2400000002</v>
      </c>
      <c r="F317" s="6">
        <v>1E-3</v>
      </c>
      <c r="G317" s="1"/>
    </row>
    <row r="318" spans="1:7" ht="32.65" customHeight="1" x14ac:dyDescent="0.25">
      <c r="A318" s="4" t="s">
        <v>767</v>
      </c>
      <c r="B318" s="4" t="s">
        <v>768</v>
      </c>
      <c r="C318" s="4" t="s">
        <v>195</v>
      </c>
      <c r="D318" s="5">
        <v>18700</v>
      </c>
      <c r="E318" s="6">
        <v>1942436.32</v>
      </c>
      <c r="F318" s="6">
        <v>2.9999999999999997E-4</v>
      </c>
      <c r="G318" s="1"/>
    </row>
    <row r="319" spans="1:7" ht="32.65" customHeight="1" x14ac:dyDescent="0.25">
      <c r="A319" s="4" t="s">
        <v>769</v>
      </c>
      <c r="B319" s="4" t="s">
        <v>770</v>
      </c>
      <c r="C319" s="4" t="s">
        <v>195</v>
      </c>
      <c r="D319" s="5">
        <v>37334600</v>
      </c>
      <c r="E319" s="6">
        <v>4133179161.4400001</v>
      </c>
      <c r="F319" s="6">
        <v>0.59470000000000001</v>
      </c>
      <c r="G319" s="1"/>
    </row>
    <row r="320" spans="1:7" ht="32.65" customHeight="1" x14ac:dyDescent="0.25">
      <c r="A320" s="4" t="s">
        <v>771</v>
      </c>
      <c r="B320" s="4" t="s">
        <v>772</v>
      </c>
      <c r="C320" s="4" t="s">
        <v>195</v>
      </c>
      <c r="D320" s="5">
        <v>26735700</v>
      </c>
      <c r="E320" s="6">
        <v>2860567506.5100002</v>
      </c>
      <c r="F320" s="6">
        <v>0.41160000000000002</v>
      </c>
      <c r="G320" s="1"/>
    </row>
    <row r="321" spans="1:7" ht="32.65" customHeight="1" x14ac:dyDescent="0.25">
      <c r="A321" s="4" t="s">
        <v>1878</v>
      </c>
      <c r="B321" s="4" t="s">
        <v>1879</v>
      </c>
      <c r="C321" s="4" t="s">
        <v>195</v>
      </c>
      <c r="D321" s="5">
        <v>3920000</v>
      </c>
      <c r="E321" s="6">
        <v>420420392</v>
      </c>
      <c r="F321" s="6">
        <v>6.0499999999999998E-2</v>
      </c>
      <c r="G321" s="1"/>
    </row>
    <row r="322" spans="1:7" ht="32.65" customHeight="1" x14ac:dyDescent="0.25">
      <c r="A322" s="4" t="s">
        <v>773</v>
      </c>
      <c r="B322" s="4" t="s">
        <v>774</v>
      </c>
      <c r="C322" s="4" t="s">
        <v>195</v>
      </c>
      <c r="D322" s="5">
        <v>12462000</v>
      </c>
      <c r="E322" s="6">
        <v>1316554221</v>
      </c>
      <c r="F322" s="6">
        <v>0.18940000000000001</v>
      </c>
      <c r="G322" s="1"/>
    </row>
    <row r="323" spans="1:7" ht="32.65" customHeight="1" x14ac:dyDescent="0.25">
      <c r="A323" s="4" t="s">
        <v>775</v>
      </c>
      <c r="B323" s="4" t="s">
        <v>776</v>
      </c>
      <c r="C323" s="4" t="s">
        <v>195</v>
      </c>
      <c r="D323" s="5">
        <v>11215900</v>
      </c>
      <c r="E323" s="6">
        <v>1299833082.8</v>
      </c>
      <c r="F323" s="6">
        <v>0.187</v>
      </c>
      <c r="G323" s="1"/>
    </row>
    <row r="324" spans="1:7" ht="32.65" customHeight="1" x14ac:dyDescent="0.25">
      <c r="A324" s="4" t="s">
        <v>777</v>
      </c>
      <c r="B324" s="4" t="s">
        <v>778</v>
      </c>
      <c r="C324" s="4" t="s">
        <v>195</v>
      </c>
      <c r="D324" s="5">
        <v>6000500</v>
      </c>
      <c r="E324" s="6">
        <v>658472068.10000002</v>
      </c>
      <c r="F324" s="6">
        <v>9.4700000000000006E-2</v>
      </c>
      <c r="G324" s="1"/>
    </row>
    <row r="325" spans="1:7" ht="32.65" customHeight="1" x14ac:dyDescent="0.25">
      <c r="A325" s="4" t="s">
        <v>388</v>
      </c>
      <c r="B325" s="4" t="s">
        <v>389</v>
      </c>
      <c r="C325" s="4" t="s">
        <v>195</v>
      </c>
      <c r="D325" s="5">
        <v>5000000</v>
      </c>
      <c r="E325" s="6">
        <v>292015500</v>
      </c>
      <c r="F325" s="6">
        <v>4.2000000000000003E-2</v>
      </c>
      <c r="G325" s="1"/>
    </row>
    <row r="326" spans="1:7" ht="32.65" customHeight="1" x14ac:dyDescent="0.25">
      <c r="A326" s="4" t="s">
        <v>1986</v>
      </c>
      <c r="B326" s="4" t="s">
        <v>1987</v>
      </c>
      <c r="C326" s="4" t="s">
        <v>195</v>
      </c>
      <c r="D326" s="5">
        <v>9303500</v>
      </c>
      <c r="E326" s="6">
        <v>514687296.64999998</v>
      </c>
      <c r="F326" s="6">
        <v>7.4099999999999999E-2</v>
      </c>
      <c r="G326" s="1"/>
    </row>
    <row r="327" spans="1:7" ht="32.65" customHeight="1" x14ac:dyDescent="0.25">
      <c r="A327" s="4" t="s">
        <v>392</v>
      </c>
      <c r="B327" s="4" t="s">
        <v>393</v>
      </c>
      <c r="C327" s="4" t="s">
        <v>195</v>
      </c>
      <c r="D327" s="5">
        <v>2030000</v>
      </c>
      <c r="E327" s="6">
        <v>104791239</v>
      </c>
      <c r="F327" s="6">
        <v>1.5100000000000001E-2</v>
      </c>
      <c r="G327" s="1"/>
    </row>
    <row r="328" spans="1:7" ht="32.65" customHeight="1" x14ac:dyDescent="0.25">
      <c r="A328" s="4" t="s">
        <v>396</v>
      </c>
      <c r="B328" s="4" t="s">
        <v>397</v>
      </c>
      <c r="C328" s="4" t="s">
        <v>195</v>
      </c>
      <c r="D328" s="5">
        <v>2030000</v>
      </c>
      <c r="E328" s="6">
        <v>90281205</v>
      </c>
      <c r="F328" s="6">
        <v>1.2999999999999999E-2</v>
      </c>
      <c r="G328" s="1"/>
    </row>
    <row r="329" spans="1:7" ht="32.65" customHeight="1" x14ac:dyDescent="0.25">
      <c r="A329" s="4" t="s">
        <v>2731</v>
      </c>
      <c r="B329" s="4" t="s">
        <v>2732</v>
      </c>
      <c r="C329" s="4" t="s">
        <v>195</v>
      </c>
      <c r="D329" s="5">
        <v>2030000</v>
      </c>
      <c r="E329" s="6">
        <v>78282484</v>
      </c>
      <c r="F329" s="6">
        <v>1.1299999999999999E-2</v>
      </c>
      <c r="G329" s="1"/>
    </row>
    <row r="330" spans="1:7" ht="32.65" customHeight="1" x14ac:dyDescent="0.25">
      <c r="A330" s="4" t="s">
        <v>398</v>
      </c>
      <c r="B330" s="4" t="s">
        <v>399</v>
      </c>
      <c r="C330" s="4" t="s">
        <v>195</v>
      </c>
      <c r="D330" s="5">
        <v>2030000</v>
      </c>
      <c r="E330" s="6">
        <v>101387335</v>
      </c>
      <c r="F330" s="6">
        <v>1.46E-2</v>
      </c>
      <c r="G330" s="1"/>
    </row>
    <row r="331" spans="1:7" ht="32.65" customHeight="1" x14ac:dyDescent="0.25">
      <c r="A331" s="4" t="s">
        <v>402</v>
      </c>
      <c r="B331" s="4" t="s">
        <v>403</v>
      </c>
      <c r="C331" s="4" t="s">
        <v>195</v>
      </c>
      <c r="D331" s="5">
        <v>6597500</v>
      </c>
      <c r="E331" s="6">
        <v>283660172.25</v>
      </c>
      <c r="F331" s="6">
        <v>4.0800000000000003E-2</v>
      </c>
      <c r="G331" s="1"/>
    </row>
    <row r="332" spans="1:7" ht="32.65" customHeight="1" x14ac:dyDescent="0.25">
      <c r="A332" s="4" t="s">
        <v>2733</v>
      </c>
      <c r="B332" s="4" t="s">
        <v>2734</v>
      </c>
      <c r="C332" s="4" t="s">
        <v>195</v>
      </c>
      <c r="D332" s="5">
        <v>2030000</v>
      </c>
      <c r="E332" s="6">
        <v>75410440</v>
      </c>
      <c r="F332" s="6">
        <v>1.09E-2</v>
      </c>
      <c r="G332" s="1"/>
    </row>
    <row r="333" spans="1:7" ht="32.65" customHeight="1" x14ac:dyDescent="0.25">
      <c r="A333" s="4" t="s">
        <v>2735</v>
      </c>
      <c r="B333" s="4" t="s">
        <v>2736</v>
      </c>
      <c r="C333" s="4" t="s">
        <v>195</v>
      </c>
      <c r="D333" s="5">
        <v>2500000</v>
      </c>
      <c r="E333" s="6">
        <v>148971750</v>
      </c>
      <c r="F333" s="6">
        <v>2.1399999999999999E-2</v>
      </c>
      <c r="G333" s="1"/>
    </row>
    <row r="334" spans="1:7" ht="32.65" customHeight="1" x14ac:dyDescent="0.25">
      <c r="A334" s="4" t="s">
        <v>2737</v>
      </c>
      <c r="B334" s="4" t="s">
        <v>2738</v>
      </c>
      <c r="C334" s="4" t="s">
        <v>195</v>
      </c>
      <c r="D334" s="5">
        <v>2500000</v>
      </c>
      <c r="E334" s="6">
        <v>138223250</v>
      </c>
      <c r="F334" s="6">
        <v>1.9900000000000001E-2</v>
      </c>
      <c r="G334" s="1"/>
    </row>
    <row r="335" spans="1:7" ht="32.65" customHeight="1" x14ac:dyDescent="0.25">
      <c r="A335" s="4" t="s">
        <v>2739</v>
      </c>
      <c r="B335" s="4" t="s">
        <v>2740</v>
      </c>
      <c r="C335" s="4" t="s">
        <v>195</v>
      </c>
      <c r="D335" s="5">
        <v>2500000</v>
      </c>
      <c r="E335" s="6">
        <v>128982000</v>
      </c>
      <c r="F335" s="6">
        <v>1.8599999999999998E-2</v>
      </c>
      <c r="G335" s="1"/>
    </row>
    <row r="336" spans="1:7" ht="32.65" customHeight="1" x14ac:dyDescent="0.25">
      <c r="A336" s="4" t="s">
        <v>2741</v>
      </c>
      <c r="B336" s="4" t="s">
        <v>2742</v>
      </c>
      <c r="C336" s="4" t="s">
        <v>195</v>
      </c>
      <c r="D336" s="5">
        <v>2500000</v>
      </c>
      <c r="E336" s="6">
        <v>143332000</v>
      </c>
      <c r="F336" s="6">
        <v>2.06E-2</v>
      </c>
      <c r="G336" s="1"/>
    </row>
    <row r="337" spans="1:7" ht="32.65" customHeight="1" x14ac:dyDescent="0.25">
      <c r="A337" s="4" t="s">
        <v>2743</v>
      </c>
      <c r="B337" s="4" t="s">
        <v>2744</v>
      </c>
      <c r="C337" s="4" t="s">
        <v>195</v>
      </c>
      <c r="D337" s="5">
        <v>2500000</v>
      </c>
      <c r="E337" s="6">
        <v>133413500</v>
      </c>
      <c r="F337" s="6">
        <v>1.9199999999999998E-2</v>
      </c>
      <c r="G337" s="1"/>
    </row>
    <row r="338" spans="1:7" ht="32.65" customHeight="1" x14ac:dyDescent="0.25">
      <c r="A338" s="4" t="s">
        <v>2504</v>
      </c>
      <c r="B338" s="4" t="s">
        <v>2505</v>
      </c>
      <c r="C338" s="4" t="s">
        <v>195</v>
      </c>
      <c r="D338" s="5">
        <v>2500000</v>
      </c>
      <c r="E338" s="6">
        <v>124792750</v>
      </c>
      <c r="F338" s="6">
        <v>1.7999999999999999E-2</v>
      </c>
      <c r="G338" s="1"/>
    </row>
    <row r="339" spans="1:7" ht="32.65" customHeight="1" x14ac:dyDescent="0.25">
      <c r="A339" s="4" t="s">
        <v>779</v>
      </c>
      <c r="B339" s="4" t="s">
        <v>780</v>
      </c>
      <c r="C339" s="4" t="s">
        <v>195</v>
      </c>
      <c r="D339" s="5">
        <v>22854000</v>
      </c>
      <c r="E339" s="6">
        <v>2529940085.4000001</v>
      </c>
      <c r="F339" s="6">
        <v>0.36399999999999999</v>
      </c>
      <c r="G339" s="1"/>
    </row>
    <row r="340" spans="1:7" ht="32.65" customHeight="1" x14ac:dyDescent="0.25">
      <c r="A340" s="4" t="s">
        <v>781</v>
      </c>
      <c r="B340" s="4" t="s">
        <v>782</v>
      </c>
      <c r="C340" s="4" t="s">
        <v>195</v>
      </c>
      <c r="D340" s="5">
        <v>20651500</v>
      </c>
      <c r="E340" s="6">
        <v>2490566769.6999998</v>
      </c>
      <c r="F340" s="6">
        <v>0.35830000000000001</v>
      </c>
      <c r="G340" s="1"/>
    </row>
    <row r="341" spans="1:7" ht="14.45" customHeight="1" x14ac:dyDescent="0.25">
      <c r="A341" s="4" t="s">
        <v>0</v>
      </c>
      <c r="B341" s="4" t="s">
        <v>0</v>
      </c>
      <c r="C341" s="7" t="s">
        <v>183</v>
      </c>
      <c r="D341" s="5">
        <v>4097696700</v>
      </c>
      <c r="E341" s="6">
        <v>405166879198.70001</v>
      </c>
      <c r="F341" s="6">
        <v>58.296100000000003</v>
      </c>
      <c r="G341" s="1"/>
    </row>
    <row r="342" spans="1:7" ht="18.399999999999999" customHeight="1" x14ac:dyDescent="0.25">
      <c r="A342" s="28" t="s">
        <v>0</v>
      </c>
      <c r="B342" s="28"/>
      <c r="C342" s="28"/>
      <c r="D342" s="28"/>
      <c r="E342" s="28"/>
      <c r="F342" s="28"/>
      <c r="G342" s="28"/>
    </row>
    <row r="343" spans="1:7" ht="14.45" customHeight="1" x14ac:dyDescent="0.25">
      <c r="A343" s="30" t="s">
        <v>783</v>
      </c>
      <c r="B343" s="30"/>
      <c r="C343" s="30"/>
      <c r="D343" s="30"/>
      <c r="E343" s="30"/>
      <c r="F343" s="30"/>
      <c r="G343" s="2" t="s">
        <v>0</v>
      </c>
    </row>
    <row r="344" spans="1:7" ht="23.45" customHeight="1" x14ac:dyDescent="0.25">
      <c r="A344" s="3" t="s">
        <v>5</v>
      </c>
      <c r="B344" s="3" t="s">
        <v>6</v>
      </c>
      <c r="C344" s="3" t="s">
        <v>7</v>
      </c>
      <c r="D344" s="3" t="s">
        <v>8</v>
      </c>
      <c r="E344" s="3" t="s">
        <v>9</v>
      </c>
      <c r="F344" s="3" t="s">
        <v>10</v>
      </c>
      <c r="G344" s="3" t="s">
        <v>784</v>
      </c>
    </row>
    <row r="345" spans="1:7" ht="32.65" customHeight="1" x14ac:dyDescent="0.25">
      <c r="A345" s="4" t="s">
        <v>1271</v>
      </c>
      <c r="B345" s="4" t="s">
        <v>1272</v>
      </c>
      <c r="C345" s="4" t="s">
        <v>187</v>
      </c>
      <c r="D345" s="5">
        <v>16500000</v>
      </c>
      <c r="E345" s="6">
        <v>1643111250</v>
      </c>
      <c r="F345" s="6">
        <v>0.2364</v>
      </c>
      <c r="G345" s="4" t="s">
        <v>826</v>
      </c>
    </row>
    <row r="346" spans="1:7" ht="23.45" customHeight="1" x14ac:dyDescent="0.25">
      <c r="A346" s="4" t="s">
        <v>1273</v>
      </c>
      <c r="B346" s="4" t="s">
        <v>1274</v>
      </c>
      <c r="C346" s="4" t="s">
        <v>101</v>
      </c>
      <c r="D346" s="5">
        <v>3500000</v>
      </c>
      <c r="E346" s="6">
        <v>349065850</v>
      </c>
      <c r="F346" s="6">
        <v>5.0200000000000002E-2</v>
      </c>
      <c r="G346" s="4" t="s">
        <v>826</v>
      </c>
    </row>
    <row r="347" spans="1:7" ht="32.65" customHeight="1" x14ac:dyDescent="0.25">
      <c r="A347" s="4" t="s">
        <v>1285</v>
      </c>
      <c r="B347" s="4" t="s">
        <v>1286</v>
      </c>
      <c r="C347" s="4" t="s">
        <v>150</v>
      </c>
      <c r="D347" s="5">
        <v>10000000</v>
      </c>
      <c r="E347" s="6">
        <v>995014000</v>
      </c>
      <c r="F347" s="6">
        <v>0.14319999999999999</v>
      </c>
      <c r="G347" s="4" t="s">
        <v>826</v>
      </c>
    </row>
    <row r="348" spans="1:7" ht="23.45" customHeight="1" x14ac:dyDescent="0.25">
      <c r="A348" s="4" t="s">
        <v>1287</v>
      </c>
      <c r="B348" s="4" t="s">
        <v>1288</v>
      </c>
      <c r="C348" s="4" t="s">
        <v>43</v>
      </c>
      <c r="D348" s="5">
        <v>2500000</v>
      </c>
      <c r="E348" s="6">
        <v>249754000</v>
      </c>
      <c r="F348" s="6">
        <v>3.5900000000000001E-2</v>
      </c>
      <c r="G348" s="4" t="s">
        <v>805</v>
      </c>
    </row>
    <row r="349" spans="1:7" ht="32.65" customHeight="1" x14ac:dyDescent="0.25">
      <c r="A349" s="4" t="s">
        <v>1289</v>
      </c>
      <c r="B349" s="4" t="s">
        <v>1290</v>
      </c>
      <c r="C349" s="4" t="s">
        <v>150</v>
      </c>
      <c r="D349" s="5">
        <v>6500000</v>
      </c>
      <c r="E349" s="6">
        <v>620166300</v>
      </c>
      <c r="F349" s="6">
        <v>8.9200000000000002E-2</v>
      </c>
      <c r="G349" s="4" t="s">
        <v>826</v>
      </c>
    </row>
    <row r="350" spans="1:7" ht="23.45" customHeight="1" x14ac:dyDescent="0.25">
      <c r="A350" s="4" t="s">
        <v>1291</v>
      </c>
      <c r="B350" s="4" t="s">
        <v>1292</v>
      </c>
      <c r="C350" s="4" t="s">
        <v>101</v>
      </c>
      <c r="D350" s="5">
        <v>2400000</v>
      </c>
      <c r="E350" s="6">
        <v>239123760</v>
      </c>
      <c r="F350" s="6">
        <v>3.44E-2</v>
      </c>
      <c r="G350" s="4" t="s">
        <v>787</v>
      </c>
    </row>
    <row r="351" spans="1:7" ht="23.45" customHeight="1" x14ac:dyDescent="0.25">
      <c r="A351" s="4" t="s">
        <v>1293</v>
      </c>
      <c r="B351" s="4" t="s">
        <v>1294</v>
      </c>
      <c r="C351" s="4" t="s">
        <v>43</v>
      </c>
      <c r="D351" s="5">
        <v>7000000</v>
      </c>
      <c r="E351" s="6">
        <v>695953300</v>
      </c>
      <c r="F351" s="6">
        <v>0.10009999999999999</v>
      </c>
      <c r="G351" s="4" t="s">
        <v>805</v>
      </c>
    </row>
    <row r="352" spans="1:7" ht="32.65" customHeight="1" x14ac:dyDescent="0.25">
      <c r="A352" s="4" t="s">
        <v>2260</v>
      </c>
      <c r="B352" s="4" t="s">
        <v>2261</v>
      </c>
      <c r="C352" s="4" t="s">
        <v>101</v>
      </c>
      <c r="D352" s="5">
        <v>5000000</v>
      </c>
      <c r="E352" s="6">
        <v>499537500</v>
      </c>
      <c r="F352" s="6">
        <v>7.1900000000000006E-2</v>
      </c>
      <c r="G352" s="4" t="s">
        <v>826</v>
      </c>
    </row>
    <row r="353" spans="1:7" ht="23.45" customHeight="1" x14ac:dyDescent="0.25">
      <c r="A353" s="4" t="s">
        <v>1295</v>
      </c>
      <c r="B353" s="4" t="s">
        <v>1296</v>
      </c>
      <c r="C353" s="4" t="s">
        <v>101</v>
      </c>
      <c r="D353" s="5">
        <v>5000000</v>
      </c>
      <c r="E353" s="6">
        <v>499692500</v>
      </c>
      <c r="F353" s="6">
        <v>7.1900000000000006E-2</v>
      </c>
      <c r="G353" s="4" t="s">
        <v>826</v>
      </c>
    </row>
    <row r="354" spans="1:7" ht="23.45" customHeight="1" x14ac:dyDescent="0.25">
      <c r="A354" s="4" t="s">
        <v>1297</v>
      </c>
      <c r="B354" s="4" t="s">
        <v>1298</v>
      </c>
      <c r="C354" s="4" t="s">
        <v>32</v>
      </c>
      <c r="D354" s="5">
        <v>7500000</v>
      </c>
      <c r="E354" s="6">
        <v>741781500</v>
      </c>
      <c r="F354" s="6">
        <v>0.1067</v>
      </c>
      <c r="G354" s="4" t="s">
        <v>826</v>
      </c>
    </row>
    <row r="355" spans="1:7" ht="23.45" customHeight="1" x14ac:dyDescent="0.25">
      <c r="A355" s="4" t="s">
        <v>2745</v>
      </c>
      <c r="B355" s="4" t="s">
        <v>2746</v>
      </c>
      <c r="C355" s="4" t="s">
        <v>101</v>
      </c>
      <c r="D355" s="5">
        <v>2500000</v>
      </c>
      <c r="E355" s="6">
        <v>248751250</v>
      </c>
      <c r="F355" s="6">
        <v>3.5799999999999998E-2</v>
      </c>
      <c r="G355" s="4" t="s">
        <v>826</v>
      </c>
    </row>
    <row r="356" spans="1:7" ht="32.65" customHeight="1" x14ac:dyDescent="0.25">
      <c r="A356" s="4" t="s">
        <v>1299</v>
      </c>
      <c r="B356" s="4" t="s">
        <v>1300</v>
      </c>
      <c r="C356" s="4" t="s">
        <v>150</v>
      </c>
      <c r="D356" s="5">
        <v>2500000</v>
      </c>
      <c r="E356" s="6">
        <v>248978000</v>
      </c>
      <c r="F356" s="6">
        <v>3.5799999999999998E-2</v>
      </c>
      <c r="G356" s="4" t="s">
        <v>787</v>
      </c>
    </row>
    <row r="357" spans="1:7" ht="23.45" customHeight="1" x14ac:dyDescent="0.25">
      <c r="A357" s="4" t="s">
        <v>1303</v>
      </c>
      <c r="B357" s="4" t="s">
        <v>1304</v>
      </c>
      <c r="C357" s="4" t="s">
        <v>101</v>
      </c>
      <c r="D357" s="5">
        <v>2500000</v>
      </c>
      <c r="E357" s="6">
        <v>249104750</v>
      </c>
      <c r="F357" s="6">
        <v>3.5799999999999998E-2</v>
      </c>
      <c r="G357" s="4" t="s">
        <v>826</v>
      </c>
    </row>
    <row r="358" spans="1:7" ht="32.65" customHeight="1" x14ac:dyDescent="0.25">
      <c r="A358" s="4" t="s">
        <v>965</v>
      </c>
      <c r="B358" s="4" t="s">
        <v>966</v>
      </c>
      <c r="C358" s="4" t="s">
        <v>101</v>
      </c>
      <c r="D358" s="5">
        <v>2500000</v>
      </c>
      <c r="E358" s="6">
        <v>249241000</v>
      </c>
      <c r="F358" s="6">
        <v>3.5900000000000001E-2</v>
      </c>
      <c r="G358" s="4" t="s">
        <v>826</v>
      </c>
    </row>
    <row r="359" spans="1:7" ht="23.45" customHeight="1" x14ac:dyDescent="0.25">
      <c r="A359" s="4" t="s">
        <v>967</v>
      </c>
      <c r="B359" s="4" t="s">
        <v>968</v>
      </c>
      <c r="C359" s="4" t="s">
        <v>101</v>
      </c>
      <c r="D359" s="5">
        <v>6000000</v>
      </c>
      <c r="E359" s="6">
        <v>599253000</v>
      </c>
      <c r="F359" s="6">
        <v>8.6199999999999999E-2</v>
      </c>
      <c r="G359" s="4" t="s">
        <v>826</v>
      </c>
    </row>
    <row r="360" spans="1:7" ht="23.45" customHeight="1" x14ac:dyDescent="0.25">
      <c r="A360" s="4" t="s">
        <v>969</v>
      </c>
      <c r="B360" s="4" t="s">
        <v>970</v>
      </c>
      <c r="C360" s="4" t="s">
        <v>32</v>
      </c>
      <c r="D360" s="5">
        <v>7500000</v>
      </c>
      <c r="E360" s="6">
        <v>746658000</v>
      </c>
      <c r="F360" s="6">
        <v>0.1074</v>
      </c>
      <c r="G360" s="4" t="s">
        <v>826</v>
      </c>
    </row>
    <row r="361" spans="1:7" ht="23.45" customHeight="1" x14ac:dyDescent="0.25">
      <c r="A361" s="4" t="s">
        <v>971</v>
      </c>
      <c r="B361" s="4" t="s">
        <v>972</v>
      </c>
      <c r="C361" s="4" t="s">
        <v>32</v>
      </c>
      <c r="D361" s="5">
        <v>7500000</v>
      </c>
      <c r="E361" s="6">
        <v>745263750</v>
      </c>
      <c r="F361" s="6">
        <v>0.1072</v>
      </c>
      <c r="G361" s="4" t="s">
        <v>826</v>
      </c>
    </row>
    <row r="362" spans="1:7" ht="23.45" customHeight="1" x14ac:dyDescent="0.25">
      <c r="A362" s="4" t="s">
        <v>973</v>
      </c>
      <c r="B362" s="4" t="s">
        <v>974</v>
      </c>
      <c r="C362" s="4" t="s">
        <v>101</v>
      </c>
      <c r="D362" s="5">
        <v>7500000</v>
      </c>
      <c r="E362" s="6">
        <v>752154750</v>
      </c>
      <c r="F362" s="6">
        <v>0.1082</v>
      </c>
      <c r="G362" s="4" t="s">
        <v>826</v>
      </c>
    </row>
    <row r="363" spans="1:7" ht="23.45" customHeight="1" x14ac:dyDescent="0.25">
      <c r="A363" s="4" t="s">
        <v>2747</v>
      </c>
      <c r="B363" s="4" t="s">
        <v>2748</v>
      </c>
      <c r="C363" s="4" t="s">
        <v>101</v>
      </c>
      <c r="D363" s="5">
        <v>5000000</v>
      </c>
      <c r="E363" s="6">
        <v>499127500</v>
      </c>
      <c r="F363" s="6">
        <v>7.1800000000000003E-2</v>
      </c>
      <c r="G363" s="4" t="s">
        <v>826</v>
      </c>
    </row>
    <row r="364" spans="1:7" ht="23.45" customHeight="1" x14ac:dyDescent="0.25">
      <c r="A364" s="4" t="s">
        <v>975</v>
      </c>
      <c r="B364" s="4" t="s">
        <v>976</v>
      </c>
      <c r="C364" s="4" t="s">
        <v>101</v>
      </c>
      <c r="D364" s="5">
        <v>6000000</v>
      </c>
      <c r="E364" s="6">
        <v>600927000</v>
      </c>
      <c r="F364" s="6">
        <v>8.6499999999999994E-2</v>
      </c>
      <c r="G364" s="4" t="s">
        <v>826</v>
      </c>
    </row>
    <row r="365" spans="1:7" ht="23.45" customHeight="1" x14ac:dyDescent="0.25">
      <c r="A365" s="4" t="s">
        <v>977</v>
      </c>
      <c r="B365" s="4" t="s">
        <v>978</v>
      </c>
      <c r="C365" s="4" t="s">
        <v>101</v>
      </c>
      <c r="D365" s="5">
        <v>1000000</v>
      </c>
      <c r="E365" s="6">
        <v>100170800</v>
      </c>
      <c r="F365" s="6">
        <v>1.44E-2</v>
      </c>
      <c r="G365" s="4" t="s">
        <v>826</v>
      </c>
    </row>
    <row r="366" spans="1:7" ht="23.45" customHeight="1" x14ac:dyDescent="0.25">
      <c r="A366" s="4" t="s">
        <v>981</v>
      </c>
      <c r="B366" s="4" t="s">
        <v>982</v>
      </c>
      <c r="C366" s="4" t="s">
        <v>101</v>
      </c>
      <c r="D366" s="5">
        <v>7500000</v>
      </c>
      <c r="E366" s="6">
        <v>753095250</v>
      </c>
      <c r="F366" s="6">
        <v>0.1084</v>
      </c>
      <c r="G366" s="4" t="s">
        <v>826</v>
      </c>
    </row>
    <row r="367" spans="1:7" ht="32.65" customHeight="1" x14ac:dyDescent="0.25">
      <c r="A367" s="4" t="s">
        <v>987</v>
      </c>
      <c r="B367" s="4" t="s">
        <v>988</v>
      </c>
      <c r="C367" s="4" t="s">
        <v>101</v>
      </c>
      <c r="D367" s="5">
        <v>12500000</v>
      </c>
      <c r="E367" s="6">
        <v>1254535000</v>
      </c>
      <c r="F367" s="6">
        <v>0.18049999999999999</v>
      </c>
      <c r="G367" s="4" t="s">
        <v>826</v>
      </c>
    </row>
    <row r="368" spans="1:7" ht="23.45" customHeight="1" x14ac:dyDescent="0.25">
      <c r="A368" s="4" t="s">
        <v>989</v>
      </c>
      <c r="B368" s="4" t="s">
        <v>990</v>
      </c>
      <c r="C368" s="4" t="s">
        <v>101</v>
      </c>
      <c r="D368" s="5">
        <v>3000000</v>
      </c>
      <c r="E368" s="6">
        <v>300060300</v>
      </c>
      <c r="F368" s="6">
        <v>4.3200000000000002E-2</v>
      </c>
      <c r="G368" s="4" t="s">
        <v>826</v>
      </c>
    </row>
    <row r="369" spans="1:7" ht="23.45" customHeight="1" x14ac:dyDescent="0.25">
      <c r="A369" s="4" t="s">
        <v>993</v>
      </c>
      <c r="B369" s="4" t="s">
        <v>994</v>
      </c>
      <c r="C369" s="4" t="s">
        <v>43</v>
      </c>
      <c r="D369" s="5">
        <v>10000000</v>
      </c>
      <c r="E369" s="6">
        <v>1003359000</v>
      </c>
      <c r="F369" s="6">
        <v>0.1444</v>
      </c>
      <c r="G369" s="4" t="s">
        <v>787</v>
      </c>
    </row>
    <row r="370" spans="1:7" ht="41.85" customHeight="1" x14ac:dyDescent="0.25">
      <c r="A370" s="4" t="s">
        <v>995</v>
      </c>
      <c r="B370" s="4" t="s">
        <v>996</v>
      </c>
      <c r="C370" s="4" t="s">
        <v>101</v>
      </c>
      <c r="D370" s="5">
        <v>2500000</v>
      </c>
      <c r="E370" s="6">
        <v>250607250</v>
      </c>
      <c r="F370" s="6">
        <v>3.61E-2</v>
      </c>
      <c r="G370" s="4" t="s">
        <v>805</v>
      </c>
    </row>
    <row r="371" spans="1:7" ht="23.45" customHeight="1" x14ac:dyDescent="0.25">
      <c r="A371" s="4" t="s">
        <v>997</v>
      </c>
      <c r="B371" s="4" t="s">
        <v>998</v>
      </c>
      <c r="C371" s="4" t="s">
        <v>150</v>
      </c>
      <c r="D371" s="5">
        <v>500000</v>
      </c>
      <c r="E371" s="6">
        <v>49776650</v>
      </c>
      <c r="F371" s="6">
        <v>7.1999999999999998E-3</v>
      </c>
      <c r="G371" s="4" t="s">
        <v>999</v>
      </c>
    </row>
    <row r="372" spans="1:7" ht="23.45" customHeight="1" x14ac:dyDescent="0.25">
      <c r="A372" s="4" t="s">
        <v>1000</v>
      </c>
      <c r="B372" s="4" t="s">
        <v>1001</v>
      </c>
      <c r="C372" s="4" t="s">
        <v>101</v>
      </c>
      <c r="D372" s="5">
        <v>5000000</v>
      </c>
      <c r="E372" s="6">
        <v>501881500</v>
      </c>
      <c r="F372" s="6">
        <v>7.22E-2</v>
      </c>
      <c r="G372" s="4" t="s">
        <v>826</v>
      </c>
    </row>
    <row r="373" spans="1:7" ht="32.65" customHeight="1" x14ac:dyDescent="0.25">
      <c r="A373" s="4" t="s">
        <v>2749</v>
      </c>
      <c r="B373" s="4" t="s">
        <v>2750</v>
      </c>
      <c r="C373" s="4" t="s">
        <v>101</v>
      </c>
      <c r="D373" s="5">
        <v>5000000</v>
      </c>
      <c r="E373" s="6">
        <v>503769500</v>
      </c>
      <c r="F373" s="6">
        <v>7.2499999999999995E-2</v>
      </c>
      <c r="G373" s="4" t="s">
        <v>826</v>
      </c>
    </row>
    <row r="374" spans="1:7" ht="23.45" customHeight="1" x14ac:dyDescent="0.25">
      <c r="A374" s="4" t="s">
        <v>1002</v>
      </c>
      <c r="B374" s="4" t="s">
        <v>1003</v>
      </c>
      <c r="C374" s="4" t="s">
        <v>101</v>
      </c>
      <c r="D374" s="5">
        <v>2500000</v>
      </c>
      <c r="E374" s="6">
        <v>251018500</v>
      </c>
      <c r="F374" s="6">
        <v>3.61E-2</v>
      </c>
      <c r="G374" s="4" t="s">
        <v>826</v>
      </c>
    </row>
    <row r="375" spans="1:7" ht="32.65" customHeight="1" x14ac:dyDescent="0.25">
      <c r="A375" s="4" t="s">
        <v>1004</v>
      </c>
      <c r="B375" s="4" t="s">
        <v>1005</v>
      </c>
      <c r="C375" s="4" t="s">
        <v>187</v>
      </c>
      <c r="D375" s="5">
        <v>7000000</v>
      </c>
      <c r="E375" s="6">
        <v>703577000</v>
      </c>
      <c r="F375" s="6">
        <v>0.1012</v>
      </c>
      <c r="G375" s="4" t="s">
        <v>826</v>
      </c>
    </row>
    <row r="376" spans="1:7" ht="14.45" customHeight="1" x14ac:dyDescent="0.25">
      <c r="A376" s="4" t="s">
        <v>1008</v>
      </c>
      <c r="B376" s="4" t="s">
        <v>1009</v>
      </c>
      <c r="C376" s="4" t="s">
        <v>43</v>
      </c>
      <c r="D376" s="5">
        <v>5000000</v>
      </c>
      <c r="E376" s="6">
        <v>504165500</v>
      </c>
      <c r="F376" s="6">
        <v>7.2499999999999995E-2</v>
      </c>
      <c r="G376" s="4" t="s">
        <v>805</v>
      </c>
    </row>
    <row r="377" spans="1:7" ht="23.45" customHeight="1" x14ac:dyDescent="0.25">
      <c r="A377" s="4" t="s">
        <v>2658</v>
      </c>
      <c r="B377" s="4" t="s">
        <v>2659</v>
      </c>
      <c r="C377" s="4" t="s">
        <v>32</v>
      </c>
      <c r="D377" s="5">
        <v>14000000</v>
      </c>
      <c r="E377" s="6">
        <v>1387145200</v>
      </c>
      <c r="F377" s="6">
        <v>0.1996</v>
      </c>
      <c r="G377" s="4" t="s">
        <v>826</v>
      </c>
    </row>
    <row r="378" spans="1:7" ht="23.45" customHeight="1" x14ac:dyDescent="0.25">
      <c r="A378" s="4" t="s">
        <v>2440</v>
      </c>
      <c r="B378" s="4" t="s">
        <v>2441</v>
      </c>
      <c r="C378" s="4" t="s">
        <v>101</v>
      </c>
      <c r="D378" s="5">
        <v>2500000</v>
      </c>
      <c r="E378" s="6">
        <v>252445250</v>
      </c>
      <c r="F378" s="6">
        <v>3.6299999999999999E-2</v>
      </c>
      <c r="G378" s="4" t="s">
        <v>826</v>
      </c>
    </row>
    <row r="379" spans="1:7" ht="23.45" customHeight="1" x14ac:dyDescent="0.25">
      <c r="A379" s="4" t="s">
        <v>1012</v>
      </c>
      <c r="B379" s="4" t="s">
        <v>1013</v>
      </c>
      <c r="C379" s="4" t="s">
        <v>101</v>
      </c>
      <c r="D379" s="5">
        <v>10000000</v>
      </c>
      <c r="E379" s="6">
        <v>1011572000</v>
      </c>
      <c r="F379" s="6">
        <v>0.14549999999999999</v>
      </c>
      <c r="G379" s="4" t="s">
        <v>826</v>
      </c>
    </row>
    <row r="380" spans="1:7" ht="23.45" customHeight="1" x14ac:dyDescent="0.25">
      <c r="A380" s="4" t="s">
        <v>1014</v>
      </c>
      <c r="B380" s="4" t="s">
        <v>1015</v>
      </c>
      <c r="C380" s="4" t="s">
        <v>101</v>
      </c>
      <c r="D380" s="5">
        <v>9000000</v>
      </c>
      <c r="E380" s="6">
        <v>907335000</v>
      </c>
      <c r="F380" s="6">
        <v>0.1305</v>
      </c>
      <c r="G380" s="4" t="s">
        <v>826</v>
      </c>
    </row>
    <row r="381" spans="1:7" ht="41.85" customHeight="1" x14ac:dyDescent="0.25">
      <c r="A381" s="4" t="s">
        <v>1016</v>
      </c>
      <c r="B381" s="4" t="s">
        <v>1017</v>
      </c>
      <c r="C381" s="4" t="s">
        <v>857</v>
      </c>
      <c r="D381" s="5">
        <v>5000000</v>
      </c>
      <c r="E381" s="6">
        <v>495640000</v>
      </c>
      <c r="F381" s="6">
        <v>7.1300000000000002E-2</v>
      </c>
      <c r="G381" s="4" t="s">
        <v>826</v>
      </c>
    </row>
    <row r="382" spans="1:7" ht="32.65" customHeight="1" x14ac:dyDescent="0.25">
      <c r="A382" s="4" t="s">
        <v>2182</v>
      </c>
      <c r="B382" s="4" t="s">
        <v>2183</v>
      </c>
      <c r="C382" s="4" t="s">
        <v>187</v>
      </c>
      <c r="D382" s="5">
        <v>8000000</v>
      </c>
      <c r="E382" s="6">
        <v>807367200</v>
      </c>
      <c r="F382" s="6">
        <v>0.1162</v>
      </c>
      <c r="G382" s="4" t="s">
        <v>790</v>
      </c>
    </row>
    <row r="383" spans="1:7" ht="23.45" customHeight="1" x14ac:dyDescent="0.25">
      <c r="A383" s="4" t="s">
        <v>1319</v>
      </c>
      <c r="B383" s="4" t="s">
        <v>1320</v>
      </c>
      <c r="C383" s="4" t="s">
        <v>101</v>
      </c>
      <c r="D383" s="5">
        <v>15000000</v>
      </c>
      <c r="E383" s="6">
        <v>1527589500</v>
      </c>
      <c r="F383" s="6">
        <v>0.2198</v>
      </c>
      <c r="G383" s="4" t="s">
        <v>826</v>
      </c>
    </row>
    <row r="384" spans="1:7" ht="32.65" customHeight="1" x14ac:dyDescent="0.25">
      <c r="A384" s="4" t="s">
        <v>1321</v>
      </c>
      <c r="B384" s="4" t="s">
        <v>1322</v>
      </c>
      <c r="C384" s="4" t="s">
        <v>101</v>
      </c>
      <c r="D384" s="5">
        <v>4000000</v>
      </c>
      <c r="E384" s="6">
        <v>402028800</v>
      </c>
      <c r="F384" s="6">
        <v>5.7799999999999997E-2</v>
      </c>
      <c r="G384" s="4" t="s">
        <v>787</v>
      </c>
    </row>
    <row r="385" spans="1:7" ht="23.45" customHeight="1" x14ac:dyDescent="0.25">
      <c r="A385" s="4" t="s">
        <v>1325</v>
      </c>
      <c r="B385" s="4" t="s">
        <v>1326</v>
      </c>
      <c r="C385" s="4" t="s">
        <v>101</v>
      </c>
      <c r="D385" s="5">
        <v>5000000</v>
      </c>
      <c r="E385" s="6">
        <v>509719000</v>
      </c>
      <c r="F385" s="6">
        <v>7.3300000000000004E-2</v>
      </c>
      <c r="G385" s="4" t="s">
        <v>787</v>
      </c>
    </row>
    <row r="386" spans="1:7" ht="23.45" customHeight="1" x14ac:dyDescent="0.25">
      <c r="A386" s="4" t="s">
        <v>2751</v>
      </c>
      <c r="B386" s="4" t="s">
        <v>2752</v>
      </c>
      <c r="C386" s="4" t="s">
        <v>101</v>
      </c>
      <c r="D386" s="5">
        <v>5000000</v>
      </c>
      <c r="E386" s="6">
        <v>505479500</v>
      </c>
      <c r="F386" s="6">
        <v>7.2700000000000001E-2</v>
      </c>
      <c r="G386" s="4" t="s">
        <v>826</v>
      </c>
    </row>
    <row r="387" spans="1:7" ht="32.65" customHeight="1" x14ac:dyDescent="0.25">
      <c r="A387" s="4" t="s">
        <v>1329</v>
      </c>
      <c r="B387" s="4" t="s">
        <v>1330</v>
      </c>
      <c r="C387" s="4" t="s">
        <v>150</v>
      </c>
      <c r="D387" s="5">
        <v>5000000</v>
      </c>
      <c r="E387" s="6">
        <v>504283000</v>
      </c>
      <c r="F387" s="6">
        <v>7.2599999999999998E-2</v>
      </c>
      <c r="G387" s="4" t="s">
        <v>787</v>
      </c>
    </row>
    <row r="388" spans="1:7" ht="23.45" customHeight="1" x14ac:dyDescent="0.25">
      <c r="A388" s="4" t="s">
        <v>2753</v>
      </c>
      <c r="B388" s="4" t="s">
        <v>2754</v>
      </c>
      <c r="C388" s="4" t="s">
        <v>101</v>
      </c>
      <c r="D388" s="5">
        <v>8500000</v>
      </c>
      <c r="E388" s="6">
        <v>858376750</v>
      </c>
      <c r="F388" s="6">
        <v>0.1235</v>
      </c>
      <c r="G388" s="4" t="s">
        <v>826</v>
      </c>
    </row>
    <row r="389" spans="1:7" ht="32.65" customHeight="1" x14ac:dyDescent="0.25">
      <c r="A389" s="4" t="s">
        <v>1333</v>
      </c>
      <c r="B389" s="4" t="s">
        <v>1334</v>
      </c>
      <c r="C389" s="4" t="s">
        <v>1335</v>
      </c>
      <c r="D389" s="5">
        <v>500000</v>
      </c>
      <c r="E389" s="6">
        <v>49873900</v>
      </c>
      <c r="F389" s="6">
        <v>7.1999999999999998E-3</v>
      </c>
      <c r="G389" s="4" t="s">
        <v>787</v>
      </c>
    </row>
    <row r="390" spans="1:7" ht="23.45" customHeight="1" x14ac:dyDescent="0.25">
      <c r="A390" s="4" t="s">
        <v>1336</v>
      </c>
      <c r="B390" s="4" t="s">
        <v>1337</v>
      </c>
      <c r="C390" s="4" t="s">
        <v>32</v>
      </c>
      <c r="D390" s="5">
        <v>5200000</v>
      </c>
      <c r="E390" s="6">
        <v>519275120</v>
      </c>
      <c r="F390" s="6">
        <v>7.4700000000000003E-2</v>
      </c>
      <c r="G390" s="4" t="s">
        <v>787</v>
      </c>
    </row>
    <row r="391" spans="1:7" ht="32.65" customHeight="1" x14ac:dyDescent="0.25">
      <c r="A391" s="4" t="s">
        <v>2186</v>
      </c>
      <c r="B391" s="4" t="s">
        <v>2187</v>
      </c>
      <c r="C391" s="4" t="s">
        <v>1335</v>
      </c>
      <c r="D391" s="5">
        <v>500000</v>
      </c>
      <c r="E391" s="6">
        <v>49930250</v>
      </c>
      <c r="F391" s="6">
        <v>7.1999999999999998E-3</v>
      </c>
      <c r="G391" s="4" t="s">
        <v>787</v>
      </c>
    </row>
    <row r="392" spans="1:7" ht="23.45" customHeight="1" x14ac:dyDescent="0.25">
      <c r="A392" s="4" t="s">
        <v>1340</v>
      </c>
      <c r="B392" s="4" t="s">
        <v>1341</v>
      </c>
      <c r="C392" s="4" t="s">
        <v>857</v>
      </c>
      <c r="D392" s="5">
        <v>2500000</v>
      </c>
      <c r="E392" s="6">
        <v>248422250</v>
      </c>
      <c r="F392" s="6">
        <v>3.5700000000000003E-2</v>
      </c>
      <c r="G392" s="4" t="s">
        <v>805</v>
      </c>
    </row>
    <row r="393" spans="1:7" ht="23.45" customHeight="1" x14ac:dyDescent="0.25">
      <c r="A393" s="4" t="s">
        <v>1342</v>
      </c>
      <c r="B393" s="4" t="s">
        <v>1343</v>
      </c>
      <c r="C393" s="4" t="s">
        <v>857</v>
      </c>
      <c r="D393" s="5">
        <v>2500000</v>
      </c>
      <c r="E393" s="6">
        <v>248558500</v>
      </c>
      <c r="F393" s="6">
        <v>3.5799999999999998E-2</v>
      </c>
      <c r="G393" s="4" t="s">
        <v>805</v>
      </c>
    </row>
    <row r="394" spans="1:7" ht="41.85" customHeight="1" x14ac:dyDescent="0.25">
      <c r="A394" s="4" t="s">
        <v>1344</v>
      </c>
      <c r="B394" s="4" t="s">
        <v>1345</v>
      </c>
      <c r="C394" s="4" t="s">
        <v>857</v>
      </c>
      <c r="D394" s="5">
        <v>2500000</v>
      </c>
      <c r="E394" s="6">
        <v>248648750</v>
      </c>
      <c r="F394" s="6">
        <v>3.5799999999999998E-2</v>
      </c>
      <c r="G394" s="4" t="s">
        <v>805</v>
      </c>
    </row>
    <row r="395" spans="1:7" ht="23.45" customHeight="1" x14ac:dyDescent="0.25">
      <c r="A395" s="4" t="s">
        <v>1348</v>
      </c>
      <c r="B395" s="4" t="s">
        <v>1349</v>
      </c>
      <c r="C395" s="4" t="s">
        <v>150</v>
      </c>
      <c r="D395" s="5">
        <v>8500000</v>
      </c>
      <c r="E395" s="6">
        <v>866407550</v>
      </c>
      <c r="F395" s="6">
        <v>0.12470000000000001</v>
      </c>
      <c r="G395" s="4" t="s">
        <v>790</v>
      </c>
    </row>
    <row r="396" spans="1:7" ht="23.45" customHeight="1" x14ac:dyDescent="0.25">
      <c r="A396" s="4" t="s">
        <v>2444</v>
      </c>
      <c r="B396" s="4" t="s">
        <v>2445</v>
      </c>
      <c r="C396" s="4" t="s">
        <v>150</v>
      </c>
      <c r="D396" s="5">
        <v>600000</v>
      </c>
      <c r="E396" s="6">
        <v>60627960</v>
      </c>
      <c r="F396" s="6">
        <v>8.6999999999999994E-3</v>
      </c>
      <c r="G396" s="4" t="s">
        <v>787</v>
      </c>
    </row>
    <row r="397" spans="1:7" ht="23.45" customHeight="1" x14ac:dyDescent="0.25">
      <c r="A397" s="4" t="s">
        <v>1352</v>
      </c>
      <c r="B397" s="4" t="s">
        <v>1353</v>
      </c>
      <c r="C397" s="4" t="s">
        <v>150</v>
      </c>
      <c r="D397" s="5">
        <v>1500000</v>
      </c>
      <c r="E397" s="6">
        <v>154566450</v>
      </c>
      <c r="F397" s="6">
        <v>2.2200000000000001E-2</v>
      </c>
      <c r="G397" s="4" t="s">
        <v>790</v>
      </c>
    </row>
    <row r="398" spans="1:7" ht="23.45" customHeight="1" x14ac:dyDescent="0.25">
      <c r="A398" s="4" t="s">
        <v>1354</v>
      </c>
      <c r="B398" s="4" t="s">
        <v>1355</v>
      </c>
      <c r="C398" s="4" t="s">
        <v>150</v>
      </c>
      <c r="D398" s="5">
        <v>950000</v>
      </c>
      <c r="E398" s="6">
        <v>96762630</v>
      </c>
      <c r="F398" s="6">
        <v>1.3899999999999999E-2</v>
      </c>
      <c r="G398" s="4" t="s">
        <v>787</v>
      </c>
    </row>
    <row r="399" spans="1:7" ht="23.45" customHeight="1" x14ac:dyDescent="0.25">
      <c r="A399" s="4" t="s">
        <v>1356</v>
      </c>
      <c r="B399" s="4" t="s">
        <v>1357</v>
      </c>
      <c r="C399" s="4" t="s">
        <v>150</v>
      </c>
      <c r="D399" s="5">
        <v>700000</v>
      </c>
      <c r="E399" s="6">
        <v>71733620</v>
      </c>
      <c r="F399" s="6">
        <v>1.03E-2</v>
      </c>
      <c r="G399" s="4" t="s">
        <v>787</v>
      </c>
    </row>
    <row r="400" spans="1:7" ht="23.45" customHeight="1" x14ac:dyDescent="0.25">
      <c r="A400" s="4" t="s">
        <v>1358</v>
      </c>
      <c r="B400" s="4" t="s">
        <v>1359</v>
      </c>
      <c r="C400" s="4" t="s">
        <v>150</v>
      </c>
      <c r="D400" s="5">
        <v>700000</v>
      </c>
      <c r="E400" s="6">
        <v>72085440</v>
      </c>
      <c r="F400" s="6">
        <v>1.04E-2</v>
      </c>
      <c r="G400" s="4" t="s">
        <v>787</v>
      </c>
    </row>
    <row r="401" spans="1:7" ht="23.45" customHeight="1" x14ac:dyDescent="0.25">
      <c r="A401" s="4" t="s">
        <v>1360</v>
      </c>
      <c r="B401" s="4" t="s">
        <v>1361</v>
      </c>
      <c r="C401" s="4" t="s">
        <v>150</v>
      </c>
      <c r="D401" s="5">
        <v>700000</v>
      </c>
      <c r="E401" s="6">
        <v>72407720</v>
      </c>
      <c r="F401" s="6">
        <v>1.04E-2</v>
      </c>
      <c r="G401" s="4" t="s">
        <v>787</v>
      </c>
    </row>
    <row r="402" spans="1:7" ht="23.45" customHeight="1" x14ac:dyDescent="0.25">
      <c r="A402" s="4" t="s">
        <v>1362</v>
      </c>
      <c r="B402" s="4" t="s">
        <v>1363</v>
      </c>
      <c r="C402" s="4" t="s">
        <v>150</v>
      </c>
      <c r="D402" s="5">
        <v>700000</v>
      </c>
      <c r="E402" s="6">
        <v>72707250</v>
      </c>
      <c r="F402" s="6">
        <v>1.0500000000000001E-2</v>
      </c>
      <c r="G402" s="4" t="s">
        <v>787</v>
      </c>
    </row>
    <row r="403" spans="1:7" ht="23.45" customHeight="1" x14ac:dyDescent="0.25">
      <c r="A403" s="4" t="s">
        <v>1366</v>
      </c>
      <c r="B403" s="4" t="s">
        <v>1367</v>
      </c>
      <c r="C403" s="4" t="s">
        <v>150</v>
      </c>
      <c r="D403" s="5">
        <v>1000000</v>
      </c>
      <c r="E403" s="6">
        <v>101214200</v>
      </c>
      <c r="F403" s="6">
        <v>1.46E-2</v>
      </c>
      <c r="G403" s="4" t="s">
        <v>787</v>
      </c>
    </row>
    <row r="404" spans="1:7" ht="23.45" customHeight="1" x14ac:dyDescent="0.25">
      <c r="A404" s="4" t="s">
        <v>1368</v>
      </c>
      <c r="B404" s="4" t="s">
        <v>1369</v>
      </c>
      <c r="C404" s="4" t="s">
        <v>150</v>
      </c>
      <c r="D404" s="5">
        <v>2150000</v>
      </c>
      <c r="E404" s="6">
        <v>219044795</v>
      </c>
      <c r="F404" s="6">
        <v>3.15E-2</v>
      </c>
      <c r="G404" s="4" t="s">
        <v>787</v>
      </c>
    </row>
    <row r="405" spans="1:7" ht="23.45" customHeight="1" x14ac:dyDescent="0.25">
      <c r="A405" s="4" t="s">
        <v>1370</v>
      </c>
      <c r="B405" s="4" t="s">
        <v>1371</v>
      </c>
      <c r="C405" s="4" t="s">
        <v>150</v>
      </c>
      <c r="D405" s="5">
        <v>1500000</v>
      </c>
      <c r="E405" s="6">
        <v>153762000</v>
      </c>
      <c r="F405" s="6">
        <v>2.2100000000000002E-2</v>
      </c>
      <c r="G405" s="4" t="s">
        <v>787</v>
      </c>
    </row>
    <row r="406" spans="1:7" ht="23.45" customHeight="1" x14ac:dyDescent="0.25">
      <c r="A406" s="4" t="s">
        <v>1372</v>
      </c>
      <c r="B406" s="4" t="s">
        <v>1373</v>
      </c>
      <c r="C406" s="4" t="s">
        <v>150</v>
      </c>
      <c r="D406" s="5">
        <v>1000000</v>
      </c>
      <c r="E406" s="6">
        <v>103032500</v>
      </c>
      <c r="F406" s="6">
        <v>1.4800000000000001E-2</v>
      </c>
      <c r="G406" s="4" t="s">
        <v>787</v>
      </c>
    </row>
    <row r="407" spans="1:7" ht="23.45" customHeight="1" x14ac:dyDescent="0.25">
      <c r="A407" s="4" t="s">
        <v>1374</v>
      </c>
      <c r="B407" s="4" t="s">
        <v>1375</v>
      </c>
      <c r="C407" s="4" t="s">
        <v>150</v>
      </c>
      <c r="D407" s="5">
        <v>1900000</v>
      </c>
      <c r="E407" s="6">
        <v>196623780</v>
      </c>
      <c r="F407" s="6">
        <v>2.8299999999999999E-2</v>
      </c>
      <c r="G407" s="4" t="s">
        <v>787</v>
      </c>
    </row>
    <row r="408" spans="1:7" ht="32.65" customHeight="1" x14ac:dyDescent="0.25">
      <c r="A408" s="4" t="s">
        <v>1380</v>
      </c>
      <c r="B408" s="4" t="s">
        <v>1381</v>
      </c>
      <c r="C408" s="4" t="s">
        <v>150</v>
      </c>
      <c r="D408" s="5">
        <v>100000</v>
      </c>
      <c r="E408" s="6">
        <v>10273770</v>
      </c>
      <c r="F408" s="6">
        <v>1.5E-3</v>
      </c>
      <c r="G408" s="4" t="s">
        <v>787</v>
      </c>
    </row>
    <row r="409" spans="1:7" ht="32.65" customHeight="1" x14ac:dyDescent="0.25">
      <c r="A409" s="4" t="s">
        <v>1018</v>
      </c>
      <c r="B409" s="4" t="s">
        <v>1019</v>
      </c>
      <c r="C409" s="4" t="s">
        <v>150</v>
      </c>
      <c r="D409" s="5">
        <v>500000</v>
      </c>
      <c r="E409" s="6">
        <v>50160500</v>
      </c>
      <c r="F409" s="6">
        <v>7.1999999999999998E-3</v>
      </c>
      <c r="G409" s="4" t="s">
        <v>787</v>
      </c>
    </row>
    <row r="410" spans="1:7" ht="32.65" customHeight="1" x14ac:dyDescent="0.25">
      <c r="A410" s="4" t="s">
        <v>1022</v>
      </c>
      <c r="B410" s="4" t="s">
        <v>1023</v>
      </c>
      <c r="C410" s="4" t="s">
        <v>150</v>
      </c>
      <c r="D410" s="5">
        <v>11000000</v>
      </c>
      <c r="E410" s="6">
        <v>1134876600</v>
      </c>
      <c r="F410" s="6">
        <v>0.1633</v>
      </c>
      <c r="G410" s="4" t="s">
        <v>787</v>
      </c>
    </row>
    <row r="411" spans="1:7" ht="32.65" customHeight="1" x14ac:dyDescent="0.25">
      <c r="A411" s="4" t="s">
        <v>1024</v>
      </c>
      <c r="B411" s="4" t="s">
        <v>1025</v>
      </c>
      <c r="C411" s="4" t="s">
        <v>187</v>
      </c>
      <c r="D411" s="5">
        <v>11000000</v>
      </c>
      <c r="E411" s="6">
        <v>1131445700</v>
      </c>
      <c r="F411" s="6">
        <v>0.1628</v>
      </c>
      <c r="G411" s="4" t="s">
        <v>790</v>
      </c>
    </row>
    <row r="412" spans="1:7" ht="32.65" customHeight="1" x14ac:dyDescent="0.25">
      <c r="A412" s="4" t="s">
        <v>2272</v>
      </c>
      <c r="B412" s="4" t="s">
        <v>2273</v>
      </c>
      <c r="C412" s="4" t="s">
        <v>101</v>
      </c>
      <c r="D412" s="5">
        <v>2500000</v>
      </c>
      <c r="E412" s="6">
        <v>257613000</v>
      </c>
      <c r="F412" s="6">
        <v>3.7100000000000001E-2</v>
      </c>
      <c r="G412" s="4" t="s">
        <v>826</v>
      </c>
    </row>
    <row r="413" spans="1:7" ht="23.45" customHeight="1" x14ac:dyDescent="0.25">
      <c r="A413" s="4" t="s">
        <v>1026</v>
      </c>
      <c r="B413" s="4" t="s">
        <v>1027</v>
      </c>
      <c r="C413" s="4" t="s">
        <v>150</v>
      </c>
      <c r="D413" s="5">
        <v>5500000</v>
      </c>
      <c r="E413" s="6">
        <v>566016000</v>
      </c>
      <c r="F413" s="6">
        <v>8.14E-2</v>
      </c>
      <c r="G413" s="4" t="s">
        <v>805</v>
      </c>
    </row>
    <row r="414" spans="1:7" ht="23.45" customHeight="1" x14ac:dyDescent="0.25">
      <c r="A414" s="4" t="s">
        <v>1028</v>
      </c>
      <c r="B414" s="4" t="s">
        <v>1029</v>
      </c>
      <c r="C414" s="4" t="s">
        <v>150</v>
      </c>
      <c r="D414" s="5">
        <v>1000000</v>
      </c>
      <c r="E414" s="6">
        <v>100972400</v>
      </c>
      <c r="F414" s="6">
        <v>1.4500000000000001E-2</v>
      </c>
      <c r="G414" s="4" t="s">
        <v>787</v>
      </c>
    </row>
    <row r="415" spans="1:7" ht="23.45" customHeight="1" x14ac:dyDescent="0.25">
      <c r="A415" s="4" t="s">
        <v>1032</v>
      </c>
      <c r="B415" s="4" t="s">
        <v>1033</v>
      </c>
      <c r="C415" s="4" t="s">
        <v>101</v>
      </c>
      <c r="D415" s="5">
        <v>7500000</v>
      </c>
      <c r="E415" s="6">
        <v>774273750</v>
      </c>
      <c r="F415" s="6">
        <v>0.1114</v>
      </c>
      <c r="G415" s="4" t="s">
        <v>787</v>
      </c>
    </row>
    <row r="416" spans="1:7" ht="32.65" customHeight="1" x14ac:dyDescent="0.25">
      <c r="A416" s="4" t="s">
        <v>1034</v>
      </c>
      <c r="B416" s="4" t="s">
        <v>1035</v>
      </c>
      <c r="C416" s="4" t="s">
        <v>187</v>
      </c>
      <c r="D416" s="5">
        <v>2000000</v>
      </c>
      <c r="E416" s="6">
        <v>206564000</v>
      </c>
      <c r="F416" s="6">
        <v>2.9700000000000001E-2</v>
      </c>
      <c r="G416" s="4" t="s">
        <v>790</v>
      </c>
    </row>
    <row r="417" spans="1:7" ht="32.65" customHeight="1" x14ac:dyDescent="0.25">
      <c r="A417" s="4" t="s">
        <v>1036</v>
      </c>
      <c r="B417" s="4" t="s">
        <v>1037</v>
      </c>
      <c r="C417" s="4" t="s">
        <v>150</v>
      </c>
      <c r="D417" s="5">
        <v>15000000</v>
      </c>
      <c r="E417" s="6">
        <v>1527618000</v>
      </c>
      <c r="F417" s="6">
        <v>0.2198</v>
      </c>
      <c r="G417" s="4" t="s">
        <v>787</v>
      </c>
    </row>
    <row r="418" spans="1:7" ht="41.85" customHeight="1" x14ac:dyDescent="0.25">
      <c r="A418" s="4" t="s">
        <v>1038</v>
      </c>
      <c r="B418" s="4" t="s">
        <v>1039</v>
      </c>
      <c r="C418" s="4" t="s">
        <v>841</v>
      </c>
      <c r="D418" s="5">
        <v>7500000</v>
      </c>
      <c r="E418" s="6">
        <v>778863750</v>
      </c>
      <c r="F418" s="6">
        <v>0.11210000000000001</v>
      </c>
      <c r="G418" s="4" t="s">
        <v>790</v>
      </c>
    </row>
    <row r="419" spans="1:7" ht="32.65" customHeight="1" x14ac:dyDescent="0.25">
      <c r="A419" s="4" t="s">
        <v>1040</v>
      </c>
      <c r="B419" s="4" t="s">
        <v>1041</v>
      </c>
      <c r="C419" s="4" t="s">
        <v>187</v>
      </c>
      <c r="D419" s="5">
        <v>1000000</v>
      </c>
      <c r="E419" s="6">
        <v>103204900</v>
      </c>
      <c r="F419" s="6">
        <v>1.4800000000000001E-2</v>
      </c>
      <c r="G419" s="4" t="s">
        <v>790</v>
      </c>
    </row>
    <row r="420" spans="1:7" ht="41.85" customHeight="1" x14ac:dyDescent="0.25">
      <c r="A420" s="4" t="s">
        <v>1042</v>
      </c>
      <c r="B420" s="4" t="s">
        <v>1043</v>
      </c>
      <c r="C420" s="4" t="s">
        <v>841</v>
      </c>
      <c r="D420" s="5">
        <v>5000000</v>
      </c>
      <c r="E420" s="6">
        <v>519072500</v>
      </c>
      <c r="F420" s="6">
        <v>7.4700000000000003E-2</v>
      </c>
      <c r="G420" s="4" t="s">
        <v>790</v>
      </c>
    </row>
    <row r="421" spans="1:7" ht="23.45" customHeight="1" x14ac:dyDescent="0.25">
      <c r="A421" s="4" t="s">
        <v>1044</v>
      </c>
      <c r="B421" s="4" t="s">
        <v>1045</v>
      </c>
      <c r="C421" s="4" t="s">
        <v>32</v>
      </c>
      <c r="D421" s="5">
        <v>3000000</v>
      </c>
      <c r="E421" s="6">
        <v>303748200</v>
      </c>
      <c r="F421" s="6">
        <v>4.3700000000000003E-2</v>
      </c>
      <c r="G421" s="4" t="s">
        <v>805</v>
      </c>
    </row>
    <row r="422" spans="1:7" ht="23.45" customHeight="1" x14ac:dyDescent="0.25">
      <c r="A422" s="4" t="s">
        <v>2094</v>
      </c>
      <c r="B422" s="4" t="s">
        <v>2095</v>
      </c>
      <c r="C422" s="4" t="s">
        <v>101</v>
      </c>
      <c r="D422" s="5">
        <v>12500000</v>
      </c>
      <c r="E422" s="6">
        <v>1291633750</v>
      </c>
      <c r="F422" s="6">
        <v>0.18579999999999999</v>
      </c>
      <c r="G422" s="4" t="s">
        <v>787</v>
      </c>
    </row>
    <row r="423" spans="1:7" ht="23.45" customHeight="1" x14ac:dyDescent="0.25">
      <c r="A423" s="4" t="s">
        <v>1046</v>
      </c>
      <c r="B423" s="4" t="s">
        <v>1047</v>
      </c>
      <c r="C423" s="4" t="s">
        <v>150</v>
      </c>
      <c r="D423" s="5">
        <v>700000</v>
      </c>
      <c r="E423" s="6">
        <v>71025990</v>
      </c>
      <c r="F423" s="6">
        <v>1.0200000000000001E-2</v>
      </c>
      <c r="G423" s="4" t="s">
        <v>787</v>
      </c>
    </row>
    <row r="424" spans="1:7" ht="23.45" customHeight="1" x14ac:dyDescent="0.25">
      <c r="A424" s="4" t="s">
        <v>1048</v>
      </c>
      <c r="B424" s="4" t="s">
        <v>1049</v>
      </c>
      <c r="C424" s="4" t="s">
        <v>150</v>
      </c>
      <c r="D424" s="5">
        <v>700000</v>
      </c>
      <c r="E424" s="6">
        <v>71590610</v>
      </c>
      <c r="F424" s="6">
        <v>1.03E-2</v>
      </c>
      <c r="G424" s="4" t="s">
        <v>787</v>
      </c>
    </row>
    <row r="425" spans="1:7" ht="23.45" customHeight="1" x14ac:dyDescent="0.25">
      <c r="A425" s="4" t="s">
        <v>1050</v>
      </c>
      <c r="B425" s="4" t="s">
        <v>1051</v>
      </c>
      <c r="C425" s="4" t="s">
        <v>150</v>
      </c>
      <c r="D425" s="5">
        <v>700000</v>
      </c>
      <c r="E425" s="6">
        <v>72162160</v>
      </c>
      <c r="F425" s="6">
        <v>1.04E-2</v>
      </c>
      <c r="G425" s="4" t="s">
        <v>787</v>
      </c>
    </row>
    <row r="426" spans="1:7" ht="23.45" customHeight="1" x14ac:dyDescent="0.25">
      <c r="A426" s="4" t="s">
        <v>1052</v>
      </c>
      <c r="B426" s="4" t="s">
        <v>1053</v>
      </c>
      <c r="C426" s="4" t="s">
        <v>150</v>
      </c>
      <c r="D426" s="5">
        <v>700000</v>
      </c>
      <c r="E426" s="6">
        <v>72721180</v>
      </c>
      <c r="F426" s="6">
        <v>1.0500000000000001E-2</v>
      </c>
      <c r="G426" s="4" t="s">
        <v>787</v>
      </c>
    </row>
    <row r="427" spans="1:7" ht="23.45" customHeight="1" x14ac:dyDescent="0.25">
      <c r="A427" s="4" t="s">
        <v>1054</v>
      </c>
      <c r="B427" s="4" t="s">
        <v>1055</v>
      </c>
      <c r="C427" s="4" t="s">
        <v>150</v>
      </c>
      <c r="D427" s="5">
        <v>2760000</v>
      </c>
      <c r="E427" s="6">
        <v>288527364</v>
      </c>
      <c r="F427" s="6">
        <v>4.1500000000000002E-2</v>
      </c>
      <c r="G427" s="4" t="s">
        <v>787</v>
      </c>
    </row>
    <row r="428" spans="1:7" ht="32.65" customHeight="1" x14ac:dyDescent="0.25">
      <c r="A428" s="4" t="s">
        <v>2660</v>
      </c>
      <c r="B428" s="4" t="s">
        <v>2661</v>
      </c>
      <c r="C428" s="4" t="s">
        <v>150</v>
      </c>
      <c r="D428" s="5">
        <v>440000</v>
      </c>
      <c r="E428" s="6">
        <v>44013552</v>
      </c>
      <c r="F428" s="6">
        <v>6.3E-3</v>
      </c>
      <c r="G428" s="4" t="s">
        <v>787</v>
      </c>
    </row>
    <row r="429" spans="1:7" ht="23.45" customHeight="1" x14ac:dyDescent="0.25">
      <c r="A429" s="4" t="s">
        <v>1058</v>
      </c>
      <c r="B429" s="4" t="s">
        <v>1059</v>
      </c>
      <c r="C429" s="4" t="s">
        <v>150</v>
      </c>
      <c r="D429" s="5">
        <v>500000</v>
      </c>
      <c r="E429" s="6">
        <v>51159700</v>
      </c>
      <c r="F429" s="6">
        <v>7.4000000000000003E-3</v>
      </c>
      <c r="G429" s="4" t="s">
        <v>787</v>
      </c>
    </row>
    <row r="430" spans="1:7" ht="32.65" customHeight="1" x14ac:dyDescent="0.25">
      <c r="A430" s="4" t="s">
        <v>1060</v>
      </c>
      <c r="B430" s="4" t="s">
        <v>1061</v>
      </c>
      <c r="C430" s="4" t="s">
        <v>150</v>
      </c>
      <c r="D430" s="5">
        <v>500000</v>
      </c>
      <c r="E430" s="6">
        <v>51372800</v>
      </c>
      <c r="F430" s="6">
        <v>7.4000000000000003E-3</v>
      </c>
      <c r="G430" s="4" t="s">
        <v>787</v>
      </c>
    </row>
    <row r="431" spans="1:7" ht="41.85" customHeight="1" x14ac:dyDescent="0.25">
      <c r="A431" s="4" t="s">
        <v>1064</v>
      </c>
      <c r="B431" s="4" t="s">
        <v>1065</v>
      </c>
      <c r="C431" s="4" t="s">
        <v>841</v>
      </c>
      <c r="D431" s="5">
        <v>30000000</v>
      </c>
      <c r="E431" s="6">
        <v>3120117000</v>
      </c>
      <c r="F431" s="6">
        <v>0.44890000000000002</v>
      </c>
      <c r="G431" s="4" t="s">
        <v>790</v>
      </c>
    </row>
    <row r="432" spans="1:7" ht="23.45" customHeight="1" x14ac:dyDescent="0.25">
      <c r="A432" s="4" t="s">
        <v>1066</v>
      </c>
      <c r="B432" s="4" t="s">
        <v>1067</v>
      </c>
      <c r="C432" s="4" t="s">
        <v>32</v>
      </c>
      <c r="D432" s="5">
        <v>1000000</v>
      </c>
      <c r="E432" s="6">
        <v>100620100</v>
      </c>
      <c r="F432" s="6">
        <v>1.4500000000000001E-2</v>
      </c>
      <c r="G432" s="4" t="s">
        <v>805</v>
      </c>
    </row>
    <row r="433" spans="1:7" ht="23.45" customHeight="1" x14ac:dyDescent="0.25">
      <c r="A433" s="4" t="s">
        <v>1068</v>
      </c>
      <c r="B433" s="4" t="s">
        <v>1069</v>
      </c>
      <c r="C433" s="4" t="s">
        <v>857</v>
      </c>
      <c r="D433" s="5">
        <v>2000000</v>
      </c>
      <c r="E433" s="6">
        <v>201777600</v>
      </c>
      <c r="F433" s="6">
        <v>2.9000000000000001E-2</v>
      </c>
      <c r="G433" s="4" t="s">
        <v>805</v>
      </c>
    </row>
    <row r="434" spans="1:7" ht="23.45" customHeight="1" x14ac:dyDescent="0.25">
      <c r="A434" s="4" t="s">
        <v>2755</v>
      </c>
      <c r="B434" s="4" t="s">
        <v>2756</v>
      </c>
      <c r="C434" s="4" t="s">
        <v>101</v>
      </c>
      <c r="D434" s="5">
        <v>11500000</v>
      </c>
      <c r="E434" s="6">
        <v>1189790000</v>
      </c>
      <c r="F434" s="6">
        <v>0.17119999999999999</v>
      </c>
      <c r="G434" s="4" t="s">
        <v>826</v>
      </c>
    </row>
    <row r="435" spans="1:7" ht="32.65" customHeight="1" x14ac:dyDescent="0.25">
      <c r="A435" s="4" t="s">
        <v>1070</v>
      </c>
      <c r="B435" s="4" t="s">
        <v>1071</v>
      </c>
      <c r="C435" s="4" t="s">
        <v>187</v>
      </c>
      <c r="D435" s="5">
        <v>3500000</v>
      </c>
      <c r="E435" s="6">
        <v>363015450</v>
      </c>
      <c r="F435" s="6">
        <v>5.2200000000000003E-2</v>
      </c>
      <c r="G435" s="4" t="s">
        <v>790</v>
      </c>
    </row>
    <row r="436" spans="1:7" ht="23.45" customHeight="1" x14ac:dyDescent="0.25">
      <c r="A436" s="4" t="s">
        <v>1072</v>
      </c>
      <c r="B436" s="4" t="s">
        <v>1073</v>
      </c>
      <c r="C436" s="4" t="s">
        <v>150</v>
      </c>
      <c r="D436" s="5">
        <v>7556025</v>
      </c>
      <c r="E436" s="6">
        <v>606841746.61000001</v>
      </c>
      <c r="F436" s="6">
        <v>8.7300000000000003E-2</v>
      </c>
      <c r="G436" s="4" t="s">
        <v>805</v>
      </c>
    </row>
    <row r="437" spans="1:7" ht="23.45" customHeight="1" x14ac:dyDescent="0.25">
      <c r="A437" s="4" t="s">
        <v>1074</v>
      </c>
      <c r="B437" s="4" t="s">
        <v>1075</v>
      </c>
      <c r="C437" s="4" t="s">
        <v>150</v>
      </c>
      <c r="D437" s="5">
        <v>1770000</v>
      </c>
      <c r="E437" s="6">
        <v>177214524</v>
      </c>
      <c r="F437" s="6">
        <v>2.5499999999999998E-2</v>
      </c>
      <c r="G437" s="4" t="s">
        <v>790</v>
      </c>
    </row>
    <row r="438" spans="1:7" ht="23.45" customHeight="1" x14ac:dyDescent="0.25">
      <c r="A438" s="4" t="s">
        <v>1076</v>
      </c>
      <c r="B438" s="4" t="s">
        <v>1077</v>
      </c>
      <c r="C438" s="4" t="s">
        <v>150</v>
      </c>
      <c r="D438" s="5">
        <v>770000</v>
      </c>
      <c r="E438" s="6">
        <v>77682220</v>
      </c>
      <c r="F438" s="6">
        <v>1.12E-2</v>
      </c>
      <c r="G438" s="4" t="s">
        <v>790</v>
      </c>
    </row>
    <row r="439" spans="1:7" ht="23.45" customHeight="1" x14ac:dyDescent="0.25">
      <c r="A439" s="4" t="s">
        <v>1078</v>
      </c>
      <c r="B439" s="4" t="s">
        <v>1079</v>
      </c>
      <c r="C439" s="4" t="s">
        <v>150</v>
      </c>
      <c r="D439" s="5">
        <v>370000</v>
      </c>
      <c r="E439" s="6">
        <v>37658193</v>
      </c>
      <c r="F439" s="6">
        <v>5.4000000000000003E-3</v>
      </c>
      <c r="G439" s="4" t="s">
        <v>790</v>
      </c>
    </row>
    <row r="440" spans="1:7" ht="23.45" customHeight="1" x14ac:dyDescent="0.25">
      <c r="A440" s="4" t="s">
        <v>1382</v>
      </c>
      <c r="B440" s="4" t="s">
        <v>1383</v>
      </c>
      <c r="C440" s="4" t="s">
        <v>150</v>
      </c>
      <c r="D440" s="5">
        <v>1270000</v>
      </c>
      <c r="E440" s="6">
        <v>131417822</v>
      </c>
      <c r="F440" s="6">
        <v>1.89E-2</v>
      </c>
      <c r="G440" s="4" t="s">
        <v>790</v>
      </c>
    </row>
    <row r="441" spans="1:7" ht="23.45" customHeight="1" x14ac:dyDescent="0.25">
      <c r="A441" s="4" t="s">
        <v>1384</v>
      </c>
      <c r="B441" s="4" t="s">
        <v>1385</v>
      </c>
      <c r="C441" s="4" t="s">
        <v>150</v>
      </c>
      <c r="D441" s="5">
        <v>770000</v>
      </c>
      <c r="E441" s="6">
        <v>80181409</v>
      </c>
      <c r="F441" s="6">
        <v>1.15E-2</v>
      </c>
      <c r="G441" s="4" t="s">
        <v>790</v>
      </c>
    </row>
    <row r="442" spans="1:7" ht="23.45" customHeight="1" x14ac:dyDescent="0.25">
      <c r="A442" s="4" t="s">
        <v>1386</v>
      </c>
      <c r="B442" s="4" t="s">
        <v>1387</v>
      </c>
      <c r="C442" s="4" t="s">
        <v>150</v>
      </c>
      <c r="D442" s="5">
        <v>1270000</v>
      </c>
      <c r="E442" s="6">
        <v>133017260</v>
      </c>
      <c r="F442" s="6">
        <v>1.9099999999999999E-2</v>
      </c>
      <c r="G442" s="4" t="s">
        <v>790</v>
      </c>
    </row>
    <row r="443" spans="1:7" ht="41.85" customHeight="1" x14ac:dyDescent="0.25">
      <c r="A443" s="4" t="s">
        <v>2100</v>
      </c>
      <c r="B443" s="4" t="s">
        <v>2101</v>
      </c>
      <c r="C443" s="4" t="s">
        <v>841</v>
      </c>
      <c r="D443" s="5">
        <v>3000000</v>
      </c>
      <c r="E443" s="6">
        <v>312739200</v>
      </c>
      <c r="F443" s="6">
        <v>4.4999999999999998E-2</v>
      </c>
      <c r="G443" s="4" t="s">
        <v>790</v>
      </c>
    </row>
    <row r="444" spans="1:7" ht="23.45" customHeight="1" x14ac:dyDescent="0.25">
      <c r="A444" s="4" t="s">
        <v>1388</v>
      </c>
      <c r="B444" s="4" t="s">
        <v>1389</v>
      </c>
      <c r="C444" s="4" t="s">
        <v>150</v>
      </c>
      <c r="D444" s="5">
        <v>460000</v>
      </c>
      <c r="E444" s="6">
        <v>46994106</v>
      </c>
      <c r="F444" s="6">
        <v>6.7999999999999996E-3</v>
      </c>
      <c r="G444" s="4" t="s">
        <v>790</v>
      </c>
    </row>
    <row r="445" spans="1:7" ht="23.45" customHeight="1" x14ac:dyDescent="0.25">
      <c r="A445" s="4" t="s">
        <v>1390</v>
      </c>
      <c r="B445" s="4" t="s">
        <v>1391</v>
      </c>
      <c r="C445" s="4" t="s">
        <v>150</v>
      </c>
      <c r="D445" s="5">
        <v>1500000</v>
      </c>
      <c r="E445" s="6">
        <v>155868450</v>
      </c>
      <c r="F445" s="6">
        <v>2.24E-2</v>
      </c>
      <c r="G445" s="4" t="s">
        <v>790</v>
      </c>
    </row>
    <row r="446" spans="1:7" ht="23.45" customHeight="1" x14ac:dyDescent="0.25">
      <c r="A446" s="4" t="s">
        <v>2102</v>
      </c>
      <c r="B446" s="4" t="s">
        <v>2103</v>
      </c>
      <c r="C446" s="4" t="s">
        <v>150</v>
      </c>
      <c r="D446" s="5">
        <v>1290000</v>
      </c>
      <c r="E446" s="6">
        <v>130779942</v>
      </c>
      <c r="F446" s="6">
        <v>1.8800000000000001E-2</v>
      </c>
      <c r="G446" s="4" t="s">
        <v>790</v>
      </c>
    </row>
    <row r="447" spans="1:7" ht="23.45" customHeight="1" x14ac:dyDescent="0.25">
      <c r="A447" s="4" t="s">
        <v>1394</v>
      </c>
      <c r="B447" s="4" t="s">
        <v>1395</v>
      </c>
      <c r="C447" s="4" t="s">
        <v>150</v>
      </c>
      <c r="D447" s="5">
        <v>500000</v>
      </c>
      <c r="E447" s="6">
        <v>52287800</v>
      </c>
      <c r="F447" s="6">
        <v>7.4999999999999997E-3</v>
      </c>
      <c r="G447" s="4" t="s">
        <v>790</v>
      </c>
    </row>
    <row r="448" spans="1:7" ht="23.45" customHeight="1" x14ac:dyDescent="0.25">
      <c r="A448" s="4" t="s">
        <v>1396</v>
      </c>
      <c r="B448" s="4" t="s">
        <v>1397</v>
      </c>
      <c r="C448" s="4" t="s">
        <v>101</v>
      </c>
      <c r="D448" s="5">
        <v>2500000</v>
      </c>
      <c r="E448" s="6">
        <v>260050250</v>
      </c>
      <c r="F448" s="6">
        <v>3.7400000000000003E-2</v>
      </c>
      <c r="G448" s="4" t="s">
        <v>787</v>
      </c>
    </row>
    <row r="449" spans="1:7" ht="41.85" customHeight="1" x14ac:dyDescent="0.25">
      <c r="A449" s="4" t="s">
        <v>1398</v>
      </c>
      <c r="B449" s="4" t="s">
        <v>1399</v>
      </c>
      <c r="C449" s="4" t="s">
        <v>841</v>
      </c>
      <c r="D449" s="5">
        <v>2500000</v>
      </c>
      <c r="E449" s="6">
        <v>261657750</v>
      </c>
      <c r="F449" s="6">
        <v>3.7600000000000001E-2</v>
      </c>
      <c r="G449" s="4" t="s">
        <v>790</v>
      </c>
    </row>
    <row r="450" spans="1:7" ht="23.45" customHeight="1" x14ac:dyDescent="0.25">
      <c r="A450" s="4" t="s">
        <v>1400</v>
      </c>
      <c r="B450" s="4" t="s">
        <v>1401</v>
      </c>
      <c r="C450" s="4" t="s">
        <v>150</v>
      </c>
      <c r="D450" s="5">
        <v>6500000</v>
      </c>
      <c r="E450" s="6">
        <v>570425050</v>
      </c>
      <c r="F450" s="6">
        <v>8.2100000000000006E-2</v>
      </c>
      <c r="G450" s="4" t="s">
        <v>790</v>
      </c>
    </row>
    <row r="451" spans="1:7" ht="32.65" customHeight="1" x14ac:dyDescent="0.25">
      <c r="A451" s="4" t="s">
        <v>1408</v>
      </c>
      <c r="B451" s="4" t="s">
        <v>1409</v>
      </c>
      <c r="C451" s="4" t="s">
        <v>150</v>
      </c>
      <c r="D451" s="5">
        <v>1500000</v>
      </c>
      <c r="E451" s="6">
        <v>155857800</v>
      </c>
      <c r="F451" s="6">
        <v>2.24E-2</v>
      </c>
      <c r="G451" s="4" t="s">
        <v>805</v>
      </c>
    </row>
    <row r="452" spans="1:7" ht="23.45" customHeight="1" x14ac:dyDescent="0.25">
      <c r="A452" s="4" t="s">
        <v>2190</v>
      </c>
      <c r="B452" s="4" t="s">
        <v>2191</v>
      </c>
      <c r="C452" s="4" t="s">
        <v>101</v>
      </c>
      <c r="D452" s="5">
        <v>1000000</v>
      </c>
      <c r="E452" s="6">
        <v>103051500</v>
      </c>
      <c r="F452" s="6">
        <v>1.4800000000000001E-2</v>
      </c>
      <c r="G452" s="4" t="s">
        <v>805</v>
      </c>
    </row>
    <row r="453" spans="1:7" ht="23.45" customHeight="1" x14ac:dyDescent="0.25">
      <c r="A453" s="4" t="s">
        <v>1410</v>
      </c>
      <c r="B453" s="4" t="s">
        <v>1411</v>
      </c>
      <c r="C453" s="4" t="s">
        <v>150</v>
      </c>
      <c r="D453" s="5">
        <v>400000</v>
      </c>
      <c r="E453" s="6">
        <v>40008320</v>
      </c>
      <c r="F453" s="6">
        <v>5.7999999999999996E-3</v>
      </c>
      <c r="G453" s="4" t="s">
        <v>790</v>
      </c>
    </row>
    <row r="454" spans="1:7" ht="32.65" customHeight="1" x14ac:dyDescent="0.25">
      <c r="A454" s="4" t="s">
        <v>1414</v>
      </c>
      <c r="B454" s="4" t="s">
        <v>1415</v>
      </c>
      <c r="C454" s="4" t="s">
        <v>150</v>
      </c>
      <c r="D454" s="5">
        <v>662500</v>
      </c>
      <c r="E454" s="6">
        <v>66573631.25</v>
      </c>
      <c r="F454" s="6">
        <v>9.5999999999999992E-3</v>
      </c>
      <c r="G454" s="4" t="s">
        <v>805</v>
      </c>
    </row>
    <row r="455" spans="1:7" ht="32.65" customHeight="1" x14ac:dyDescent="0.25">
      <c r="A455" s="4" t="s">
        <v>1416</v>
      </c>
      <c r="B455" s="4" t="s">
        <v>1417</v>
      </c>
      <c r="C455" s="4" t="s">
        <v>150</v>
      </c>
      <c r="D455" s="5">
        <v>500000</v>
      </c>
      <c r="E455" s="6">
        <v>50834050</v>
      </c>
      <c r="F455" s="6">
        <v>7.3000000000000001E-3</v>
      </c>
      <c r="G455" s="4" t="s">
        <v>805</v>
      </c>
    </row>
    <row r="456" spans="1:7" ht="32.65" customHeight="1" x14ac:dyDescent="0.25">
      <c r="A456" s="4" t="s">
        <v>1420</v>
      </c>
      <c r="B456" s="4" t="s">
        <v>1421</v>
      </c>
      <c r="C456" s="4" t="s">
        <v>150</v>
      </c>
      <c r="D456" s="5">
        <v>500000</v>
      </c>
      <c r="E456" s="6">
        <v>51989900</v>
      </c>
      <c r="F456" s="6">
        <v>7.4999999999999997E-3</v>
      </c>
      <c r="G456" s="4" t="s">
        <v>805</v>
      </c>
    </row>
    <row r="457" spans="1:7" ht="32.65" customHeight="1" x14ac:dyDescent="0.25">
      <c r="A457" s="4" t="s">
        <v>1422</v>
      </c>
      <c r="B457" s="4" t="s">
        <v>1423</v>
      </c>
      <c r="C457" s="4" t="s">
        <v>150</v>
      </c>
      <c r="D457" s="5">
        <v>1000000</v>
      </c>
      <c r="E457" s="6">
        <v>103115100</v>
      </c>
      <c r="F457" s="6">
        <v>1.4800000000000001E-2</v>
      </c>
      <c r="G457" s="4" t="s">
        <v>805</v>
      </c>
    </row>
    <row r="458" spans="1:7" ht="32.65" customHeight="1" x14ac:dyDescent="0.25">
      <c r="A458" s="4" t="s">
        <v>2757</v>
      </c>
      <c r="B458" s="4" t="s">
        <v>2758</v>
      </c>
      <c r="C458" s="4" t="s">
        <v>150</v>
      </c>
      <c r="D458" s="5">
        <v>500000</v>
      </c>
      <c r="E458" s="6">
        <v>50271300</v>
      </c>
      <c r="F458" s="6">
        <v>7.1999999999999998E-3</v>
      </c>
      <c r="G458" s="4" t="s">
        <v>787</v>
      </c>
    </row>
    <row r="459" spans="1:7" ht="23.45" customHeight="1" x14ac:dyDescent="0.25">
      <c r="A459" s="4" t="s">
        <v>1434</v>
      </c>
      <c r="B459" s="4" t="s">
        <v>1435</v>
      </c>
      <c r="C459" s="4" t="s">
        <v>32</v>
      </c>
      <c r="D459" s="5">
        <v>1800000</v>
      </c>
      <c r="E459" s="6">
        <v>181124280</v>
      </c>
      <c r="F459" s="6">
        <v>2.6100000000000002E-2</v>
      </c>
      <c r="G459" s="4" t="s">
        <v>805</v>
      </c>
    </row>
    <row r="460" spans="1:7" ht="23.45" customHeight="1" x14ac:dyDescent="0.25">
      <c r="A460" s="4" t="s">
        <v>1436</v>
      </c>
      <c r="B460" s="4" t="s">
        <v>1437</v>
      </c>
      <c r="C460" s="4" t="s">
        <v>150</v>
      </c>
      <c r="D460" s="5">
        <v>900000</v>
      </c>
      <c r="E460" s="6">
        <v>90538920</v>
      </c>
      <c r="F460" s="6">
        <v>1.2999999999999999E-2</v>
      </c>
      <c r="G460" s="4" t="s">
        <v>805</v>
      </c>
    </row>
    <row r="461" spans="1:7" ht="32.65" customHeight="1" x14ac:dyDescent="0.25">
      <c r="A461" s="4" t="s">
        <v>1438</v>
      </c>
      <c r="B461" s="4" t="s">
        <v>1439</v>
      </c>
      <c r="C461" s="4" t="s">
        <v>150</v>
      </c>
      <c r="D461" s="5">
        <v>480000</v>
      </c>
      <c r="E461" s="6">
        <v>48693792</v>
      </c>
      <c r="F461" s="6">
        <v>7.0000000000000001E-3</v>
      </c>
      <c r="G461" s="4" t="s">
        <v>787</v>
      </c>
    </row>
    <row r="462" spans="1:7" ht="32.65" customHeight="1" x14ac:dyDescent="0.25">
      <c r="A462" s="4" t="s">
        <v>1440</v>
      </c>
      <c r="B462" s="4" t="s">
        <v>1441</v>
      </c>
      <c r="C462" s="4" t="s">
        <v>150</v>
      </c>
      <c r="D462" s="5">
        <v>980000</v>
      </c>
      <c r="E462" s="6">
        <v>100942646</v>
      </c>
      <c r="F462" s="6">
        <v>1.4500000000000001E-2</v>
      </c>
      <c r="G462" s="4" t="s">
        <v>787</v>
      </c>
    </row>
    <row r="463" spans="1:7" ht="32.65" customHeight="1" x14ac:dyDescent="0.25">
      <c r="A463" s="4" t="s">
        <v>1442</v>
      </c>
      <c r="B463" s="4" t="s">
        <v>1443</v>
      </c>
      <c r="C463" s="4" t="s">
        <v>150</v>
      </c>
      <c r="D463" s="5">
        <v>480000</v>
      </c>
      <c r="E463" s="6">
        <v>50170368</v>
      </c>
      <c r="F463" s="6">
        <v>7.1999999999999998E-3</v>
      </c>
      <c r="G463" s="4" t="s">
        <v>787</v>
      </c>
    </row>
    <row r="464" spans="1:7" ht="32.65" customHeight="1" x14ac:dyDescent="0.25">
      <c r="A464" s="4" t="s">
        <v>1080</v>
      </c>
      <c r="B464" s="4" t="s">
        <v>1081</v>
      </c>
      <c r="C464" s="4" t="s">
        <v>150</v>
      </c>
      <c r="D464" s="5">
        <v>480000</v>
      </c>
      <c r="E464" s="6">
        <v>50859408</v>
      </c>
      <c r="F464" s="6">
        <v>7.3000000000000001E-3</v>
      </c>
      <c r="G464" s="4" t="s">
        <v>787</v>
      </c>
    </row>
    <row r="465" spans="1:7" ht="32.65" customHeight="1" x14ac:dyDescent="0.25">
      <c r="A465" s="4" t="s">
        <v>1082</v>
      </c>
      <c r="B465" s="4" t="s">
        <v>1083</v>
      </c>
      <c r="C465" s="4" t="s">
        <v>150</v>
      </c>
      <c r="D465" s="5">
        <v>480000</v>
      </c>
      <c r="E465" s="6">
        <v>51457728</v>
      </c>
      <c r="F465" s="6">
        <v>7.4000000000000003E-3</v>
      </c>
      <c r="G465" s="4" t="s">
        <v>787</v>
      </c>
    </row>
    <row r="466" spans="1:7" ht="32.65" customHeight="1" x14ac:dyDescent="0.25">
      <c r="A466" s="4" t="s">
        <v>1084</v>
      </c>
      <c r="B466" s="4" t="s">
        <v>1085</v>
      </c>
      <c r="C466" s="4" t="s">
        <v>32</v>
      </c>
      <c r="D466" s="5">
        <v>3500000</v>
      </c>
      <c r="E466" s="6">
        <v>352676800</v>
      </c>
      <c r="F466" s="6">
        <v>5.0700000000000002E-2</v>
      </c>
      <c r="G466" s="4" t="s">
        <v>787</v>
      </c>
    </row>
    <row r="467" spans="1:7" ht="32.65" customHeight="1" x14ac:dyDescent="0.25">
      <c r="A467" s="4" t="s">
        <v>2274</v>
      </c>
      <c r="B467" s="4" t="s">
        <v>2275</v>
      </c>
      <c r="C467" s="4" t="s">
        <v>150</v>
      </c>
      <c r="D467" s="5">
        <v>1500000</v>
      </c>
      <c r="E467" s="6">
        <v>156736500</v>
      </c>
      <c r="F467" s="6">
        <v>2.2599999999999999E-2</v>
      </c>
      <c r="G467" s="4" t="s">
        <v>805</v>
      </c>
    </row>
    <row r="468" spans="1:7" ht="32.65" customHeight="1" x14ac:dyDescent="0.25">
      <c r="A468" s="4" t="s">
        <v>2276</v>
      </c>
      <c r="B468" s="4" t="s">
        <v>2277</v>
      </c>
      <c r="C468" s="4" t="s">
        <v>150</v>
      </c>
      <c r="D468" s="5">
        <v>250000</v>
      </c>
      <c r="E468" s="6">
        <v>25640400</v>
      </c>
      <c r="F468" s="6">
        <v>3.7000000000000002E-3</v>
      </c>
      <c r="G468" s="4" t="s">
        <v>805</v>
      </c>
    </row>
    <row r="469" spans="1:7" ht="32.65" customHeight="1" x14ac:dyDescent="0.25">
      <c r="A469" s="4" t="s">
        <v>2759</v>
      </c>
      <c r="B469" s="4" t="s">
        <v>2760</v>
      </c>
      <c r="C469" s="4" t="s">
        <v>150</v>
      </c>
      <c r="D469" s="5">
        <v>100000</v>
      </c>
      <c r="E469" s="6">
        <v>10414900</v>
      </c>
      <c r="F469" s="6">
        <v>1.5E-3</v>
      </c>
      <c r="G469" s="4" t="s">
        <v>805</v>
      </c>
    </row>
    <row r="470" spans="1:7" ht="23.45" customHeight="1" x14ac:dyDescent="0.25">
      <c r="A470" s="4" t="s">
        <v>1086</v>
      </c>
      <c r="B470" s="4" t="s">
        <v>1087</v>
      </c>
      <c r="C470" s="4" t="s">
        <v>857</v>
      </c>
      <c r="D470" s="5">
        <v>3000000</v>
      </c>
      <c r="E470" s="6">
        <v>300950700</v>
      </c>
      <c r="F470" s="6">
        <v>4.3299999999999998E-2</v>
      </c>
      <c r="G470" s="4" t="s">
        <v>805</v>
      </c>
    </row>
    <row r="471" spans="1:7" ht="23.45" customHeight="1" x14ac:dyDescent="0.25">
      <c r="A471" s="4" t="s">
        <v>1088</v>
      </c>
      <c r="B471" s="4" t="s">
        <v>1089</v>
      </c>
      <c r="C471" s="4" t="s">
        <v>150</v>
      </c>
      <c r="D471" s="5">
        <v>1000000</v>
      </c>
      <c r="E471" s="6">
        <v>100604900</v>
      </c>
      <c r="F471" s="6">
        <v>1.4500000000000001E-2</v>
      </c>
      <c r="G471" s="4" t="s">
        <v>805</v>
      </c>
    </row>
    <row r="472" spans="1:7" ht="23.45" customHeight="1" x14ac:dyDescent="0.25">
      <c r="A472" s="4" t="s">
        <v>1092</v>
      </c>
      <c r="B472" s="4" t="s">
        <v>1093</v>
      </c>
      <c r="C472" s="4" t="s">
        <v>150</v>
      </c>
      <c r="D472" s="5">
        <v>3000000</v>
      </c>
      <c r="E472" s="6">
        <v>322143600</v>
      </c>
      <c r="F472" s="6">
        <v>4.6399999999999997E-2</v>
      </c>
      <c r="G472" s="4" t="s">
        <v>805</v>
      </c>
    </row>
    <row r="473" spans="1:7" ht="14.45" customHeight="1" x14ac:dyDescent="0.25">
      <c r="A473" s="4" t="s">
        <v>2288</v>
      </c>
      <c r="B473" s="4" t="s">
        <v>2289</v>
      </c>
      <c r="C473" s="4" t="s">
        <v>43</v>
      </c>
      <c r="D473" s="5">
        <v>5000000</v>
      </c>
      <c r="E473" s="6">
        <v>498810000</v>
      </c>
      <c r="F473" s="6">
        <v>7.1800000000000003E-2</v>
      </c>
      <c r="G473" s="4" t="s">
        <v>826</v>
      </c>
    </row>
    <row r="474" spans="1:7" ht="23.45" customHeight="1" x14ac:dyDescent="0.25">
      <c r="A474" s="4" t="s">
        <v>2290</v>
      </c>
      <c r="B474" s="4" t="s">
        <v>2291</v>
      </c>
      <c r="C474" s="4" t="s">
        <v>43</v>
      </c>
      <c r="D474" s="5">
        <v>15000000</v>
      </c>
      <c r="E474" s="6">
        <v>1462690500</v>
      </c>
      <c r="F474" s="6">
        <v>0.21049999999999999</v>
      </c>
      <c r="G474" s="4" t="s">
        <v>826</v>
      </c>
    </row>
    <row r="475" spans="1:7" ht="14.45" customHeight="1" x14ac:dyDescent="0.25">
      <c r="A475" s="4" t="s">
        <v>1094</v>
      </c>
      <c r="B475" s="4" t="s">
        <v>1095</v>
      </c>
      <c r="C475" s="4" t="s">
        <v>43</v>
      </c>
      <c r="D475" s="5">
        <v>10500000</v>
      </c>
      <c r="E475" s="6">
        <v>1045885050</v>
      </c>
      <c r="F475" s="6">
        <v>0.15049999999999999</v>
      </c>
      <c r="G475" s="4" t="s">
        <v>826</v>
      </c>
    </row>
    <row r="476" spans="1:7" ht="14.45" customHeight="1" x14ac:dyDescent="0.25">
      <c r="A476" s="4" t="s">
        <v>2298</v>
      </c>
      <c r="B476" s="4" t="s">
        <v>2299</v>
      </c>
      <c r="C476" s="4" t="s">
        <v>43</v>
      </c>
      <c r="D476" s="5">
        <v>5000000</v>
      </c>
      <c r="E476" s="6">
        <v>484639000</v>
      </c>
      <c r="F476" s="6">
        <v>6.9699999999999998E-2</v>
      </c>
      <c r="G476" s="4" t="s">
        <v>826</v>
      </c>
    </row>
    <row r="477" spans="1:7" ht="23.45" customHeight="1" x14ac:dyDescent="0.25">
      <c r="A477" s="4" t="s">
        <v>2761</v>
      </c>
      <c r="B477" s="4" t="s">
        <v>2762</v>
      </c>
      <c r="C477" s="4" t="s">
        <v>101</v>
      </c>
      <c r="D477" s="5">
        <v>2500000</v>
      </c>
      <c r="E477" s="6">
        <v>239801000</v>
      </c>
      <c r="F477" s="6">
        <v>3.4500000000000003E-2</v>
      </c>
      <c r="G477" s="4" t="s">
        <v>826</v>
      </c>
    </row>
    <row r="478" spans="1:7" ht="23.45" customHeight="1" x14ac:dyDescent="0.25">
      <c r="A478" s="4" t="s">
        <v>1098</v>
      </c>
      <c r="B478" s="4" t="s">
        <v>1099</v>
      </c>
      <c r="C478" s="4" t="s">
        <v>43</v>
      </c>
      <c r="D478" s="5">
        <v>10000000</v>
      </c>
      <c r="E478" s="6">
        <v>979092000</v>
      </c>
      <c r="F478" s="6">
        <v>0.1409</v>
      </c>
      <c r="G478" s="4" t="s">
        <v>805</v>
      </c>
    </row>
    <row r="479" spans="1:7" ht="23.45" customHeight="1" x14ac:dyDescent="0.25">
      <c r="A479" s="4" t="s">
        <v>1100</v>
      </c>
      <c r="B479" s="4" t="s">
        <v>1101</v>
      </c>
      <c r="C479" s="4" t="s">
        <v>43</v>
      </c>
      <c r="D479" s="5">
        <v>6000000</v>
      </c>
      <c r="E479" s="6">
        <v>592314000</v>
      </c>
      <c r="F479" s="6">
        <v>8.5199999999999998E-2</v>
      </c>
      <c r="G479" s="4" t="s">
        <v>805</v>
      </c>
    </row>
    <row r="480" spans="1:7" ht="14.45" customHeight="1" x14ac:dyDescent="0.25">
      <c r="A480" s="4" t="s">
        <v>1106</v>
      </c>
      <c r="B480" s="4" t="s">
        <v>1107</v>
      </c>
      <c r="C480" s="4" t="s">
        <v>43</v>
      </c>
      <c r="D480" s="5">
        <v>12500000</v>
      </c>
      <c r="E480" s="6">
        <v>1237818750</v>
      </c>
      <c r="F480" s="6">
        <v>0.17810000000000001</v>
      </c>
      <c r="G480" s="4" t="s">
        <v>805</v>
      </c>
    </row>
    <row r="481" spans="1:7" ht="14.45" customHeight="1" x14ac:dyDescent="0.25">
      <c r="A481" s="4" t="s">
        <v>2106</v>
      </c>
      <c r="B481" s="4" t="s">
        <v>2107</v>
      </c>
      <c r="C481" s="4" t="s">
        <v>43</v>
      </c>
      <c r="D481" s="5">
        <v>10000000</v>
      </c>
      <c r="E481" s="6">
        <v>993602000</v>
      </c>
      <c r="F481" s="6">
        <v>0.14299999999999999</v>
      </c>
      <c r="G481" s="4" t="s">
        <v>826</v>
      </c>
    </row>
    <row r="482" spans="1:7" ht="23.45" customHeight="1" x14ac:dyDescent="0.25">
      <c r="A482" s="4" t="s">
        <v>1108</v>
      </c>
      <c r="B482" s="4" t="s">
        <v>1109</v>
      </c>
      <c r="C482" s="4" t="s">
        <v>43</v>
      </c>
      <c r="D482" s="5">
        <v>1000000</v>
      </c>
      <c r="E482" s="6">
        <v>98033500</v>
      </c>
      <c r="F482" s="6">
        <v>1.41E-2</v>
      </c>
      <c r="G482" s="4" t="s">
        <v>790</v>
      </c>
    </row>
    <row r="483" spans="1:7" ht="23.45" customHeight="1" x14ac:dyDescent="0.25">
      <c r="A483" s="4" t="s">
        <v>1110</v>
      </c>
      <c r="B483" s="4" t="s">
        <v>1111</v>
      </c>
      <c r="C483" s="4" t="s">
        <v>43</v>
      </c>
      <c r="D483" s="5">
        <v>4000000</v>
      </c>
      <c r="E483" s="6">
        <v>395442400</v>
      </c>
      <c r="F483" s="6">
        <v>5.6899999999999999E-2</v>
      </c>
      <c r="G483" s="4" t="s">
        <v>805</v>
      </c>
    </row>
    <row r="484" spans="1:7" ht="14.45" customHeight="1" x14ac:dyDescent="0.25">
      <c r="A484" s="4" t="s">
        <v>1112</v>
      </c>
      <c r="B484" s="4" t="s">
        <v>1113</v>
      </c>
      <c r="C484" s="4" t="s">
        <v>43</v>
      </c>
      <c r="D484" s="5">
        <v>11000000</v>
      </c>
      <c r="E484" s="6">
        <v>1088234400</v>
      </c>
      <c r="F484" s="6">
        <v>0.15659999999999999</v>
      </c>
      <c r="G484" s="4" t="s">
        <v>805</v>
      </c>
    </row>
    <row r="485" spans="1:7" ht="23.45" customHeight="1" x14ac:dyDescent="0.25">
      <c r="A485" s="4" t="s">
        <v>1114</v>
      </c>
      <c r="B485" s="4" t="s">
        <v>1115</v>
      </c>
      <c r="C485" s="4" t="s">
        <v>43</v>
      </c>
      <c r="D485" s="5">
        <v>750000</v>
      </c>
      <c r="E485" s="6">
        <v>73513800</v>
      </c>
      <c r="F485" s="6">
        <v>1.06E-2</v>
      </c>
      <c r="G485" s="4" t="s">
        <v>790</v>
      </c>
    </row>
    <row r="486" spans="1:7" ht="23.45" customHeight="1" x14ac:dyDescent="0.25">
      <c r="A486" s="4" t="s">
        <v>1118</v>
      </c>
      <c r="B486" s="4" t="s">
        <v>1119</v>
      </c>
      <c r="C486" s="4" t="s">
        <v>101</v>
      </c>
      <c r="D486" s="5">
        <v>7500000</v>
      </c>
      <c r="E486" s="6">
        <v>739584000</v>
      </c>
      <c r="F486" s="6">
        <v>0.10639999999999999</v>
      </c>
      <c r="G486" s="4" t="s">
        <v>826</v>
      </c>
    </row>
    <row r="487" spans="1:7" ht="14.45" customHeight="1" x14ac:dyDescent="0.25">
      <c r="A487" s="4" t="s">
        <v>1120</v>
      </c>
      <c r="B487" s="4" t="s">
        <v>1121</v>
      </c>
      <c r="C487" s="4" t="s">
        <v>43</v>
      </c>
      <c r="D487" s="5">
        <v>15500000</v>
      </c>
      <c r="E487" s="6">
        <v>1542040750</v>
      </c>
      <c r="F487" s="6">
        <v>0.22189999999999999</v>
      </c>
      <c r="G487" s="4" t="s">
        <v>805</v>
      </c>
    </row>
    <row r="488" spans="1:7" ht="14.45" customHeight="1" x14ac:dyDescent="0.25">
      <c r="A488" s="4" t="s">
        <v>1122</v>
      </c>
      <c r="B488" s="4" t="s">
        <v>1123</v>
      </c>
      <c r="C488" s="4" t="s">
        <v>43</v>
      </c>
      <c r="D488" s="5">
        <v>5000000</v>
      </c>
      <c r="E488" s="6">
        <v>497119500</v>
      </c>
      <c r="F488" s="6">
        <v>7.1499999999999994E-2</v>
      </c>
      <c r="G488" s="4" t="s">
        <v>805</v>
      </c>
    </row>
    <row r="489" spans="1:7" ht="23.45" customHeight="1" x14ac:dyDescent="0.25">
      <c r="A489" s="4" t="s">
        <v>1124</v>
      </c>
      <c r="B489" s="4" t="s">
        <v>1125</v>
      </c>
      <c r="C489" s="4" t="s">
        <v>43</v>
      </c>
      <c r="D489" s="5">
        <v>2500000</v>
      </c>
      <c r="E489" s="6">
        <v>248191750</v>
      </c>
      <c r="F489" s="6">
        <v>3.5700000000000003E-2</v>
      </c>
      <c r="G489" s="4" t="s">
        <v>826</v>
      </c>
    </row>
    <row r="490" spans="1:7" ht="23.45" customHeight="1" x14ac:dyDescent="0.25">
      <c r="A490" s="4" t="s">
        <v>1126</v>
      </c>
      <c r="B490" s="4" t="s">
        <v>1127</v>
      </c>
      <c r="C490" s="4" t="s">
        <v>101</v>
      </c>
      <c r="D490" s="5">
        <v>10000000</v>
      </c>
      <c r="E490" s="6">
        <v>992149000</v>
      </c>
      <c r="F490" s="6">
        <v>0.14280000000000001</v>
      </c>
      <c r="G490" s="4" t="s">
        <v>826</v>
      </c>
    </row>
    <row r="491" spans="1:7" ht="23.45" customHeight="1" x14ac:dyDescent="0.25">
      <c r="A491" s="4" t="s">
        <v>2116</v>
      </c>
      <c r="B491" s="4" t="s">
        <v>2117</v>
      </c>
      <c r="C491" s="4" t="s">
        <v>43</v>
      </c>
      <c r="D491" s="5">
        <v>5000000</v>
      </c>
      <c r="E491" s="6">
        <v>495272000</v>
      </c>
      <c r="F491" s="6">
        <v>7.1300000000000002E-2</v>
      </c>
      <c r="G491" s="4" t="s">
        <v>826</v>
      </c>
    </row>
    <row r="492" spans="1:7" ht="14.45" customHeight="1" x14ac:dyDescent="0.25">
      <c r="A492" s="4" t="s">
        <v>1130</v>
      </c>
      <c r="B492" s="4" t="s">
        <v>1131</v>
      </c>
      <c r="C492" s="4" t="s">
        <v>43</v>
      </c>
      <c r="D492" s="5">
        <v>10000000</v>
      </c>
      <c r="E492" s="6">
        <v>995353000</v>
      </c>
      <c r="F492" s="6">
        <v>0.14319999999999999</v>
      </c>
      <c r="G492" s="4" t="s">
        <v>805</v>
      </c>
    </row>
    <row r="493" spans="1:7" ht="23.45" customHeight="1" x14ac:dyDescent="0.25">
      <c r="A493" s="4" t="s">
        <v>2763</v>
      </c>
      <c r="B493" s="4" t="s">
        <v>2764</v>
      </c>
      <c r="C493" s="4" t="s">
        <v>101</v>
      </c>
      <c r="D493" s="5">
        <v>5000000</v>
      </c>
      <c r="E493" s="6">
        <v>499758000</v>
      </c>
      <c r="F493" s="6">
        <v>7.1900000000000006E-2</v>
      </c>
      <c r="G493" s="4" t="s">
        <v>826</v>
      </c>
    </row>
    <row r="494" spans="1:7" ht="23.45" customHeight="1" x14ac:dyDescent="0.25">
      <c r="A494" s="4" t="s">
        <v>1446</v>
      </c>
      <c r="B494" s="4" t="s">
        <v>1447</v>
      </c>
      <c r="C494" s="4" t="s">
        <v>101</v>
      </c>
      <c r="D494" s="5">
        <v>500000</v>
      </c>
      <c r="E494" s="6">
        <v>50079850</v>
      </c>
      <c r="F494" s="6">
        <v>7.1999999999999998E-3</v>
      </c>
      <c r="G494" s="4" t="s">
        <v>787</v>
      </c>
    </row>
    <row r="495" spans="1:7" ht="23.45" customHeight="1" x14ac:dyDescent="0.25">
      <c r="A495" s="4" t="s">
        <v>1448</v>
      </c>
      <c r="B495" s="4" t="s">
        <v>1449</v>
      </c>
      <c r="C495" s="4" t="s">
        <v>43</v>
      </c>
      <c r="D495" s="5">
        <v>1000000</v>
      </c>
      <c r="E495" s="6">
        <v>100114300</v>
      </c>
      <c r="F495" s="6">
        <v>1.44E-2</v>
      </c>
      <c r="G495" s="4" t="s">
        <v>805</v>
      </c>
    </row>
    <row r="496" spans="1:7" ht="23.45" customHeight="1" x14ac:dyDescent="0.25">
      <c r="A496" s="4" t="s">
        <v>1450</v>
      </c>
      <c r="B496" s="4" t="s">
        <v>1451</v>
      </c>
      <c r="C496" s="4" t="s">
        <v>43</v>
      </c>
      <c r="D496" s="5">
        <v>15000000</v>
      </c>
      <c r="E496" s="6">
        <v>1496688000</v>
      </c>
      <c r="F496" s="6">
        <v>0.21529999999999999</v>
      </c>
      <c r="G496" s="4" t="s">
        <v>826</v>
      </c>
    </row>
    <row r="497" spans="1:7" ht="14.45" customHeight="1" x14ac:dyDescent="0.25">
      <c r="A497" s="4" t="s">
        <v>1454</v>
      </c>
      <c r="B497" s="4" t="s">
        <v>1455</v>
      </c>
      <c r="C497" s="4" t="s">
        <v>43</v>
      </c>
      <c r="D497" s="5">
        <v>5000000</v>
      </c>
      <c r="E497" s="6">
        <v>498858000</v>
      </c>
      <c r="F497" s="6">
        <v>7.1800000000000003E-2</v>
      </c>
      <c r="G497" s="4" t="s">
        <v>790</v>
      </c>
    </row>
    <row r="498" spans="1:7" ht="32.65" customHeight="1" x14ac:dyDescent="0.25">
      <c r="A498" s="4" t="s">
        <v>2765</v>
      </c>
      <c r="B498" s="4" t="s">
        <v>2766</v>
      </c>
      <c r="C498" s="4" t="s">
        <v>101</v>
      </c>
      <c r="D498" s="5">
        <v>5000000</v>
      </c>
      <c r="E498" s="6">
        <v>502330500</v>
      </c>
      <c r="F498" s="6">
        <v>7.2300000000000003E-2</v>
      </c>
      <c r="G498" s="4" t="s">
        <v>826</v>
      </c>
    </row>
    <row r="499" spans="1:7" ht="23.45" customHeight="1" x14ac:dyDescent="0.25">
      <c r="A499" s="4" t="s">
        <v>2202</v>
      </c>
      <c r="B499" s="4" t="s">
        <v>2203</v>
      </c>
      <c r="C499" s="4" t="s">
        <v>101</v>
      </c>
      <c r="D499" s="5">
        <v>2000000</v>
      </c>
      <c r="E499" s="6">
        <v>201157400</v>
      </c>
      <c r="F499" s="6">
        <v>2.8899999999999999E-2</v>
      </c>
      <c r="G499" s="4" t="s">
        <v>787</v>
      </c>
    </row>
    <row r="500" spans="1:7" ht="14.45" customHeight="1" x14ac:dyDescent="0.25">
      <c r="A500" s="4" t="s">
        <v>1456</v>
      </c>
      <c r="B500" s="4" t="s">
        <v>1457</v>
      </c>
      <c r="C500" s="4" t="s">
        <v>43</v>
      </c>
      <c r="D500" s="5">
        <v>3000000</v>
      </c>
      <c r="E500" s="6">
        <v>299617500</v>
      </c>
      <c r="F500" s="6">
        <v>4.3099999999999999E-2</v>
      </c>
      <c r="G500" s="4" t="s">
        <v>805</v>
      </c>
    </row>
    <row r="501" spans="1:7" ht="23.45" customHeight="1" x14ac:dyDescent="0.25">
      <c r="A501" s="4" t="s">
        <v>1458</v>
      </c>
      <c r="B501" s="4" t="s">
        <v>1459</v>
      </c>
      <c r="C501" s="4" t="s">
        <v>43</v>
      </c>
      <c r="D501" s="5">
        <v>4000000</v>
      </c>
      <c r="E501" s="6">
        <v>403910000</v>
      </c>
      <c r="F501" s="6">
        <v>5.8099999999999999E-2</v>
      </c>
      <c r="G501" s="4" t="s">
        <v>826</v>
      </c>
    </row>
    <row r="502" spans="1:7" ht="32.65" customHeight="1" x14ac:dyDescent="0.25">
      <c r="A502" s="4" t="s">
        <v>2767</v>
      </c>
      <c r="B502" s="4" t="s">
        <v>2768</v>
      </c>
      <c r="C502" s="4" t="s">
        <v>101</v>
      </c>
      <c r="D502" s="5">
        <v>5000000</v>
      </c>
      <c r="E502" s="6">
        <v>503651000</v>
      </c>
      <c r="F502" s="6">
        <v>7.2499999999999995E-2</v>
      </c>
      <c r="G502" s="4" t="s">
        <v>826</v>
      </c>
    </row>
    <row r="503" spans="1:7" ht="32.65" customHeight="1" x14ac:dyDescent="0.25">
      <c r="A503" s="4" t="s">
        <v>1460</v>
      </c>
      <c r="B503" s="4" t="s">
        <v>1461</v>
      </c>
      <c r="C503" s="4" t="s">
        <v>101</v>
      </c>
      <c r="D503" s="5">
        <v>7000000</v>
      </c>
      <c r="E503" s="6">
        <v>709510900</v>
      </c>
      <c r="F503" s="6">
        <v>0.1021</v>
      </c>
      <c r="G503" s="4" t="s">
        <v>787</v>
      </c>
    </row>
    <row r="504" spans="1:7" ht="23.45" customHeight="1" x14ac:dyDescent="0.25">
      <c r="A504" s="4" t="s">
        <v>1462</v>
      </c>
      <c r="B504" s="4" t="s">
        <v>1463</v>
      </c>
      <c r="C504" s="4" t="s">
        <v>101</v>
      </c>
      <c r="D504" s="5">
        <v>3500000</v>
      </c>
      <c r="E504" s="6">
        <v>355794250</v>
      </c>
      <c r="F504" s="6">
        <v>5.1200000000000002E-2</v>
      </c>
      <c r="G504" s="4" t="s">
        <v>790</v>
      </c>
    </row>
    <row r="505" spans="1:7" ht="23.45" customHeight="1" x14ac:dyDescent="0.25">
      <c r="A505" s="4" t="s">
        <v>1464</v>
      </c>
      <c r="B505" s="4" t="s">
        <v>1465</v>
      </c>
      <c r="C505" s="4" t="s">
        <v>43</v>
      </c>
      <c r="D505" s="5">
        <v>700000</v>
      </c>
      <c r="E505" s="6">
        <v>70457170</v>
      </c>
      <c r="F505" s="6">
        <v>1.01E-2</v>
      </c>
      <c r="G505" s="4" t="s">
        <v>805</v>
      </c>
    </row>
    <row r="506" spans="1:7" ht="23.45" customHeight="1" x14ac:dyDescent="0.25">
      <c r="A506" s="4" t="s">
        <v>1466</v>
      </c>
      <c r="B506" s="4" t="s">
        <v>1467</v>
      </c>
      <c r="C506" s="4" t="s">
        <v>101</v>
      </c>
      <c r="D506" s="5">
        <v>2000000</v>
      </c>
      <c r="E506" s="6">
        <v>203665600</v>
      </c>
      <c r="F506" s="6">
        <v>2.93E-2</v>
      </c>
      <c r="G506" s="4" t="s">
        <v>790</v>
      </c>
    </row>
    <row r="507" spans="1:7" ht="23.45" customHeight="1" x14ac:dyDescent="0.25">
      <c r="A507" s="4" t="s">
        <v>1468</v>
      </c>
      <c r="B507" s="4" t="s">
        <v>1469</v>
      </c>
      <c r="C507" s="4" t="s">
        <v>101</v>
      </c>
      <c r="D507" s="5">
        <v>9000000</v>
      </c>
      <c r="E507" s="6">
        <v>917392500</v>
      </c>
      <c r="F507" s="6">
        <v>0.13200000000000001</v>
      </c>
      <c r="G507" s="4" t="s">
        <v>790</v>
      </c>
    </row>
    <row r="508" spans="1:7" ht="23.45" customHeight="1" x14ac:dyDescent="0.25">
      <c r="A508" s="4" t="s">
        <v>2414</v>
      </c>
      <c r="B508" s="4" t="s">
        <v>2415</v>
      </c>
      <c r="C508" s="4" t="s">
        <v>43</v>
      </c>
      <c r="D508" s="5">
        <v>1270000</v>
      </c>
      <c r="E508" s="6">
        <v>127507746</v>
      </c>
      <c r="F508" s="6">
        <v>1.83E-2</v>
      </c>
      <c r="G508" s="4" t="s">
        <v>805</v>
      </c>
    </row>
    <row r="509" spans="1:7" ht="23.45" customHeight="1" x14ac:dyDescent="0.25">
      <c r="A509" s="4" t="s">
        <v>1470</v>
      </c>
      <c r="B509" s="4" t="s">
        <v>1471</v>
      </c>
      <c r="C509" s="4" t="s">
        <v>43</v>
      </c>
      <c r="D509" s="5">
        <v>1150000</v>
      </c>
      <c r="E509" s="6">
        <v>118352825</v>
      </c>
      <c r="F509" s="6">
        <v>1.7000000000000001E-2</v>
      </c>
      <c r="G509" s="4" t="s">
        <v>805</v>
      </c>
    </row>
    <row r="510" spans="1:7" ht="32.65" customHeight="1" x14ac:dyDescent="0.25">
      <c r="A510" s="4" t="s">
        <v>1472</v>
      </c>
      <c r="B510" s="4" t="s">
        <v>1473</v>
      </c>
      <c r="C510" s="4" t="s">
        <v>101</v>
      </c>
      <c r="D510" s="5">
        <v>3000000</v>
      </c>
      <c r="E510" s="6">
        <v>301475400</v>
      </c>
      <c r="F510" s="6">
        <v>4.3400000000000001E-2</v>
      </c>
      <c r="G510" s="4" t="s">
        <v>790</v>
      </c>
    </row>
    <row r="511" spans="1:7" ht="23.45" customHeight="1" x14ac:dyDescent="0.25">
      <c r="A511" s="4" t="s">
        <v>1476</v>
      </c>
      <c r="B511" s="4" t="s">
        <v>1477</v>
      </c>
      <c r="C511" s="4" t="s">
        <v>43</v>
      </c>
      <c r="D511" s="5">
        <v>2000000</v>
      </c>
      <c r="E511" s="6">
        <v>200898800</v>
      </c>
      <c r="F511" s="6">
        <v>2.8899999999999999E-2</v>
      </c>
      <c r="G511" s="4" t="s">
        <v>805</v>
      </c>
    </row>
    <row r="512" spans="1:7" ht="23.45" customHeight="1" x14ac:dyDescent="0.25">
      <c r="A512" s="4" t="s">
        <v>1478</v>
      </c>
      <c r="B512" s="4" t="s">
        <v>1479</v>
      </c>
      <c r="C512" s="4" t="s">
        <v>43</v>
      </c>
      <c r="D512" s="5">
        <v>3500000</v>
      </c>
      <c r="E512" s="6">
        <v>359440200</v>
      </c>
      <c r="F512" s="6">
        <v>5.1700000000000003E-2</v>
      </c>
      <c r="G512" s="4" t="s">
        <v>805</v>
      </c>
    </row>
    <row r="513" spans="1:7" ht="23.45" customHeight="1" x14ac:dyDescent="0.25">
      <c r="A513" s="4" t="s">
        <v>1480</v>
      </c>
      <c r="B513" s="4" t="s">
        <v>1481</v>
      </c>
      <c r="C513" s="4" t="s">
        <v>43</v>
      </c>
      <c r="D513" s="5">
        <v>11000000</v>
      </c>
      <c r="E513" s="6">
        <v>1128135800</v>
      </c>
      <c r="F513" s="6">
        <v>0.1623</v>
      </c>
      <c r="G513" s="4" t="s">
        <v>790</v>
      </c>
    </row>
    <row r="514" spans="1:7" ht="23.45" customHeight="1" x14ac:dyDescent="0.25">
      <c r="A514" s="4" t="s">
        <v>1482</v>
      </c>
      <c r="B514" s="4" t="s">
        <v>1483</v>
      </c>
      <c r="C514" s="4" t="s">
        <v>43</v>
      </c>
      <c r="D514" s="5">
        <v>500000</v>
      </c>
      <c r="E514" s="6">
        <v>50488850</v>
      </c>
      <c r="F514" s="6">
        <v>7.3000000000000001E-3</v>
      </c>
      <c r="G514" s="4" t="s">
        <v>805</v>
      </c>
    </row>
    <row r="515" spans="1:7" ht="14.45" customHeight="1" x14ac:dyDescent="0.25">
      <c r="A515" s="4" t="s">
        <v>1484</v>
      </c>
      <c r="B515" s="4" t="s">
        <v>1485</v>
      </c>
      <c r="C515" s="4" t="s">
        <v>43</v>
      </c>
      <c r="D515" s="5">
        <v>3500000</v>
      </c>
      <c r="E515" s="6">
        <v>359021950</v>
      </c>
      <c r="F515" s="6">
        <v>5.1700000000000003E-2</v>
      </c>
      <c r="G515" s="4" t="s">
        <v>790</v>
      </c>
    </row>
    <row r="516" spans="1:7" ht="23.45" customHeight="1" x14ac:dyDescent="0.25">
      <c r="A516" s="4" t="s">
        <v>1486</v>
      </c>
      <c r="B516" s="4" t="s">
        <v>1487</v>
      </c>
      <c r="C516" s="4" t="s">
        <v>43</v>
      </c>
      <c r="D516" s="5">
        <v>2500000</v>
      </c>
      <c r="E516" s="6">
        <v>255716500</v>
      </c>
      <c r="F516" s="6">
        <v>3.6799999999999999E-2</v>
      </c>
      <c r="G516" s="4" t="s">
        <v>790</v>
      </c>
    </row>
    <row r="517" spans="1:7" ht="23.45" customHeight="1" x14ac:dyDescent="0.25">
      <c r="A517" s="4" t="s">
        <v>1488</v>
      </c>
      <c r="B517" s="4" t="s">
        <v>1489</v>
      </c>
      <c r="C517" s="4" t="s">
        <v>43</v>
      </c>
      <c r="D517" s="5">
        <v>5000000</v>
      </c>
      <c r="E517" s="6">
        <v>511471000</v>
      </c>
      <c r="F517" s="6">
        <v>7.3599999999999999E-2</v>
      </c>
      <c r="G517" s="4" t="s">
        <v>790</v>
      </c>
    </row>
    <row r="518" spans="1:7" ht="23.45" customHeight="1" x14ac:dyDescent="0.25">
      <c r="A518" s="4" t="s">
        <v>1490</v>
      </c>
      <c r="B518" s="4" t="s">
        <v>1491</v>
      </c>
      <c r="C518" s="4" t="s">
        <v>43</v>
      </c>
      <c r="D518" s="5">
        <v>2500000</v>
      </c>
      <c r="E518" s="6">
        <v>255854750</v>
      </c>
      <c r="F518" s="6">
        <v>3.6799999999999999E-2</v>
      </c>
      <c r="G518" s="4" t="s">
        <v>790</v>
      </c>
    </row>
    <row r="519" spans="1:7" ht="23.45" customHeight="1" x14ac:dyDescent="0.25">
      <c r="A519" s="4" t="s">
        <v>1492</v>
      </c>
      <c r="B519" s="4" t="s">
        <v>1493</v>
      </c>
      <c r="C519" s="4" t="s">
        <v>101</v>
      </c>
      <c r="D519" s="5">
        <v>280000</v>
      </c>
      <c r="E519" s="6">
        <v>28093436</v>
      </c>
      <c r="F519" s="6">
        <v>4.0000000000000001E-3</v>
      </c>
      <c r="G519" s="4" t="s">
        <v>790</v>
      </c>
    </row>
    <row r="520" spans="1:7" ht="23.45" customHeight="1" x14ac:dyDescent="0.25">
      <c r="A520" s="4" t="s">
        <v>1494</v>
      </c>
      <c r="B520" s="4" t="s">
        <v>1495</v>
      </c>
      <c r="C520" s="4" t="s">
        <v>43</v>
      </c>
      <c r="D520" s="5">
        <v>15000000</v>
      </c>
      <c r="E520" s="6">
        <v>1543939500</v>
      </c>
      <c r="F520" s="6">
        <v>0.22209999999999999</v>
      </c>
      <c r="G520" s="4" t="s">
        <v>826</v>
      </c>
    </row>
    <row r="521" spans="1:7" ht="23.45" customHeight="1" x14ac:dyDescent="0.25">
      <c r="A521" s="4" t="s">
        <v>1496</v>
      </c>
      <c r="B521" s="4" t="s">
        <v>1497</v>
      </c>
      <c r="C521" s="4" t="s">
        <v>43</v>
      </c>
      <c r="D521" s="5">
        <v>1500000</v>
      </c>
      <c r="E521" s="6">
        <v>151203600</v>
      </c>
      <c r="F521" s="6">
        <v>2.18E-2</v>
      </c>
      <c r="G521" s="4" t="s">
        <v>805</v>
      </c>
    </row>
    <row r="522" spans="1:7" ht="23.45" customHeight="1" x14ac:dyDescent="0.25">
      <c r="A522" s="4" t="s">
        <v>1500</v>
      </c>
      <c r="B522" s="4" t="s">
        <v>1501</v>
      </c>
      <c r="C522" s="4" t="s">
        <v>101</v>
      </c>
      <c r="D522" s="5">
        <v>200000</v>
      </c>
      <c r="E522" s="6">
        <v>20101220</v>
      </c>
      <c r="F522" s="6">
        <v>2.8999999999999998E-3</v>
      </c>
      <c r="G522" s="4" t="s">
        <v>790</v>
      </c>
    </row>
    <row r="523" spans="1:7" ht="23.45" customHeight="1" x14ac:dyDescent="0.25">
      <c r="A523" s="4" t="s">
        <v>1502</v>
      </c>
      <c r="B523" s="4" t="s">
        <v>1503</v>
      </c>
      <c r="C523" s="4" t="s">
        <v>43</v>
      </c>
      <c r="D523" s="5">
        <v>2700000</v>
      </c>
      <c r="E523" s="6">
        <v>272355210</v>
      </c>
      <c r="F523" s="6">
        <v>3.9199999999999999E-2</v>
      </c>
      <c r="G523" s="4" t="s">
        <v>805</v>
      </c>
    </row>
    <row r="524" spans="1:7" ht="32.65" customHeight="1" x14ac:dyDescent="0.25">
      <c r="A524" s="4" t="s">
        <v>1504</v>
      </c>
      <c r="B524" s="4" t="s">
        <v>1505</v>
      </c>
      <c r="C524" s="4" t="s">
        <v>101</v>
      </c>
      <c r="D524" s="5">
        <v>1340000</v>
      </c>
      <c r="E524" s="6">
        <v>134865104</v>
      </c>
      <c r="F524" s="6">
        <v>1.9400000000000001E-2</v>
      </c>
      <c r="G524" s="4" t="s">
        <v>787</v>
      </c>
    </row>
    <row r="525" spans="1:7" ht="23.45" customHeight="1" x14ac:dyDescent="0.25">
      <c r="A525" s="4" t="s">
        <v>785</v>
      </c>
      <c r="B525" s="4" t="s">
        <v>786</v>
      </c>
      <c r="C525" s="4" t="s">
        <v>101</v>
      </c>
      <c r="D525" s="5">
        <v>500000</v>
      </c>
      <c r="E525" s="6">
        <v>50167800</v>
      </c>
      <c r="F525" s="6">
        <v>7.1999999999999998E-3</v>
      </c>
      <c r="G525" s="4" t="s">
        <v>787</v>
      </c>
    </row>
    <row r="526" spans="1:7" ht="23.45" customHeight="1" x14ac:dyDescent="0.25">
      <c r="A526" s="4" t="s">
        <v>788</v>
      </c>
      <c r="B526" s="4" t="s">
        <v>789</v>
      </c>
      <c r="C526" s="4" t="s">
        <v>101</v>
      </c>
      <c r="D526" s="5">
        <v>5000000</v>
      </c>
      <c r="E526" s="6">
        <v>519826500</v>
      </c>
      <c r="F526" s="6">
        <v>7.4800000000000005E-2</v>
      </c>
      <c r="G526" s="4" t="s">
        <v>790</v>
      </c>
    </row>
    <row r="527" spans="1:7" ht="23.45" customHeight="1" x14ac:dyDescent="0.25">
      <c r="A527" s="4" t="s">
        <v>791</v>
      </c>
      <c r="B527" s="4" t="s">
        <v>792</v>
      </c>
      <c r="C527" s="4" t="s">
        <v>101</v>
      </c>
      <c r="D527" s="5">
        <v>3500000</v>
      </c>
      <c r="E527" s="6">
        <v>351796200</v>
      </c>
      <c r="F527" s="6">
        <v>5.0599999999999999E-2</v>
      </c>
      <c r="G527" s="4" t="s">
        <v>787</v>
      </c>
    </row>
    <row r="528" spans="1:7" ht="14.45" customHeight="1" x14ac:dyDescent="0.25">
      <c r="A528" s="4" t="s">
        <v>793</v>
      </c>
      <c r="B528" s="4" t="s">
        <v>794</v>
      </c>
      <c r="C528" s="4" t="s">
        <v>43</v>
      </c>
      <c r="D528" s="5">
        <v>1000000</v>
      </c>
      <c r="E528" s="6">
        <v>106775100</v>
      </c>
      <c r="F528" s="6">
        <v>1.54E-2</v>
      </c>
      <c r="G528" s="4" t="s">
        <v>790</v>
      </c>
    </row>
    <row r="529" spans="1:7" ht="23.45" customHeight="1" x14ac:dyDescent="0.25">
      <c r="A529" s="4" t="s">
        <v>797</v>
      </c>
      <c r="B529" s="4" t="s">
        <v>798</v>
      </c>
      <c r="C529" s="4" t="s">
        <v>43</v>
      </c>
      <c r="D529" s="5">
        <v>6000000</v>
      </c>
      <c r="E529" s="6">
        <v>624271800</v>
      </c>
      <c r="F529" s="6">
        <v>8.9800000000000005E-2</v>
      </c>
      <c r="G529" s="4" t="s">
        <v>790</v>
      </c>
    </row>
    <row r="530" spans="1:7" ht="23.45" customHeight="1" x14ac:dyDescent="0.25">
      <c r="A530" s="4" t="s">
        <v>2446</v>
      </c>
      <c r="B530" s="4" t="s">
        <v>2447</v>
      </c>
      <c r="C530" s="4" t="s">
        <v>101</v>
      </c>
      <c r="D530" s="5">
        <v>460000</v>
      </c>
      <c r="E530" s="6">
        <v>46448224</v>
      </c>
      <c r="F530" s="6">
        <v>6.7000000000000002E-3</v>
      </c>
      <c r="G530" s="4" t="s">
        <v>805</v>
      </c>
    </row>
    <row r="531" spans="1:7" ht="23.45" customHeight="1" x14ac:dyDescent="0.25">
      <c r="A531" s="4" t="s">
        <v>2769</v>
      </c>
      <c r="B531" s="4" t="s">
        <v>2770</v>
      </c>
      <c r="C531" s="4" t="s">
        <v>101</v>
      </c>
      <c r="D531" s="5">
        <v>490000</v>
      </c>
      <c r="E531" s="6">
        <v>49533659</v>
      </c>
      <c r="F531" s="6">
        <v>7.1000000000000004E-3</v>
      </c>
      <c r="G531" s="4" t="s">
        <v>787</v>
      </c>
    </row>
    <row r="532" spans="1:7" ht="23.45" customHeight="1" x14ac:dyDescent="0.25">
      <c r="A532" s="4" t="s">
        <v>2771</v>
      </c>
      <c r="B532" s="4" t="s">
        <v>2772</v>
      </c>
      <c r="C532" s="4" t="s">
        <v>101</v>
      </c>
      <c r="D532" s="5">
        <v>20000</v>
      </c>
      <c r="E532" s="6">
        <v>2016916</v>
      </c>
      <c r="F532" s="6">
        <v>2.9999999999999997E-4</v>
      </c>
      <c r="G532" s="4" t="s">
        <v>805</v>
      </c>
    </row>
    <row r="533" spans="1:7" ht="23.45" customHeight="1" x14ac:dyDescent="0.25">
      <c r="A533" s="4" t="s">
        <v>801</v>
      </c>
      <c r="B533" s="4" t="s">
        <v>802</v>
      </c>
      <c r="C533" s="4" t="s">
        <v>101</v>
      </c>
      <c r="D533" s="5">
        <v>7500000</v>
      </c>
      <c r="E533" s="6">
        <v>788857500</v>
      </c>
      <c r="F533" s="6">
        <v>0.1135</v>
      </c>
      <c r="G533" s="4" t="s">
        <v>790</v>
      </c>
    </row>
    <row r="534" spans="1:7" ht="32.65" customHeight="1" x14ac:dyDescent="0.25">
      <c r="A534" s="4" t="s">
        <v>803</v>
      </c>
      <c r="B534" s="4" t="s">
        <v>804</v>
      </c>
      <c r="C534" s="4" t="s">
        <v>43</v>
      </c>
      <c r="D534" s="5">
        <v>5900000</v>
      </c>
      <c r="E534" s="6">
        <v>623321430</v>
      </c>
      <c r="F534" s="6">
        <v>8.9700000000000002E-2</v>
      </c>
      <c r="G534" s="4" t="s">
        <v>805</v>
      </c>
    </row>
    <row r="535" spans="1:7" ht="23.45" customHeight="1" x14ac:dyDescent="0.25">
      <c r="A535" s="4" t="s">
        <v>808</v>
      </c>
      <c r="B535" s="4" t="s">
        <v>809</v>
      </c>
      <c r="C535" s="4" t="s">
        <v>43</v>
      </c>
      <c r="D535" s="5">
        <v>500000</v>
      </c>
      <c r="E535" s="6">
        <v>50595500</v>
      </c>
      <c r="F535" s="6">
        <v>7.3000000000000001E-3</v>
      </c>
      <c r="G535" s="4" t="s">
        <v>805</v>
      </c>
    </row>
    <row r="536" spans="1:7" ht="23.45" customHeight="1" x14ac:dyDescent="0.25">
      <c r="A536" s="4" t="s">
        <v>810</v>
      </c>
      <c r="B536" s="4" t="s">
        <v>811</v>
      </c>
      <c r="C536" s="4" t="s">
        <v>43</v>
      </c>
      <c r="D536" s="5">
        <v>1000000</v>
      </c>
      <c r="E536" s="6">
        <v>105817900</v>
      </c>
      <c r="F536" s="6">
        <v>1.52E-2</v>
      </c>
      <c r="G536" s="4" t="s">
        <v>805</v>
      </c>
    </row>
    <row r="537" spans="1:7" ht="32.65" customHeight="1" x14ac:dyDescent="0.25">
      <c r="A537" s="4" t="s">
        <v>814</v>
      </c>
      <c r="B537" s="4" t="s">
        <v>815</v>
      </c>
      <c r="C537" s="4" t="s">
        <v>101</v>
      </c>
      <c r="D537" s="5">
        <v>1110000</v>
      </c>
      <c r="E537" s="6">
        <v>116079249</v>
      </c>
      <c r="F537" s="6">
        <v>1.67E-2</v>
      </c>
      <c r="G537" s="4" t="s">
        <v>805</v>
      </c>
    </row>
    <row r="538" spans="1:7" ht="23.45" customHeight="1" x14ac:dyDescent="0.25">
      <c r="A538" s="4" t="s">
        <v>816</v>
      </c>
      <c r="B538" s="4" t="s">
        <v>817</v>
      </c>
      <c r="C538" s="4" t="s">
        <v>101</v>
      </c>
      <c r="D538" s="5">
        <v>1000000</v>
      </c>
      <c r="E538" s="6">
        <v>104753700</v>
      </c>
      <c r="F538" s="6">
        <v>1.5100000000000001E-2</v>
      </c>
      <c r="G538" s="4" t="s">
        <v>787</v>
      </c>
    </row>
    <row r="539" spans="1:7" ht="14.45" customHeight="1" x14ac:dyDescent="0.25">
      <c r="A539" s="4" t="s">
        <v>2773</v>
      </c>
      <c r="B539" s="4" t="s">
        <v>2774</v>
      </c>
      <c r="C539" s="4" t="s">
        <v>157</v>
      </c>
      <c r="D539" s="5">
        <v>2500000</v>
      </c>
      <c r="E539" s="6">
        <v>243553250</v>
      </c>
      <c r="F539" s="6">
        <v>3.5000000000000003E-2</v>
      </c>
      <c r="G539" s="4" t="s">
        <v>826</v>
      </c>
    </row>
    <row r="540" spans="1:7" ht="23.45" customHeight="1" x14ac:dyDescent="0.25">
      <c r="A540" s="4" t="s">
        <v>824</v>
      </c>
      <c r="B540" s="4" t="s">
        <v>825</v>
      </c>
      <c r="C540" s="4" t="s">
        <v>157</v>
      </c>
      <c r="D540" s="5">
        <v>7480000</v>
      </c>
      <c r="E540" s="6">
        <v>722376512</v>
      </c>
      <c r="F540" s="6">
        <v>0.10390000000000001</v>
      </c>
      <c r="G540" s="4" t="s">
        <v>826</v>
      </c>
    </row>
    <row r="541" spans="1:7" ht="23.45" customHeight="1" x14ac:dyDescent="0.25">
      <c r="A541" s="4" t="s">
        <v>827</v>
      </c>
      <c r="B541" s="4" t="s">
        <v>828</v>
      </c>
      <c r="C541" s="4" t="s">
        <v>43</v>
      </c>
      <c r="D541" s="5">
        <v>2500000</v>
      </c>
      <c r="E541" s="6">
        <v>240705750</v>
      </c>
      <c r="F541" s="6">
        <v>3.4599999999999999E-2</v>
      </c>
      <c r="G541" s="4" t="s">
        <v>826</v>
      </c>
    </row>
    <row r="542" spans="1:7" ht="23.45" customHeight="1" x14ac:dyDescent="0.25">
      <c r="A542" s="4" t="s">
        <v>2775</v>
      </c>
      <c r="B542" s="4" t="s">
        <v>2776</v>
      </c>
      <c r="C542" s="4" t="s">
        <v>157</v>
      </c>
      <c r="D542" s="5">
        <v>12500000</v>
      </c>
      <c r="E542" s="6">
        <v>1243767500</v>
      </c>
      <c r="F542" s="6">
        <v>0.17899999999999999</v>
      </c>
      <c r="G542" s="4" t="s">
        <v>826</v>
      </c>
    </row>
    <row r="543" spans="1:7" ht="41.85" customHeight="1" x14ac:dyDescent="0.25">
      <c r="A543" s="4" t="s">
        <v>831</v>
      </c>
      <c r="B543" s="4" t="s">
        <v>832</v>
      </c>
      <c r="C543" s="4" t="s">
        <v>157</v>
      </c>
      <c r="D543" s="5">
        <v>5000000</v>
      </c>
      <c r="E543" s="6">
        <v>487928500</v>
      </c>
      <c r="F543" s="6">
        <v>7.0199999999999999E-2</v>
      </c>
      <c r="G543" s="4" t="s">
        <v>826</v>
      </c>
    </row>
    <row r="544" spans="1:7" ht="23.45" customHeight="1" x14ac:dyDescent="0.25">
      <c r="A544" s="4" t="s">
        <v>2320</v>
      </c>
      <c r="B544" s="4" t="s">
        <v>2321</v>
      </c>
      <c r="C544" s="4" t="s">
        <v>157</v>
      </c>
      <c r="D544" s="5">
        <v>10000000</v>
      </c>
      <c r="E544" s="6">
        <v>960963000</v>
      </c>
      <c r="F544" s="6">
        <v>0.13830000000000001</v>
      </c>
      <c r="G544" s="4" t="s">
        <v>826</v>
      </c>
    </row>
    <row r="545" spans="1:7" ht="23.45" customHeight="1" x14ac:dyDescent="0.25">
      <c r="A545" s="4" t="s">
        <v>833</v>
      </c>
      <c r="B545" s="4" t="s">
        <v>834</v>
      </c>
      <c r="C545" s="4" t="s">
        <v>43</v>
      </c>
      <c r="D545" s="5">
        <v>12500000</v>
      </c>
      <c r="E545" s="6">
        <v>1196888750</v>
      </c>
      <c r="F545" s="6">
        <v>0.17219999999999999</v>
      </c>
      <c r="G545" s="4" t="s">
        <v>826</v>
      </c>
    </row>
    <row r="546" spans="1:7" ht="14.45" customHeight="1" x14ac:dyDescent="0.25">
      <c r="A546" s="4" t="s">
        <v>835</v>
      </c>
      <c r="B546" s="4" t="s">
        <v>836</v>
      </c>
      <c r="C546" s="4" t="s">
        <v>43</v>
      </c>
      <c r="D546" s="5">
        <v>5000000</v>
      </c>
      <c r="E546" s="6">
        <v>485361000</v>
      </c>
      <c r="F546" s="6">
        <v>6.9800000000000001E-2</v>
      </c>
      <c r="G546" s="4" t="s">
        <v>826</v>
      </c>
    </row>
    <row r="547" spans="1:7" ht="32.65" customHeight="1" x14ac:dyDescent="0.25">
      <c r="A547" s="4" t="s">
        <v>837</v>
      </c>
      <c r="B547" s="4" t="s">
        <v>838</v>
      </c>
      <c r="C547" s="4" t="s">
        <v>157</v>
      </c>
      <c r="D547" s="5">
        <v>18000000</v>
      </c>
      <c r="E547" s="6">
        <v>1774170000</v>
      </c>
      <c r="F547" s="6">
        <v>0.25530000000000003</v>
      </c>
      <c r="G547" s="4" t="s">
        <v>826</v>
      </c>
    </row>
    <row r="548" spans="1:7" ht="23.45" customHeight="1" x14ac:dyDescent="0.25">
      <c r="A548" s="4" t="s">
        <v>839</v>
      </c>
      <c r="B548" s="4" t="s">
        <v>840</v>
      </c>
      <c r="C548" s="4" t="s">
        <v>841</v>
      </c>
      <c r="D548" s="5">
        <v>5000000</v>
      </c>
      <c r="E548" s="6">
        <v>492692000</v>
      </c>
      <c r="F548" s="6">
        <v>7.0900000000000005E-2</v>
      </c>
      <c r="G548" s="4" t="s">
        <v>826</v>
      </c>
    </row>
    <row r="549" spans="1:7" ht="23.45" customHeight="1" x14ac:dyDescent="0.25">
      <c r="A549" s="4" t="s">
        <v>844</v>
      </c>
      <c r="B549" s="4" t="s">
        <v>845</v>
      </c>
      <c r="C549" s="4" t="s">
        <v>841</v>
      </c>
      <c r="D549" s="5">
        <v>2500000</v>
      </c>
      <c r="E549" s="6">
        <v>239441500</v>
      </c>
      <c r="F549" s="6">
        <v>3.4500000000000003E-2</v>
      </c>
      <c r="G549" s="4" t="s">
        <v>826</v>
      </c>
    </row>
    <row r="550" spans="1:7" ht="23.45" customHeight="1" x14ac:dyDescent="0.25">
      <c r="A550" s="4" t="s">
        <v>2122</v>
      </c>
      <c r="B550" s="4" t="s">
        <v>2123</v>
      </c>
      <c r="C550" s="4" t="s">
        <v>43</v>
      </c>
      <c r="D550" s="5">
        <v>2500000</v>
      </c>
      <c r="E550" s="6">
        <v>236783500</v>
      </c>
      <c r="F550" s="6">
        <v>3.4099999999999998E-2</v>
      </c>
      <c r="G550" s="4" t="s">
        <v>826</v>
      </c>
    </row>
    <row r="551" spans="1:7" ht="14.45" customHeight="1" x14ac:dyDescent="0.25">
      <c r="A551" s="4" t="s">
        <v>846</v>
      </c>
      <c r="B551" s="4" t="s">
        <v>847</v>
      </c>
      <c r="C551" s="4" t="s">
        <v>157</v>
      </c>
      <c r="D551" s="5">
        <v>1500000</v>
      </c>
      <c r="E551" s="6">
        <v>149206200</v>
      </c>
      <c r="F551" s="6">
        <v>2.1499999999999998E-2</v>
      </c>
      <c r="G551" s="4" t="s">
        <v>826</v>
      </c>
    </row>
    <row r="552" spans="1:7" ht="23.45" customHeight="1" x14ac:dyDescent="0.25">
      <c r="A552" s="4" t="s">
        <v>850</v>
      </c>
      <c r="B552" s="4" t="s">
        <v>851</v>
      </c>
      <c r="C552" s="4" t="s">
        <v>43</v>
      </c>
      <c r="D552" s="5">
        <v>5000000</v>
      </c>
      <c r="E552" s="6">
        <v>499052000</v>
      </c>
      <c r="F552" s="6">
        <v>7.1800000000000003E-2</v>
      </c>
      <c r="G552" s="4" t="s">
        <v>852</v>
      </c>
    </row>
    <row r="553" spans="1:7" ht="23.45" customHeight="1" x14ac:dyDescent="0.25">
      <c r="A553" s="4" t="s">
        <v>1132</v>
      </c>
      <c r="B553" s="4" t="s">
        <v>1133</v>
      </c>
      <c r="C553" s="4" t="s">
        <v>157</v>
      </c>
      <c r="D553" s="5">
        <v>10000000</v>
      </c>
      <c r="E553" s="6">
        <v>984752000</v>
      </c>
      <c r="F553" s="6">
        <v>0.14169999999999999</v>
      </c>
      <c r="G553" s="4" t="s">
        <v>826</v>
      </c>
    </row>
    <row r="554" spans="1:7" ht="23.45" customHeight="1" x14ac:dyDescent="0.25">
      <c r="A554" s="4" t="s">
        <v>1134</v>
      </c>
      <c r="B554" s="4" t="s">
        <v>1135</v>
      </c>
      <c r="C554" s="4" t="s">
        <v>841</v>
      </c>
      <c r="D554" s="5">
        <v>59000000</v>
      </c>
      <c r="E554" s="6">
        <v>5670082900</v>
      </c>
      <c r="F554" s="6">
        <v>0.81579999999999997</v>
      </c>
      <c r="G554" s="4" t="s">
        <v>826</v>
      </c>
    </row>
    <row r="555" spans="1:7" ht="23.45" customHeight="1" x14ac:dyDescent="0.25">
      <c r="A555" s="4" t="s">
        <v>2127</v>
      </c>
      <c r="B555" s="4" t="s">
        <v>2128</v>
      </c>
      <c r="C555" s="4" t="s">
        <v>43</v>
      </c>
      <c r="D555" s="5">
        <v>4500000</v>
      </c>
      <c r="E555" s="6">
        <v>445895550</v>
      </c>
      <c r="F555" s="6">
        <v>6.4199999999999993E-2</v>
      </c>
      <c r="G555" s="4" t="s">
        <v>826</v>
      </c>
    </row>
    <row r="556" spans="1:7" ht="41.85" customHeight="1" x14ac:dyDescent="0.25">
      <c r="A556" s="4" t="s">
        <v>1136</v>
      </c>
      <c r="B556" s="4" t="s">
        <v>1137</v>
      </c>
      <c r="C556" s="4" t="s">
        <v>43</v>
      </c>
      <c r="D556" s="5">
        <v>10000000</v>
      </c>
      <c r="E556" s="6">
        <v>990229000</v>
      </c>
      <c r="F556" s="6">
        <v>0.14249999999999999</v>
      </c>
      <c r="G556" s="4" t="s">
        <v>826</v>
      </c>
    </row>
    <row r="557" spans="1:7" ht="23.45" customHeight="1" x14ac:dyDescent="0.25">
      <c r="A557" s="4" t="s">
        <v>1138</v>
      </c>
      <c r="B557" s="4" t="s">
        <v>1139</v>
      </c>
      <c r="C557" s="4" t="s">
        <v>157</v>
      </c>
      <c r="D557" s="5">
        <v>18500000</v>
      </c>
      <c r="E557" s="6">
        <v>1838565150</v>
      </c>
      <c r="F557" s="6">
        <v>0.26450000000000001</v>
      </c>
      <c r="G557" s="4" t="s">
        <v>826</v>
      </c>
    </row>
    <row r="558" spans="1:7" ht="51" customHeight="1" x14ac:dyDescent="0.25">
      <c r="A558" s="4" t="s">
        <v>1542</v>
      </c>
      <c r="B558" s="4" t="s">
        <v>1543</v>
      </c>
      <c r="C558" s="4" t="s">
        <v>89</v>
      </c>
      <c r="D558" s="5">
        <v>500000</v>
      </c>
      <c r="E558" s="6">
        <v>50295250</v>
      </c>
      <c r="F558" s="6">
        <v>7.1999999999999998E-3</v>
      </c>
      <c r="G558" s="4" t="s">
        <v>1544</v>
      </c>
    </row>
    <row r="559" spans="1:7" ht="51" customHeight="1" x14ac:dyDescent="0.25">
      <c r="A559" s="4" t="s">
        <v>2214</v>
      </c>
      <c r="B559" s="4" t="s">
        <v>2215</v>
      </c>
      <c r="C559" s="4" t="s">
        <v>89</v>
      </c>
      <c r="D559" s="5">
        <v>500000</v>
      </c>
      <c r="E559" s="6">
        <v>50192150</v>
      </c>
      <c r="F559" s="6">
        <v>7.1999999999999998E-3</v>
      </c>
      <c r="G559" s="4" t="s">
        <v>1544</v>
      </c>
    </row>
    <row r="560" spans="1:7" ht="41.85" customHeight="1" x14ac:dyDescent="0.25">
      <c r="A560" s="4" t="s">
        <v>1545</v>
      </c>
      <c r="B560" s="4" t="s">
        <v>1546</v>
      </c>
      <c r="C560" s="4" t="s">
        <v>32</v>
      </c>
      <c r="D560" s="5">
        <v>3500000</v>
      </c>
      <c r="E560" s="6">
        <v>335329750</v>
      </c>
      <c r="F560" s="6">
        <v>4.82E-2</v>
      </c>
      <c r="G560" s="4" t="s">
        <v>826</v>
      </c>
    </row>
    <row r="561" spans="1:7" ht="14.45" customHeight="1" x14ac:dyDescent="0.25">
      <c r="A561" s="4" t="s">
        <v>1547</v>
      </c>
      <c r="B561" s="4" t="s">
        <v>1548</v>
      </c>
      <c r="C561" s="4" t="s">
        <v>157</v>
      </c>
      <c r="D561" s="5">
        <v>5000000</v>
      </c>
      <c r="E561" s="6">
        <v>481109000</v>
      </c>
      <c r="F561" s="6">
        <v>6.9199999999999998E-2</v>
      </c>
      <c r="G561" s="4" t="s">
        <v>826</v>
      </c>
    </row>
    <row r="562" spans="1:7" ht="14.45" customHeight="1" x14ac:dyDescent="0.25">
      <c r="A562" s="4" t="s">
        <v>1549</v>
      </c>
      <c r="B562" s="4" t="s">
        <v>1550</v>
      </c>
      <c r="C562" s="4" t="s">
        <v>32</v>
      </c>
      <c r="D562" s="5">
        <v>9000000</v>
      </c>
      <c r="E562" s="6">
        <v>876282300</v>
      </c>
      <c r="F562" s="6">
        <v>0.12609999999999999</v>
      </c>
      <c r="G562" s="4" t="s">
        <v>826</v>
      </c>
    </row>
    <row r="563" spans="1:7" ht="23.45" customHeight="1" x14ac:dyDescent="0.25">
      <c r="A563" s="4" t="s">
        <v>1555</v>
      </c>
      <c r="B563" s="4" t="s">
        <v>1556</v>
      </c>
      <c r="C563" s="4" t="s">
        <v>32</v>
      </c>
      <c r="D563" s="5">
        <v>2500000</v>
      </c>
      <c r="E563" s="6">
        <v>236334000</v>
      </c>
      <c r="F563" s="6">
        <v>3.4000000000000002E-2</v>
      </c>
      <c r="G563" s="4" t="s">
        <v>826</v>
      </c>
    </row>
    <row r="564" spans="1:7" ht="23.45" customHeight="1" x14ac:dyDescent="0.25">
      <c r="A564" s="4" t="s">
        <v>1557</v>
      </c>
      <c r="B564" s="4" t="s">
        <v>1558</v>
      </c>
      <c r="C564" s="4" t="s">
        <v>32</v>
      </c>
      <c r="D564" s="5">
        <v>5000000</v>
      </c>
      <c r="E564" s="6">
        <v>471936000</v>
      </c>
      <c r="F564" s="6">
        <v>6.7900000000000002E-2</v>
      </c>
      <c r="G564" s="4" t="s">
        <v>826</v>
      </c>
    </row>
    <row r="565" spans="1:7" ht="23.45" customHeight="1" x14ac:dyDescent="0.25">
      <c r="A565" s="4" t="s">
        <v>1559</v>
      </c>
      <c r="B565" s="4" t="s">
        <v>1560</v>
      </c>
      <c r="C565" s="4" t="s">
        <v>98</v>
      </c>
      <c r="D565" s="5">
        <v>5000000</v>
      </c>
      <c r="E565" s="6">
        <v>475494500</v>
      </c>
      <c r="F565" s="6">
        <v>6.8400000000000002E-2</v>
      </c>
      <c r="G565" s="4" t="s">
        <v>826</v>
      </c>
    </row>
    <row r="566" spans="1:7" ht="23.45" customHeight="1" x14ac:dyDescent="0.25">
      <c r="A566" s="4" t="s">
        <v>1561</v>
      </c>
      <c r="B566" s="4" t="s">
        <v>1562</v>
      </c>
      <c r="C566" s="4" t="s">
        <v>32</v>
      </c>
      <c r="D566" s="5">
        <v>2500000</v>
      </c>
      <c r="E566" s="6">
        <v>238192250</v>
      </c>
      <c r="F566" s="6">
        <v>3.4299999999999997E-2</v>
      </c>
      <c r="G566" s="4" t="s">
        <v>826</v>
      </c>
    </row>
    <row r="567" spans="1:7" ht="23.45" customHeight="1" x14ac:dyDescent="0.25">
      <c r="A567" s="4" t="s">
        <v>2236</v>
      </c>
      <c r="B567" s="4" t="s">
        <v>2237</v>
      </c>
      <c r="C567" s="4" t="s">
        <v>98</v>
      </c>
      <c r="D567" s="5">
        <v>3500000</v>
      </c>
      <c r="E567" s="6">
        <v>334377750</v>
      </c>
      <c r="F567" s="6">
        <v>4.8099999999999997E-2</v>
      </c>
      <c r="G567" s="4" t="s">
        <v>826</v>
      </c>
    </row>
    <row r="568" spans="1:7" ht="23.45" customHeight="1" x14ac:dyDescent="0.25">
      <c r="A568" s="4" t="s">
        <v>1567</v>
      </c>
      <c r="B568" s="4" t="s">
        <v>1568</v>
      </c>
      <c r="C568" s="4" t="s">
        <v>43</v>
      </c>
      <c r="D568" s="5">
        <v>4000000</v>
      </c>
      <c r="E568" s="6">
        <v>397603600</v>
      </c>
      <c r="F568" s="6">
        <v>5.7200000000000001E-2</v>
      </c>
      <c r="G568" s="4" t="s">
        <v>826</v>
      </c>
    </row>
    <row r="569" spans="1:7" ht="41.85" customHeight="1" x14ac:dyDescent="0.25">
      <c r="A569" s="4" t="s">
        <v>1569</v>
      </c>
      <c r="B569" s="4" t="s">
        <v>1570</v>
      </c>
      <c r="C569" s="4" t="s">
        <v>32</v>
      </c>
      <c r="D569" s="5">
        <v>10000000</v>
      </c>
      <c r="E569" s="6">
        <v>968976000</v>
      </c>
      <c r="F569" s="6">
        <v>0.1394</v>
      </c>
      <c r="G569" s="4" t="s">
        <v>826</v>
      </c>
    </row>
    <row r="570" spans="1:7" ht="14.45" customHeight="1" x14ac:dyDescent="0.25">
      <c r="A570" s="4" t="s">
        <v>1571</v>
      </c>
      <c r="B570" s="4" t="s">
        <v>1572</v>
      </c>
      <c r="C570" s="4" t="s">
        <v>32</v>
      </c>
      <c r="D570" s="5">
        <v>2500000</v>
      </c>
      <c r="E570" s="6">
        <v>248128750</v>
      </c>
      <c r="F570" s="6">
        <v>3.5700000000000003E-2</v>
      </c>
      <c r="G570" s="4" t="s">
        <v>826</v>
      </c>
    </row>
    <row r="571" spans="1:7" ht="14.45" customHeight="1" x14ac:dyDescent="0.25">
      <c r="A571" s="4" t="s">
        <v>1573</v>
      </c>
      <c r="B571" s="4" t="s">
        <v>1574</v>
      </c>
      <c r="C571" s="4" t="s">
        <v>32</v>
      </c>
      <c r="D571" s="5">
        <v>7500000</v>
      </c>
      <c r="E571" s="6">
        <v>742532250</v>
      </c>
      <c r="F571" s="6">
        <v>0.10680000000000001</v>
      </c>
      <c r="G571" s="4" t="s">
        <v>826</v>
      </c>
    </row>
    <row r="572" spans="1:7" ht="14.45" customHeight="1" x14ac:dyDescent="0.25">
      <c r="A572" s="4" t="s">
        <v>1575</v>
      </c>
      <c r="B572" s="4" t="s">
        <v>1576</v>
      </c>
      <c r="C572" s="4" t="s">
        <v>32</v>
      </c>
      <c r="D572" s="5">
        <v>4000000</v>
      </c>
      <c r="E572" s="6">
        <v>391032800</v>
      </c>
      <c r="F572" s="6">
        <v>5.6300000000000003E-2</v>
      </c>
      <c r="G572" s="4" t="s">
        <v>826</v>
      </c>
    </row>
    <row r="573" spans="1:7" ht="32.65" customHeight="1" x14ac:dyDescent="0.25">
      <c r="A573" s="4" t="s">
        <v>2238</v>
      </c>
      <c r="B573" s="4" t="s">
        <v>2239</v>
      </c>
      <c r="C573" s="4" t="s">
        <v>157</v>
      </c>
      <c r="D573" s="5">
        <v>10500000</v>
      </c>
      <c r="E573" s="6">
        <v>1044143100</v>
      </c>
      <c r="F573" s="6">
        <v>0.1502</v>
      </c>
      <c r="G573" s="4" t="s">
        <v>826</v>
      </c>
    </row>
    <row r="574" spans="1:7" ht="23.45" customHeight="1" x14ac:dyDescent="0.25">
      <c r="A574" s="4" t="s">
        <v>1143</v>
      </c>
      <c r="B574" s="4" t="s">
        <v>1144</v>
      </c>
      <c r="C574" s="4" t="s">
        <v>43</v>
      </c>
      <c r="D574" s="5">
        <v>2500000</v>
      </c>
      <c r="E574" s="6">
        <v>255549000</v>
      </c>
      <c r="F574" s="6">
        <v>3.6799999999999999E-2</v>
      </c>
      <c r="G574" s="4" t="s">
        <v>805</v>
      </c>
    </row>
    <row r="575" spans="1:7" ht="14.45" customHeight="1" x14ac:dyDescent="0.25">
      <c r="A575" s="4" t="s">
        <v>2777</v>
      </c>
      <c r="B575" s="4" t="s">
        <v>2778</v>
      </c>
      <c r="C575" s="4" t="s">
        <v>157</v>
      </c>
      <c r="D575" s="5">
        <v>2500000</v>
      </c>
      <c r="E575" s="6">
        <v>251298500</v>
      </c>
      <c r="F575" s="6">
        <v>3.6200000000000003E-2</v>
      </c>
      <c r="G575" s="4" t="s">
        <v>826</v>
      </c>
    </row>
    <row r="576" spans="1:7" ht="23.45" customHeight="1" x14ac:dyDescent="0.25">
      <c r="A576" s="4" t="s">
        <v>1145</v>
      </c>
      <c r="B576" s="4" t="s">
        <v>1146</v>
      </c>
      <c r="C576" s="4" t="s">
        <v>150</v>
      </c>
      <c r="D576" s="5">
        <v>2500000</v>
      </c>
      <c r="E576" s="6">
        <v>245266500</v>
      </c>
      <c r="F576" s="6">
        <v>3.5299999999999998E-2</v>
      </c>
      <c r="G576" s="4" t="s">
        <v>1147</v>
      </c>
    </row>
    <row r="577" spans="1:7" ht="23.45" customHeight="1" x14ac:dyDescent="0.25">
      <c r="A577" s="4" t="s">
        <v>2779</v>
      </c>
      <c r="B577" s="4" t="s">
        <v>2780</v>
      </c>
      <c r="C577" s="4" t="s">
        <v>101</v>
      </c>
      <c r="D577" s="5">
        <v>2500000</v>
      </c>
      <c r="E577" s="6">
        <v>250466750</v>
      </c>
      <c r="F577" s="6">
        <v>3.5999999999999997E-2</v>
      </c>
      <c r="G577" s="4" t="s">
        <v>826</v>
      </c>
    </row>
    <row r="578" spans="1:7" ht="23.45" customHeight="1" x14ac:dyDescent="0.25">
      <c r="A578" s="4" t="s">
        <v>1148</v>
      </c>
      <c r="B578" s="4" t="s">
        <v>1149</v>
      </c>
      <c r="C578" s="4" t="s">
        <v>43</v>
      </c>
      <c r="D578" s="5">
        <v>3000000</v>
      </c>
      <c r="E578" s="6">
        <v>303811800</v>
      </c>
      <c r="F578" s="6">
        <v>4.3700000000000003E-2</v>
      </c>
      <c r="G578" s="4" t="s">
        <v>852</v>
      </c>
    </row>
    <row r="579" spans="1:7" ht="32.65" customHeight="1" x14ac:dyDescent="0.25">
      <c r="A579" s="4" t="s">
        <v>1152</v>
      </c>
      <c r="B579" s="4" t="s">
        <v>1153</v>
      </c>
      <c r="C579" s="4" t="s">
        <v>43</v>
      </c>
      <c r="D579" s="5">
        <v>7500000</v>
      </c>
      <c r="E579" s="6">
        <v>750373500</v>
      </c>
      <c r="F579" s="6">
        <v>0.108</v>
      </c>
      <c r="G579" s="4" t="s">
        <v>826</v>
      </c>
    </row>
    <row r="580" spans="1:7" ht="23.45" customHeight="1" x14ac:dyDescent="0.25">
      <c r="A580" s="4" t="s">
        <v>2131</v>
      </c>
      <c r="B580" s="4" t="s">
        <v>2132</v>
      </c>
      <c r="C580" s="4" t="s">
        <v>841</v>
      </c>
      <c r="D580" s="5">
        <v>2500000</v>
      </c>
      <c r="E580" s="6">
        <v>249091000</v>
      </c>
      <c r="F580" s="6">
        <v>3.5799999999999998E-2</v>
      </c>
      <c r="G580" s="4" t="s">
        <v>787</v>
      </c>
    </row>
    <row r="581" spans="1:7" ht="23.45" customHeight="1" x14ac:dyDescent="0.25">
      <c r="A581" s="4" t="s">
        <v>2133</v>
      </c>
      <c r="B581" s="4" t="s">
        <v>2134</v>
      </c>
      <c r="C581" s="4" t="s">
        <v>841</v>
      </c>
      <c r="D581" s="5">
        <v>2500000</v>
      </c>
      <c r="E581" s="6">
        <v>249366750</v>
      </c>
      <c r="F581" s="6">
        <v>3.5900000000000001E-2</v>
      </c>
      <c r="G581" s="4" t="s">
        <v>826</v>
      </c>
    </row>
    <row r="582" spans="1:7" ht="23.45" customHeight="1" x14ac:dyDescent="0.25">
      <c r="A582" s="4" t="s">
        <v>1154</v>
      </c>
      <c r="B582" s="4" t="s">
        <v>1155</v>
      </c>
      <c r="C582" s="4" t="s">
        <v>43</v>
      </c>
      <c r="D582" s="5">
        <v>7500000</v>
      </c>
      <c r="E582" s="6">
        <v>739937250</v>
      </c>
      <c r="F582" s="6">
        <v>0.1065</v>
      </c>
      <c r="G582" s="4" t="s">
        <v>852</v>
      </c>
    </row>
    <row r="583" spans="1:7" ht="23.45" customHeight="1" x14ac:dyDescent="0.25">
      <c r="A583" s="4" t="s">
        <v>1160</v>
      </c>
      <c r="B583" s="4" t="s">
        <v>1161</v>
      </c>
      <c r="C583" s="4" t="s">
        <v>43</v>
      </c>
      <c r="D583" s="5">
        <v>7500000</v>
      </c>
      <c r="E583" s="6">
        <v>755484750</v>
      </c>
      <c r="F583" s="6">
        <v>0.1087</v>
      </c>
      <c r="G583" s="4" t="s">
        <v>826</v>
      </c>
    </row>
    <row r="584" spans="1:7" ht="23.45" customHeight="1" x14ac:dyDescent="0.25">
      <c r="A584" s="4" t="s">
        <v>1162</v>
      </c>
      <c r="B584" s="4" t="s">
        <v>1163</v>
      </c>
      <c r="C584" s="4" t="s">
        <v>841</v>
      </c>
      <c r="D584" s="5">
        <v>7500000</v>
      </c>
      <c r="E584" s="6">
        <v>748713750</v>
      </c>
      <c r="F584" s="6">
        <v>0.1077</v>
      </c>
      <c r="G584" s="4" t="s">
        <v>826</v>
      </c>
    </row>
    <row r="585" spans="1:7" ht="23.45" customHeight="1" x14ac:dyDescent="0.25">
      <c r="A585" s="4" t="s">
        <v>1164</v>
      </c>
      <c r="B585" s="4" t="s">
        <v>1165</v>
      </c>
      <c r="C585" s="4" t="s">
        <v>841</v>
      </c>
      <c r="D585" s="5">
        <v>3000000</v>
      </c>
      <c r="E585" s="6">
        <v>299961600</v>
      </c>
      <c r="F585" s="6">
        <v>4.3200000000000002E-2</v>
      </c>
      <c r="G585" s="4" t="s">
        <v>826</v>
      </c>
    </row>
    <row r="586" spans="1:7" ht="23.45" customHeight="1" x14ac:dyDescent="0.25">
      <c r="A586" s="4" t="s">
        <v>1166</v>
      </c>
      <c r="B586" s="4" t="s">
        <v>1167</v>
      </c>
      <c r="C586" s="4" t="s">
        <v>43</v>
      </c>
      <c r="D586" s="5">
        <v>3400000</v>
      </c>
      <c r="E586" s="6">
        <v>342100180</v>
      </c>
      <c r="F586" s="6">
        <v>4.9200000000000001E-2</v>
      </c>
      <c r="G586" s="4" t="s">
        <v>860</v>
      </c>
    </row>
    <row r="587" spans="1:7" ht="23.45" customHeight="1" x14ac:dyDescent="0.25">
      <c r="A587" s="4" t="s">
        <v>2137</v>
      </c>
      <c r="B587" s="4" t="s">
        <v>2138</v>
      </c>
      <c r="C587" s="4" t="s">
        <v>841</v>
      </c>
      <c r="D587" s="5">
        <v>7500000</v>
      </c>
      <c r="E587" s="6">
        <v>750545250</v>
      </c>
      <c r="F587" s="6">
        <v>0.108</v>
      </c>
      <c r="G587" s="4" t="s">
        <v>826</v>
      </c>
    </row>
    <row r="588" spans="1:7" ht="23.45" customHeight="1" x14ac:dyDescent="0.25">
      <c r="A588" s="4" t="s">
        <v>1168</v>
      </c>
      <c r="B588" s="4" t="s">
        <v>1169</v>
      </c>
      <c r="C588" s="4" t="s">
        <v>841</v>
      </c>
      <c r="D588" s="5">
        <v>2000000</v>
      </c>
      <c r="E588" s="6">
        <v>199718000</v>
      </c>
      <c r="F588" s="6">
        <v>2.87E-2</v>
      </c>
      <c r="G588" s="4" t="s">
        <v>787</v>
      </c>
    </row>
    <row r="589" spans="1:7" ht="41.85" customHeight="1" x14ac:dyDescent="0.25">
      <c r="A589" s="4" t="s">
        <v>1170</v>
      </c>
      <c r="B589" s="4" t="s">
        <v>1171</v>
      </c>
      <c r="C589" s="4" t="s">
        <v>43</v>
      </c>
      <c r="D589" s="5">
        <v>2500000</v>
      </c>
      <c r="E589" s="6">
        <v>252704250</v>
      </c>
      <c r="F589" s="6">
        <v>3.6400000000000002E-2</v>
      </c>
      <c r="G589" s="4" t="s">
        <v>852</v>
      </c>
    </row>
    <row r="590" spans="1:7" ht="23.45" customHeight="1" x14ac:dyDescent="0.25">
      <c r="A590" s="4" t="s">
        <v>1172</v>
      </c>
      <c r="B590" s="4" t="s">
        <v>1173</v>
      </c>
      <c r="C590" s="4" t="s">
        <v>841</v>
      </c>
      <c r="D590" s="5">
        <v>4000000</v>
      </c>
      <c r="E590" s="6">
        <v>402585600</v>
      </c>
      <c r="F590" s="6">
        <v>5.79E-2</v>
      </c>
      <c r="G590" s="4" t="s">
        <v>826</v>
      </c>
    </row>
    <row r="591" spans="1:7" ht="32.65" customHeight="1" x14ac:dyDescent="0.25">
      <c r="A591" s="4" t="s">
        <v>1174</v>
      </c>
      <c r="B591" s="4" t="s">
        <v>1175</v>
      </c>
      <c r="C591" s="4" t="s">
        <v>43</v>
      </c>
      <c r="D591" s="5">
        <v>5000000</v>
      </c>
      <c r="E591" s="6">
        <v>503448500</v>
      </c>
      <c r="F591" s="6">
        <v>7.2400000000000006E-2</v>
      </c>
      <c r="G591" s="4" t="s">
        <v>852</v>
      </c>
    </row>
    <row r="592" spans="1:7" ht="32.65" customHeight="1" x14ac:dyDescent="0.25">
      <c r="A592" s="4" t="s">
        <v>2332</v>
      </c>
      <c r="B592" s="4" t="s">
        <v>2333</v>
      </c>
      <c r="C592" s="4" t="s">
        <v>43</v>
      </c>
      <c r="D592" s="5">
        <v>7500000</v>
      </c>
      <c r="E592" s="6">
        <v>759113250</v>
      </c>
      <c r="F592" s="6">
        <v>0.10920000000000001</v>
      </c>
      <c r="G592" s="4" t="s">
        <v>852</v>
      </c>
    </row>
    <row r="593" spans="1:7" ht="23.45" customHeight="1" x14ac:dyDescent="0.25">
      <c r="A593" s="4" t="s">
        <v>1176</v>
      </c>
      <c r="B593" s="4" t="s">
        <v>1177</v>
      </c>
      <c r="C593" s="4" t="s">
        <v>43</v>
      </c>
      <c r="D593" s="5">
        <v>3500000</v>
      </c>
      <c r="E593" s="6">
        <v>356884500</v>
      </c>
      <c r="F593" s="6">
        <v>5.1299999999999998E-2</v>
      </c>
      <c r="G593" s="4" t="s">
        <v>852</v>
      </c>
    </row>
    <row r="594" spans="1:7" ht="23.45" customHeight="1" x14ac:dyDescent="0.25">
      <c r="A594" s="4" t="s">
        <v>1178</v>
      </c>
      <c r="B594" s="4" t="s">
        <v>1179</v>
      </c>
      <c r="C594" s="4" t="s">
        <v>43</v>
      </c>
      <c r="D594" s="5">
        <v>5900000</v>
      </c>
      <c r="E594" s="6">
        <v>604109260</v>
      </c>
      <c r="F594" s="6">
        <v>8.6900000000000005E-2</v>
      </c>
      <c r="G594" s="4" t="s">
        <v>852</v>
      </c>
    </row>
    <row r="595" spans="1:7" ht="23.45" customHeight="1" x14ac:dyDescent="0.25">
      <c r="A595" s="4" t="s">
        <v>2334</v>
      </c>
      <c r="B595" s="4" t="s">
        <v>2335</v>
      </c>
      <c r="C595" s="4" t="s">
        <v>101</v>
      </c>
      <c r="D595" s="5">
        <v>8500000</v>
      </c>
      <c r="E595" s="6">
        <v>873492300</v>
      </c>
      <c r="F595" s="6">
        <v>0.12570000000000001</v>
      </c>
      <c r="G595" s="4" t="s">
        <v>787</v>
      </c>
    </row>
    <row r="596" spans="1:7" ht="23.45" customHeight="1" x14ac:dyDescent="0.25">
      <c r="A596" s="4" t="s">
        <v>1180</v>
      </c>
      <c r="B596" s="4" t="s">
        <v>1181</v>
      </c>
      <c r="C596" s="4" t="s">
        <v>43</v>
      </c>
      <c r="D596" s="5">
        <v>2400000</v>
      </c>
      <c r="E596" s="6">
        <v>245682240</v>
      </c>
      <c r="F596" s="6">
        <v>3.5299999999999998E-2</v>
      </c>
      <c r="G596" s="4" t="s">
        <v>852</v>
      </c>
    </row>
    <row r="597" spans="1:7" ht="23.45" customHeight="1" x14ac:dyDescent="0.25">
      <c r="A597" s="4" t="s">
        <v>1184</v>
      </c>
      <c r="B597" s="4" t="s">
        <v>1185</v>
      </c>
      <c r="C597" s="4" t="s">
        <v>43</v>
      </c>
      <c r="D597" s="5">
        <v>2500000</v>
      </c>
      <c r="E597" s="6">
        <v>250515250</v>
      </c>
      <c r="F597" s="6">
        <v>3.5999999999999997E-2</v>
      </c>
      <c r="G597" s="4" t="s">
        <v>852</v>
      </c>
    </row>
    <row r="598" spans="1:7" ht="32.65" customHeight="1" x14ac:dyDescent="0.25">
      <c r="A598" s="4" t="s">
        <v>2336</v>
      </c>
      <c r="B598" s="4" t="s">
        <v>2337</v>
      </c>
      <c r="C598" s="4" t="s">
        <v>43</v>
      </c>
      <c r="D598" s="5">
        <v>2500000</v>
      </c>
      <c r="E598" s="6">
        <v>250874000</v>
      </c>
      <c r="F598" s="6">
        <v>3.61E-2</v>
      </c>
      <c r="G598" s="4" t="s">
        <v>787</v>
      </c>
    </row>
    <row r="599" spans="1:7" ht="23.45" customHeight="1" x14ac:dyDescent="0.25">
      <c r="A599" s="4" t="s">
        <v>1186</v>
      </c>
      <c r="B599" s="4" t="s">
        <v>1187</v>
      </c>
      <c r="C599" s="4" t="s">
        <v>841</v>
      </c>
      <c r="D599" s="5">
        <v>950000</v>
      </c>
      <c r="E599" s="6">
        <v>95880650</v>
      </c>
      <c r="F599" s="6">
        <v>1.38E-2</v>
      </c>
      <c r="G599" s="4" t="s">
        <v>787</v>
      </c>
    </row>
    <row r="600" spans="1:7" ht="32.65" customHeight="1" x14ac:dyDescent="0.25">
      <c r="A600" s="4" t="s">
        <v>1188</v>
      </c>
      <c r="B600" s="4" t="s">
        <v>1189</v>
      </c>
      <c r="C600" s="4" t="s">
        <v>43</v>
      </c>
      <c r="D600" s="5">
        <v>4670000</v>
      </c>
      <c r="E600" s="6">
        <v>474177790</v>
      </c>
      <c r="F600" s="6">
        <v>6.8199999999999997E-2</v>
      </c>
      <c r="G600" s="4" t="s">
        <v>999</v>
      </c>
    </row>
    <row r="601" spans="1:7" ht="23.45" customHeight="1" x14ac:dyDescent="0.25">
      <c r="A601" s="4" t="s">
        <v>2340</v>
      </c>
      <c r="B601" s="4" t="s">
        <v>2341</v>
      </c>
      <c r="C601" s="4" t="s">
        <v>841</v>
      </c>
      <c r="D601" s="5">
        <v>500000</v>
      </c>
      <c r="E601" s="6">
        <v>50493650</v>
      </c>
      <c r="F601" s="6">
        <v>7.3000000000000001E-3</v>
      </c>
      <c r="G601" s="4" t="s">
        <v>787</v>
      </c>
    </row>
    <row r="602" spans="1:7" ht="32.65" customHeight="1" x14ac:dyDescent="0.25">
      <c r="A602" s="4" t="s">
        <v>2384</v>
      </c>
      <c r="B602" s="4" t="s">
        <v>2385</v>
      </c>
      <c r="C602" s="4" t="s">
        <v>841</v>
      </c>
      <c r="D602" s="5">
        <v>1300000</v>
      </c>
      <c r="E602" s="6">
        <v>130901290</v>
      </c>
      <c r="F602" s="6">
        <v>1.8800000000000001E-2</v>
      </c>
      <c r="G602" s="4" t="s">
        <v>787</v>
      </c>
    </row>
    <row r="603" spans="1:7" ht="32.65" customHeight="1" x14ac:dyDescent="0.25">
      <c r="A603" s="4" t="s">
        <v>2394</v>
      </c>
      <c r="B603" s="4" t="s">
        <v>2395</v>
      </c>
      <c r="C603" s="4" t="s">
        <v>857</v>
      </c>
      <c r="D603" s="5">
        <v>3500000</v>
      </c>
      <c r="E603" s="6">
        <v>346673600</v>
      </c>
      <c r="F603" s="6">
        <v>4.99E-2</v>
      </c>
      <c r="G603" s="4" t="s">
        <v>826</v>
      </c>
    </row>
    <row r="604" spans="1:7" ht="23.45" customHeight="1" x14ac:dyDescent="0.25">
      <c r="A604" s="4" t="s">
        <v>1577</v>
      </c>
      <c r="B604" s="4" t="s">
        <v>1578</v>
      </c>
      <c r="C604" s="4" t="s">
        <v>32</v>
      </c>
      <c r="D604" s="5">
        <v>2500000</v>
      </c>
      <c r="E604" s="6">
        <v>248958750</v>
      </c>
      <c r="F604" s="6">
        <v>3.5799999999999998E-2</v>
      </c>
      <c r="G604" s="4" t="s">
        <v>805</v>
      </c>
    </row>
    <row r="605" spans="1:7" ht="23.45" customHeight="1" x14ac:dyDescent="0.25">
      <c r="A605" s="4" t="s">
        <v>1579</v>
      </c>
      <c r="B605" s="4" t="s">
        <v>1580</v>
      </c>
      <c r="C605" s="4" t="s">
        <v>48</v>
      </c>
      <c r="D605" s="5">
        <v>2500000</v>
      </c>
      <c r="E605" s="6">
        <v>247981250</v>
      </c>
      <c r="F605" s="6">
        <v>3.5700000000000003E-2</v>
      </c>
      <c r="G605" s="4" t="s">
        <v>826</v>
      </c>
    </row>
    <row r="606" spans="1:7" ht="14.45" customHeight="1" x14ac:dyDescent="0.25">
      <c r="A606" s="4" t="s">
        <v>1581</v>
      </c>
      <c r="B606" s="4" t="s">
        <v>1582</v>
      </c>
      <c r="C606" s="4" t="s">
        <v>32</v>
      </c>
      <c r="D606" s="5">
        <v>2000000</v>
      </c>
      <c r="E606" s="6">
        <v>198715000</v>
      </c>
      <c r="F606" s="6">
        <v>2.86E-2</v>
      </c>
      <c r="G606" s="4" t="s">
        <v>826</v>
      </c>
    </row>
    <row r="607" spans="1:7" ht="32.65" customHeight="1" x14ac:dyDescent="0.25">
      <c r="A607" s="4" t="s">
        <v>1196</v>
      </c>
      <c r="B607" s="4" t="s">
        <v>1197</v>
      </c>
      <c r="C607" s="4" t="s">
        <v>48</v>
      </c>
      <c r="D607" s="5">
        <v>7500000</v>
      </c>
      <c r="E607" s="6">
        <v>746574000</v>
      </c>
      <c r="F607" s="6">
        <v>0.1074</v>
      </c>
      <c r="G607" s="4" t="s">
        <v>826</v>
      </c>
    </row>
    <row r="608" spans="1:7" ht="32.65" customHeight="1" x14ac:dyDescent="0.25">
      <c r="A608" s="4" t="s">
        <v>1198</v>
      </c>
      <c r="B608" s="4" t="s">
        <v>1199</v>
      </c>
      <c r="C608" s="4" t="s">
        <v>841</v>
      </c>
      <c r="D608" s="5">
        <v>2500000</v>
      </c>
      <c r="E608" s="6">
        <v>247251000</v>
      </c>
      <c r="F608" s="6">
        <v>3.56E-2</v>
      </c>
      <c r="G608" s="4" t="s">
        <v>826</v>
      </c>
    </row>
    <row r="609" spans="1:7" ht="23.45" customHeight="1" x14ac:dyDescent="0.25">
      <c r="A609" s="4" t="s">
        <v>1200</v>
      </c>
      <c r="B609" s="4" t="s">
        <v>1201</v>
      </c>
      <c r="C609" s="4" t="s">
        <v>32</v>
      </c>
      <c r="D609" s="5">
        <v>4000000</v>
      </c>
      <c r="E609" s="6">
        <v>397930000</v>
      </c>
      <c r="F609" s="6">
        <v>5.7299999999999997E-2</v>
      </c>
      <c r="G609" s="4" t="s">
        <v>826</v>
      </c>
    </row>
    <row r="610" spans="1:7" ht="32.65" customHeight="1" x14ac:dyDescent="0.25">
      <c r="A610" s="4" t="s">
        <v>2244</v>
      </c>
      <c r="B610" s="4" t="s">
        <v>2245</v>
      </c>
      <c r="C610" s="4" t="s">
        <v>98</v>
      </c>
      <c r="D610" s="5">
        <v>2500000</v>
      </c>
      <c r="E610" s="6">
        <v>246422250</v>
      </c>
      <c r="F610" s="6">
        <v>3.5499999999999997E-2</v>
      </c>
      <c r="G610" s="4" t="s">
        <v>826</v>
      </c>
    </row>
    <row r="611" spans="1:7" ht="23.45" customHeight="1" x14ac:dyDescent="0.25">
      <c r="A611" s="4" t="s">
        <v>2246</v>
      </c>
      <c r="B611" s="4" t="s">
        <v>2247</v>
      </c>
      <c r="C611" s="4" t="s">
        <v>841</v>
      </c>
      <c r="D611" s="5">
        <v>7500000</v>
      </c>
      <c r="E611" s="6">
        <v>741969750</v>
      </c>
      <c r="F611" s="6">
        <v>0.10680000000000001</v>
      </c>
      <c r="G611" s="4" t="s">
        <v>826</v>
      </c>
    </row>
    <row r="612" spans="1:7" ht="32.65" customHeight="1" x14ac:dyDescent="0.25">
      <c r="A612" s="4" t="s">
        <v>1204</v>
      </c>
      <c r="B612" s="4" t="s">
        <v>1205</v>
      </c>
      <c r="C612" s="4" t="s">
        <v>841</v>
      </c>
      <c r="D612" s="5">
        <v>2500000</v>
      </c>
      <c r="E612" s="6">
        <v>248528500</v>
      </c>
      <c r="F612" s="6">
        <v>3.5799999999999998E-2</v>
      </c>
      <c r="G612" s="4" t="s">
        <v>826</v>
      </c>
    </row>
    <row r="613" spans="1:7" ht="23.45" customHeight="1" x14ac:dyDescent="0.25">
      <c r="A613" s="4" t="s">
        <v>1206</v>
      </c>
      <c r="B613" s="4" t="s">
        <v>1207</v>
      </c>
      <c r="C613" s="4" t="s">
        <v>83</v>
      </c>
      <c r="D613" s="5">
        <v>4000000</v>
      </c>
      <c r="E613" s="6">
        <v>399791600</v>
      </c>
      <c r="F613" s="6">
        <v>5.7500000000000002E-2</v>
      </c>
      <c r="G613" s="4" t="s">
        <v>826</v>
      </c>
    </row>
    <row r="614" spans="1:7" ht="32.65" customHeight="1" x14ac:dyDescent="0.25">
      <c r="A614" s="4" t="s">
        <v>1208</v>
      </c>
      <c r="B614" s="4" t="s">
        <v>1209</v>
      </c>
      <c r="C614" s="4" t="s">
        <v>841</v>
      </c>
      <c r="D614" s="5">
        <v>5000000</v>
      </c>
      <c r="E614" s="6">
        <v>497142000</v>
      </c>
      <c r="F614" s="6">
        <v>7.1499999999999994E-2</v>
      </c>
      <c r="G614" s="4" t="s">
        <v>826</v>
      </c>
    </row>
    <row r="615" spans="1:7" ht="32.65" customHeight="1" x14ac:dyDescent="0.25">
      <c r="A615" s="4" t="s">
        <v>1210</v>
      </c>
      <c r="B615" s="4" t="s">
        <v>1211</v>
      </c>
      <c r="C615" s="4" t="s">
        <v>83</v>
      </c>
      <c r="D615" s="5">
        <v>3500000</v>
      </c>
      <c r="E615" s="6">
        <v>351355550</v>
      </c>
      <c r="F615" s="6">
        <v>5.0599999999999999E-2</v>
      </c>
      <c r="G615" s="4" t="s">
        <v>826</v>
      </c>
    </row>
    <row r="616" spans="1:7" ht="23.45" customHeight="1" x14ac:dyDescent="0.25">
      <c r="A616" s="4" t="s">
        <v>1212</v>
      </c>
      <c r="B616" s="4" t="s">
        <v>1213</v>
      </c>
      <c r="C616" s="4" t="s">
        <v>98</v>
      </c>
      <c r="D616" s="5">
        <v>5000000</v>
      </c>
      <c r="E616" s="6">
        <v>490102000</v>
      </c>
      <c r="F616" s="6">
        <v>7.0499999999999993E-2</v>
      </c>
      <c r="G616" s="4" t="s">
        <v>826</v>
      </c>
    </row>
    <row r="617" spans="1:7" ht="23.45" customHeight="1" x14ac:dyDescent="0.25">
      <c r="A617" s="4" t="s">
        <v>1214</v>
      </c>
      <c r="B617" s="4" t="s">
        <v>1215</v>
      </c>
      <c r="C617" s="4" t="s">
        <v>43</v>
      </c>
      <c r="D617" s="5">
        <v>3500000</v>
      </c>
      <c r="E617" s="6">
        <v>354792200</v>
      </c>
      <c r="F617" s="6">
        <v>5.0999999999999997E-2</v>
      </c>
      <c r="G617" s="4" t="s">
        <v>852</v>
      </c>
    </row>
    <row r="618" spans="1:7" ht="14.45" customHeight="1" x14ac:dyDescent="0.25">
      <c r="A618" s="4" t="s">
        <v>2781</v>
      </c>
      <c r="B618" s="4" t="s">
        <v>2782</v>
      </c>
      <c r="C618" s="4" t="s">
        <v>43</v>
      </c>
      <c r="D618" s="5">
        <v>2430000</v>
      </c>
      <c r="E618" s="6">
        <v>241954614</v>
      </c>
      <c r="F618" s="6">
        <v>3.4799999999999998E-2</v>
      </c>
      <c r="G618" s="4" t="s">
        <v>852</v>
      </c>
    </row>
    <row r="619" spans="1:7" ht="14.45" customHeight="1" x14ac:dyDescent="0.25">
      <c r="A619" s="4" t="s">
        <v>1216</v>
      </c>
      <c r="B619" s="4" t="s">
        <v>1217</v>
      </c>
      <c r="C619" s="4" t="s">
        <v>43</v>
      </c>
      <c r="D619" s="5">
        <v>4940000</v>
      </c>
      <c r="E619" s="6">
        <v>492253710</v>
      </c>
      <c r="F619" s="6">
        <v>7.0800000000000002E-2</v>
      </c>
      <c r="G619" s="4" t="s">
        <v>852</v>
      </c>
    </row>
    <row r="620" spans="1:7" ht="23.45" customHeight="1" x14ac:dyDescent="0.25">
      <c r="A620" s="4" t="s">
        <v>1218</v>
      </c>
      <c r="B620" s="4" t="s">
        <v>1219</v>
      </c>
      <c r="C620" s="4" t="s">
        <v>32</v>
      </c>
      <c r="D620" s="5">
        <v>11500000</v>
      </c>
      <c r="E620" s="6">
        <v>1139990400</v>
      </c>
      <c r="F620" s="6">
        <v>0.16400000000000001</v>
      </c>
      <c r="G620" s="4" t="s">
        <v>826</v>
      </c>
    </row>
    <row r="621" spans="1:7" ht="32.65" customHeight="1" x14ac:dyDescent="0.25">
      <c r="A621" s="4" t="s">
        <v>2783</v>
      </c>
      <c r="B621" s="4" t="s">
        <v>2784</v>
      </c>
      <c r="C621" s="4" t="s">
        <v>98</v>
      </c>
      <c r="D621" s="5">
        <v>5000000</v>
      </c>
      <c r="E621" s="6">
        <v>496664500</v>
      </c>
      <c r="F621" s="6">
        <v>7.1499999999999994E-2</v>
      </c>
      <c r="G621" s="4" t="s">
        <v>826</v>
      </c>
    </row>
    <row r="622" spans="1:7" ht="23.45" customHeight="1" x14ac:dyDescent="0.25">
      <c r="A622" s="4" t="s">
        <v>1220</v>
      </c>
      <c r="B622" s="4" t="s">
        <v>1221</v>
      </c>
      <c r="C622" s="4" t="s">
        <v>162</v>
      </c>
      <c r="D622" s="5">
        <v>5000000</v>
      </c>
      <c r="E622" s="6">
        <v>493427500</v>
      </c>
      <c r="F622" s="6">
        <v>7.0999999999999994E-2</v>
      </c>
      <c r="G622" s="4" t="s">
        <v>999</v>
      </c>
    </row>
    <row r="623" spans="1:7" ht="14.45" customHeight="1" x14ac:dyDescent="0.25">
      <c r="A623" s="4" t="s">
        <v>2141</v>
      </c>
      <c r="B623" s="4" t="s">
        <v>2142</v>
      </c>
      <c r="C623" s="4" t="s">
        <v>32</v>
      </c>
      <c r="D623" s="5">
        <v>2500000</v>
      </c>
      <c r="E623" s="6">
        <v>248223750</v>
      </c>
      <c r="F623" s="6">
        <v>3.5700000000000003E-2</v>
      </c>
      <c r="G623" s="4" t="s">
        <v>826</v>
      </c>
    </row>
    <row r="624" spans="1:7" ht="23.45" customHeight="1" x14ac:dyDescent="0.25">
      <c r="A624" s="4" t="s">
        <v>1224</v>
      </c>
      <c r="B624" s="4" t="s">
        <v>1225</v>
      </c>
      <c r="C624" s="4" t="s">
        <v>98</v>
      </c>
      <c r="D624" s="5">
        <v>2500000</v>
      </c>
      <c r="E624" s="6">
        <v>246066500</v>
      </c>
      <c r="F624" s="6">
        <v>3.5400000000000001E-2</v>
      </c>
      <c r="G624" s="4" t="s">
        <v>826</v>
      </c>
    </row>
    <row r="625" spans="1:7" ht="14.45" customHeight="1" x14ac:dyDescent="0.25">
      <c r="A625" s="4" t="s">
        <v>1226</v>
      </c>
      <c r="B625" s="4" t="s">
        <v>1227</v>
      </c>
      <c r="C625" s="4" t="s">
        <v>32</v>
      </c>
      <c r="D625" s="5">
        <v>5000000</v>
      </c>
      <c r="E625" s="6">
        <v>497168000</v>
      </c>
      <c r="F625" s="6">
        <v>7.1499999999999994E-2</v>
      </c>
      <c r="G625" s="4" t="s">
        <v>826</v>
      </c>
    </row>
    <row r="626" spans="1:7" ht="32.65" customHeight="1" x14ac:dyDescent="0.25">
      <c r="A626" s="4" t="s">
        <v>1228</v>
      </c>
      <c r="B626" s="4" t="s">
        <v>1229</v>
      </c>
      <c r="C626" s="4" t="s">
        <v>157</v>
      </c>
      <c r="D626" s="5">
        <v>30000000</v>
      </c>
      <c r="E626" s="6">
        <v>3022347000</v>
      </c>
      <c r="F626" s="6">
        <v>0.43490000000000001</v>
      </c>
      <c r="G626" s="4" t="s">
        <v>826</v>
      </c>
    </row>
    <row r="627" spans="1:7" ht="14.45" customHeight="1" x14ac:dyDescent="0.25">
      <c r="A627" s="4" t="s">
        <v>1230</v>
      </c>
      <c r="B627" s="4" t="s">
        <v>1231</v>
      </c>
      <c r="C627" s="4" t="s">
        <v>32</v>
      </c>
      <c r="D627" s="5">
        <v>7500000</v>
      </c>
      <c r="E627" s="6">
        <v>746079000</v>
      </c>
      <c r="F627" s="6">
        <v>0.10730000000000001</v>
      </c>
      <c r="G627" s="4" t="s">
        <v>826</v>
      </c>
    </row>
    <row r="628" spans="1:7" ht="23.45" customHeight="1" x14ac:dyDescent="0.25">
      <c r="A628" s="4" t="s">
        <v>1232</v>
      </c>
      <c r="B628" s="4" t="s">
        <v>1233</v>
      </c>
      <c r="C628" s="4" t="s">
        <v>32</v>
      </c>
      <c r="D628" s="5">
        <v>10000000</v>
      </c>
      <c r="E628" s="6">
        <v>995119000</v>
      </c>
      <c r="F628" s="6">
        <v>0.14319999999999999</v>
      </c>
      <c r="G628" s="4" t="s">
        <v>826</v>
      </c>
    </row>
    <row r="629" spans="1:7" ht="32.65" customHeight="1" x14ac:dyDescent="0.25">
      <c r="A629" s="4" t="s">
        <v>1234</v>
      </c>
      <c r="B629" s="4" t="s">
        <v>1235</v>
      </c>
      <c r="C629" s="4" t="s">
        <v>32</v>
      </c>
      <c r="D629" s="5">
        <v>2900000</v>
      </c>
      <c r="E629" s="6">
        <v>285763680</v>
      </c>
      <c r="F629" s="6">
        <v>4.1099999999999998E-2</v>
      </c>
      <c r="G629" s="4" t="s">
        <v>852</v>
      </c>
    </row>
    <row r="630" spans="1:7" ht="23.45" customHeight="1" x14ac:dyDescent="0.25">
      <c r="A630" s="4" t="s">
        <v>1236</v>
      </c>
      <c r="B630" s="4" t="s">
        <v>1237</v>
      </c>
      <c r="C630" s="4" t="s">
        <v>98</v>
      </c>
      <c r="D630" s="5">
        <v>2500000</v>
      </c>
      <c r="E630" s="6">
        <v>247584000</v>
      </c>
      <c r="F630" s="6">
        <v>3.56E-2</v>
      </c>
      <c r="G630" s="4" t="s">
        <v>826</v>
      </c>
    </row>
    <row r="631" spans="1:7" ht="14.45" customHeight="1" x14ac:dyDescent="0.25">
      <c r="A631" s="4" t="s">
        <v>1238</v>
      </c>
      <c r="B631" s="4" t="s">
        <v>1239</v>
      </c>
      <c r="C631" s="4" t="s">
        <v>32</v>
      </c>
      <c r="D631" s="5">
        <v>5000000</v>
      </c>
      <c r="E631" s="6">
        <v>499254500</v>
      </c>
      <c r="F631" s="6">
        <v>7.1800000000000003E-2</v>
      </c>
      <c r="G631" s="4" t="s">
        <v>826</v>
      </c>
    </row>
    <row r="632" spans="1:7" ht="23.45" customHeight="1" x14ac:dyDescent="0.25">
      <c r="A632" s="4" t="s">
        <v>2149</v>
      </c>
      <c r="B632" s="4" t="s">
        <v>2150</v>
      </c>
      <c r="C632" s="4" t="s">
        <v>32</v>
      </c>
      <c r="D632" s="5">
        <v>7500000</v>
      </c>
      <c r="E632" s="6">
        <v>750629250</v>
      </c>
      <c r="F632" s="6">
        <v>0.108</v>
      </c>
      <c r="G632" s="4" t="s">
        <v>826</v>
      </c>
    </row>
    <row r="633" spans="1:7" ht="23.45" customHeight="1" x14ac:dyDescent="0.25">
      <c r="A633" s="4" t="s">
        <v>1240</v>
      </c>
      <c r="B633" s="4" t="s">
        <v>1241</v>
      </c>
      <c r="C633" s="4" t="s">
        <v>32</v>
      </c>
      <c r="D633" s="5">
        <v>22000000</v>
      </c>
      <c r="E633" s="6">
        <v>2197863800</v>
      </c>
      <c r="F633" s="6">
        <v>0.31619999999999998</v>
      </c>
      <c r="G633" s="4" t="s">
        <v>805</v>
      </c>
    </row>
    <row r="634" spans="1:7" ht="41.85" customHeight="1" x14ac:dyDescent="0.25">
      <c r="A634" s="4" t="s">
        <v>1190</v>
      </c>
      <c r="B634" s="4" t="s">
        <v>1191</v>
      </c>
      <c r="C634" s="4" t="s">
        <v>43</v>
      </c>
      <c r="D634" s="5">
        <v>3940000</v>
      </c>
      <c r="E634" s="6">
        <v>396059044</v>
      </c>
      <c r="F634" s="6">
        <v>5.7000000000000002E-2</v>
      </c>
      <c r="G634" s="4" t="s">
        <v>852</v>
      </c>
    </row>
    <row r="635" spans="1:7" ht="23.45" customHeight="1" x14ac:dyDescent="0.25">
      <c r="A635" s="4" t="s">
        <v>1192</v>
      </c>
      <c r="B635" s="4" t="s">
        <v>1193</v>
      </c>
      <c r="C635" s="4" t="s">
        <v>841</v>
      </c>
      <c r="D635" s="5">
        <v>500000</v>
      </c>
      <c r="E635" s="6">
        <v>50360850</v>
      </c>
      <c r="F635" s="6">
        <v>7.1999999999999998E-3</v>
      </c>
      <c r="G635" s="4" t="s">
        <v>826</v>
      </c>
    </row>
    <row r="636" spans="1:7" ht="32.65" customHeight="1" x14ac:dyDescent="0.25">
      <c r="A636" s="4" t="s">
        <v>2344</v>
      </c>
      <c r="B636" s="4" t="s">
        <v>2345</v>
      </c>
      <c r="C636" s="4" t="s">
        <v>841</v>
      </c>
      <c r="D636" s="5">
        <v>1500000</v>
      </c>
      <c r="E636" s="6">
        <v>150919950</v>
      </c>
      <c r="F636" s="6">
        <v>2.1700000000000001E-2</v>
      </c>
      <c r="G636" s="4" t="s">
        <v>787</v>
      </c>
    </row>
    <row r="637" spans="1:7" ht="32.65" customHeight="1" x14ac:dyDescent="0.25">
      <c r="A637" s="4" t="s">
        <v>1506</v>
      </c>
      <c r="B637" s="4" t="s">
        <v>1507</v>
      </c>
      <c r="C637" s="4" t="s">
        <v>841</v>
      </c>
      <c r="D637" s="5">
        <v>1500000</v>
      </c>
      <c r="E637" s="6">
        <v>150742200</v>
      </c>
      <c r="F637" s="6">
        <v>2.1700000000000001E-2</v>
      </c>
      <c r="G637" s="4" t="s">
        <v>787</v>
      </c>
    </row>
    <row r="638" spans="1:7" ht="32.65" customHeight="1" x14ac:dyDescent="0.25">
      <c r="A638" s="4" t="s">
        <v>1508</v>
      </c>
      <c r="B638" s="4" t="s">
        <v>1509</v>
      </c>
      <c r="C638" s="4" t="s">
        <v>841</v>
      </c>
      <c r="D638" s="5">
        <v>2000000</v>
      </c>
      <c r="E638" s="6">
        <v>201540800</v>
      </c>
      <c r="F638" s="6">
        <v>2.9000000000000001E-2</v>
      </c>
      <c r="G638" s="4" t="s">
        <v>787</v>
      </c>
    </row>
    <row r="639" spans="1:7" ht="23.45" customHeight="1" x14ac:dyDescent="0.25">
      <c r="A639" s="4" t="s">
        <v>2785</v>
      </c>
      <c r="B639" s="4" t="s">
        <v>2786</v>
      </c>
      <c r="C639" s="4" t="s">
        <v>43</v>
      </c>
      <c r="D639" s="5">
        <v>400000</v>
      </c>
      <c r="E639" s="6">
        <v>40236800</v>
      </c>
      <c r="F639" s="6">
        <v>5.7999999999999996E-3</v>
      </c>
      <c r="G639" s="4" t="s">
        <v>999</v>
      </c>
    </row>
    <row r="640" spans="1:7" ht="32.65" customHeight="1" x14ac:dyDescent="0.25">
      <c r="A640" s="4" t="s">
        <v>1510</v>
      </c>
      <c r="B640" s="4" t="s">
        <v>1511</v>
      </c>
      <c r="C640" s="4" t="s">
        <v>43</v>
      </c>
      <c r="D640" s="5">
        <v>2380000</v>
      </c>
      <c r="E640" s="6">
        <v>250021856</v>
      </c>
      <c r="F640" s="6">
        <v>3.5999999999999997E-2</v>
      </c>
      <c r="G640" s="4" t="s">
        <v>1512</v>
      </c>
    </row>
    <row r="641" spans="1:7" ht="23.45" customHeight="1" x14ac:dyDescent="0.25">
      <c r="A641" s="4" t="s">
        <v>1513</v>
      </c>
      <c r="B641" s="4" t="s">
        <v>1514</v>
      </c>
      <c r="C641" s="4" t="s">
        <v>841</v>
      </c>
      <c r="D641" s="5">
        <v>2500000</v>
      </c>
      <c r="E641" s="6">
        <v>253144750</v>
      </c>
      <c r="F641" s="6">
        <v>3.6400000000000002E-2</v>
      </c>
      <c r="G641" s="4" t="s">
        <v>787</v>
      </c>
    </row>
    <row r="642" spans="1:7" ht="23.45" customHeight="1" x14ac:dyDescent="0.25">
      <c r="A642" s="4" t="s">
        <v>1517</v>
      </c>
      <c r="B642" s="4" t="s">
        <v>1518</v>
      </c>
      <c r="C642" s="4" t="s">
        <v>841</v>
      </c>
      <c r="D642" s="5">
        <v>500000</v>
      </c>
      <c r="E642" s="6">
        <v>51739300</v>
      </c>
      <c r="F642" s="6">
        <v>7.4000000000000003E-3</v>
      </c>
      <c r="G642" s="4" t="s">
        <v>787</v>
      </c>
    </row>
    <row r="643" spans="1:7" ht="23.45" customHeight="1" x14ac:dyDescent="0.25">
      <c r="A643" s="4" t="s">
        <v>1519</v>
      </c>
      <c r="B643" s="4" t="s">
        <v>1520</v>
      </c>
      <c r="C643" s="4" t="s">
        <v>43</v>
      </c>
      <c r="D643" s="5">
        <v>4000000</v>
      </c>
      <c r="E643" s="6">
        <v>400219600</v>
      </c>
      <c r="F643" s="6">
        <v>5.7599999999999998E-2</v>
      </c>
      <c r="G643" s="4" t="s">
        <v>852</v>
      </c>
    </row>
    <row r="644" spans="1:7" ht="23.45" customHeight="1" x14ac:dyDescent="0.25">
      <c r="A644" s="4" t="s">
        <v>1521</v>
      </c>
      <c r="B644" s="4" t="s">
        <v>1522</v>
      </c>
      <c r="C644" s="4" t="s">
        <v>841</v>
      </c>
      <c r="D644" s="5">
        <v>4500000</v>
      </c>
      <c r="E644" s="6">
        <v>467443800</v>
      </c>
      <c r="F644" s="6">
        <v>6.7299999999999999E-2</v>
      </c>
      <c r="G644" s="4" t="s">
        <v>787</v>
      </c>
    </row>
    <row r="645" spans="1:7" ht="32.65" customHeight="1" x14ac:dyDescent="0.25">
      <c r="A645" s="4" t="s">
        <v>1526</v>
      </c>
      <c r="B645" s="4" t="s">
        <v>1527</v>
      </c>
      <c r="C645" s="4" t="s">
        <v>841</v>
      </c>
      <c r="D645" s="5">
        <v>4500000</v>
      </c>
      <c r="E645" s="6">
        <v>470706750</v>
      </c>
      <c r="F645" s="6">
        <v>6.7699999999999996E-2</v>
      </c>
      <c r="G645" s="4" t="s">
        <v>787</v>
      </c>
    </row>
    <row r="646" spans="1:7" ht="23.45" customHeight="1" x14ac:dyDescent="0.25">
      <c r="A646" s="4" t="s">
        <v>1528</v>
      </c>
      <c r="B646" s="4" t="s">
        <v>1529</v>
      </c>
      <c r="C646" s="4" t="s">
        <v>101</v>
      </c>
      <c r="D646" s="5">
        <v>1000000</v>
      </c>
      <c r="E646" s="6">
        <v>102988100</v>
      </c>
      <c r="F646" s="6">
        <v>1.4800000000000001E-2</v>
      </c>
      <c r="G646" s="4" t="s">
        <v>787</v>
      </c>
    </row>
    <row r="647" spans="1:7" ht="23.45" customHeight="1" x14ac:dyDescent="0.25">
      <c r="A647" s="4" t="s">
        <v>2139</v>
      </c>
      <c r="B647" s="4" t="s">
        <v>2140</v>
      </c>
      <c r="C647" s="4" t="s">
        <v>101</v>
      </c>
      <c r="D647" s="5">
        <v>340000</v>
      </c>
      <c r="E647" s="6">
        <v>35013812</v>
      </c>
      <c r="F647" s="6">
        <v>5.0000000000000001E-3</v>
      </c>
      <c r="G647" s="4" t="s">
        <v>787</v>
      </c>
    </row>
    <row r="648" spans="1:7" ht="23.45" customHeight="1" x14ac:dyDescent="0.25">
      <c r="A648" s="4" t="s">
        <v>1532</v>
      </c>
      <c r="B648" s="4" t="s">
        <v>1533</v>
      </c>
      <c r="C648" s="4" t="s">
        <v>841</v>
      </c>
      <c r="D648" s="5">
        <v>600000</v>
      </c>
      <c r="E648" s="6">
        <v>60217920</v>
      </c>
      <c r="F648" s="6">
        <v>8.6999999999999994E-3</v>
      </c>
      <c r="G648" s="4" t="s">
        <v>787</v>
      </c>
    </row>
    <row r="649" spans="1:7" ht="23.45" customHeight="1" x14ac:dyDescent="0.25">
      <c r="A649" s="4" t="s">
        <v>1534</v>
      </c>
      <c r="B649" s="4" t="s">
        <v>1535</v>
      </c>
      <c r="C649" s="4" t="s">
        <v>841</v>
      </c>
      <c r="D649" s="5">
        <v>1500000</v>
      </c>
      <c r="E649" s="6">
        <v>150866400</v>
      </c>
      <c r="F649" s="6">
        <v>2.1700000000000001E-2</v>
      </c>
      <c r="G649" s="4" t="s">
        <v>787</v>
      </c>
    </row>
    <row r="650" spans="1:7" ht="23.45" customHeight="1" x14ac:dyDescent="0.25">
      <c r="A650" s="4" t="s">
        <v>1536</v>
      </c>
      <c r="B650" s="4" t="s">
        <v>1537</v>
      </c>
      <c r="C650" s="4" t="s">
        <v>43</v>
      </c>
      <c r="D650" s="5">
        <v>3000000</v>
      </c>
      <c r="E650" s="6">
        <v>308710200</v>
      </c>
      <c r="F650" s="6">
        <v>4.4400000000000002E-2</v>
      </c>
      <c r="G650" s="4" t="s">
        <v>852</v>
      </c>
    </row>
    <row r="651" spans="1:7" ht="32.65" customHeight="1" x14ac:dyDescent="0.25">
      <c r="A651" s="4" t="s">
        <v>1538</v>
      </c>
      <c r="B651" s="4" t="s">
        <v>1539</v>
      </c>
      <c r="C651" s="4" t="s">
        <v>841</v>
      </c>
      <c r="D651" s="5">
        <v>1000000</v>
      </c>
      <c r="E651" s="6">
        <v>100618900</v>
      </c>
      <c r="F651" s="6">
        <v>1.4500000000000001E-2</v>
      </c>
      <c r="G651" s="4" t="s">
        <v>826</v>
      </c>
    </row>
    <row r="652" spans="1:7" ht="23.45" customHeight="1" x14ac:dyDescent="0.25">
      <c r="A652" s="4" t="s">
        <v>1540</v>
      </c>
      <c r="B652" s="4" t="s">
        <v>1541</v>
      </c>
      <c r="C652" s="4" t="s">
        <v>43</v>
      </c>
      <c r="D652" s="5">
        <v>1000000</v>
      </c>
      <c r="E652" s="6">
        <v>103403000</v>
      </c>
      <c r="F652" s="6">
        <v>1.49E-2</v>
      </c>
      <c r="G652" s="4" t="s">
        <v>860</v>
      </c>
    </row>
    <row r="653" spans="1:7" ht="32.65" customHeight="1" x14ac:dyDescent="0.25">
      <c r="A653" s="4" t="s">
        <v>1242</v>
      </c>
      <c r="B653" s="4" t="s">
        <v>1243</v>
      </c>
      <c r="C653" s="4" t="s">
        <v>841</v>
      </c>
      <c r="D653" s="5">
        <v>2500000</v>
      </c>
      <c r="E653" s="6">
        <v>248910000</v>
      </c>
      <c r="F653" s="6">
        <v>3.5799999999999998E-2</v>
      </c>
      <c r="G653" s="4" t="s">
        <v>826</v>
      </c>
    </row>
    <row r="654" spans="1:7" ht="23.45" customHeight="1" x14ac:dyDescent="0.25">
      <c r="A654" s="4" t="s">
        <v>2151</v>
      </c>
      <c r="B654" s="4" t="s">
        <v>2152</v>
      </c>
      <c r="C654" s="4" t="s">
        <v>98</v>
      </c>
      <c r="D654" s="5">
        <v>4000000</v>
      </c>
      <c r="E654" s="6">
        <v>396871200</v>
      </c>
      <c r="F654" s="6">
        <v>5.7099999999999998E-2</v>
      </c>
      <c r="G654" s="4" t="s">
        <v>826</v>
      </c>
    </row>
    <row r="655" spans="1:7" ht="23.45" customHeight="1" x14ac:dyDescent="0.25">
      <c r="A655" s="4" t="s">
        <v>1244</v>
      </c>
      <c r="B655" s="4" t="s">
        <v>1245</v>
      </c>
      <c r="C655" s="4" t="s">
        <v>98</v>
      </c>
      <c r="D655" s="5">
        <v>1500000</v>
      </c>
      <c r="E655" s="6">
        <v>148945350</v>
      </c>
      <c r="F655" s="6">
        <v>2.1399999999999999E-2</v>
      </c>
      <c r="G655" s="4" t="s">
        <v>826</v>
      </c>
    </row>
    <row r="656" spans="1:7" ht="41.85" customHeight="1" x14ac:dyDescent="0.25">
      <c r="A656" s="4" t="s">
        <v>1246</v>
      </c>
      <c r="B656" s="4" t="s">
        <v>1247</v>
      </c>
      <c r="C656" s="4" t="s">
        <v>157</v>
      </c>
      <c r="D656" s="5">
        <v>2500000</v>
      </c>
      <c r="E656" s="6">
        <v>248892000</v>
      </c>
      <c r="F656" s="6">
        <v>3.5799999999999998E-2</v>
      </c>
      <c r="G656" s="4" t="s">
        <v>826</v>
      </c>
    </row>
    <row r="657" spans="1:7" ht="23.45" customHeight="1" x14ac:dyDescent="0.25">
      <c r="A657" s="4" t="s">
        <v>1248</v>
      </c>
      <c r="B657" s="4" t="s">
        <v>1249</v>
      </c>
      <c r="C657" s="4" t="s">
        <v>98</v>
      </c>
      <c r="D657" s="5">
        <v>2500000</v>
      </c>
      <c r="E657" s="6">
        <v>248292750</v>
      </c>
      <c r="F657" s="6">
        <v>3.5700000000000003E-2</v>
      </c>
      <c r="G657" s="4" t="s">
        <v>826</v>
      </c>
    </row>
    <row r="658" spans="1:7" ht="23.45" customHeight="1" x14ac:dyDescent="0.25">
      <c r="A658" s="4" t="s">
        <v>2590</v>
      </c>
      <c r="B658" s="4" t="s">
        <v>2591</v>
      </c>
      <c r="C658" s="4" t="s">
        <v>841</v>
      </c>
      <c r="D658" s="5">
        <v>500000</v>
      </c>
      <c r="E658" s="6">
        <v>50474900</v>
      </c>
      <c r="F658" s="6">
        <v>7.3000000000000001E-3</v>
      </c>
      <c r="G658" s="4" t="s">
        <v>826</v>
      </c>
    </row>
    <row r="659" spans="1:7" ht="23.45" customHeight="1" x14ac:dyDescent="0.25">
      <c r="A659" s="4" t="s">
        <v>1250</v>
      </c>
      <c r="B659" s="4" t="s">
        <v>1251</v>
      </c>
      <c r="C659" s="4" t="s">
        <v>32</v>
      </c>
      <c r="D659" s="5">
        <v>10000000</v>
      </c>
      <c r="E659" s="6">
        <v>1005541000</v>
      </c>
      <c r="F659" s="6">
        <v>0.1447</v>
      </c>
      <c r="G659" s="4" t="s">
        <v>826</v>
      </c>
    </row>
    <row r="660" spans="1:7" ht="51" customHeight="1" x14ac:dyDescent="0.25">
      <c r="A660" s="4" t="s">
        <v>1587</v>
      </c>
      <c r="B660" s="4" t="s">
        <v>1588</v>
      </c>
      <c r="C660" s="4" t="s">
        <v>841</v>
      </c>
      <c r="D660" s="5">
        <v>2500000</v>
      </c>
      <c r="E660" s="6">
        <v>249242500</v>
      </c>
      <c r="F660" s="6">
        <v>3.5900000000000001E-2</v>
      </c>
      <c r="G660" s="4" t="s">
        <v>826</v>
      </c>
    </row>
    <row r="661" spans="1:7" ht="23.45" customHeight="1" x14ac:dyDescent="0.25">
      <c r="A661" s="4" t="s">
        <v>1589</v>
      </c>
      <c r="B661" s="4" t="s">
        <v>1590</v>
      </c>
      <c r="C661" s="4" t="s">
        <v>98</v>
      </c>
      <c r="D661" s="5">
        <v>7500000</v>
      </c>
      <c r="E661" s="6">
        <v>746961000</v>
      </c>
      <c r="F661" s="6">
        <v>0.1075</v>
      </c>
      <c r="G661" s="4" t="s">
        <v>826</v>
      </c>
    </row>
    <row r="662" spans="1:7" ht="14.45" customHeight="1" x14ac:dyDescent="0.25">
      <c r="A662" s="4" t="s">
        <v>1591</v>
      </c>
      <c r="B662" s="4" t="s">
        <v>1592</v>
      </c>
      <c r="C662" s="4" t="s">
        <v>32</v>
      </c>
      <c r="D662" s="5">
        <v>7500000</v>
      </c>
      <c r="E662" s="6">
        <v>755110500</v>
      </c>
      <c r="F662" s="6">
        <v>0.1086</v>
      </c>
      <c r="G662" s="4" t="s">
        <v>826</v>
      </c>
    </row>
    <row r="663" spans="1:7" ht="32.65" customHeight="1" x14ac:dyDescent="0.25">
      <c r="A663" s="4" t="s">
        <v>1595</v>
      </c>
      <c r="B663" s="4" t="s">
        <v>1596</v>
      </c>
      <c r="C663" s="4" t="s">
        <v>857</v>
      </c>
      <c r="D663" s="5">
        <v>2500000</v>
      </c>
      <c r="E663" s="6">
        <v>249160250</v>
      </c>
      <c r="F663" s="6">
        <v>3.5799999999999998E-2</v>
      </c>
      <c r="G663" s="4" t="s">
        <v>826</v>
      </c>
    </row>
    <row r="664" spans="1:7" ht="23.45" customHeight="1" x14ac:dyDescent="0.25">
      <c r="A664" s="4" t="s">
        <v>1600</v>
      </c>
      <c r="B664" s="4" t="s">
        <v>1601</v>
      </c>
      <c r="C664" s="4" t="s">
        <v>162</v>
      </c>
      <c r="D664" s="5">
        <v>2500000</v>
      </c>
      <c r="E664" s="6">
        <v>250157750</v>
      </c>
      <c r="F664" s="6">
        <v>3.5999999999999997E-2</v>
      </c>
      <c r="G664" s="4" t="s">
        <v>999</v>
      </c>
    </row>
    <row r="665" spans="1:7" ht="32.65" customHeight="1" x14ac:dyDescent="0.25">
      <c r="A665" s="4" t="s">
        <v>1604</v>
      </c>
      <c r="B665" s="4" t="s">
        <v>1605</v>
      </c>
      <c r="C665" s="4" t="s">
        <v>1335</v>
      </c>
      <c r="D665" s="5">
        <v>4500000</v>
      </c>
      <c r="E665" s="6">
        <v>447006600</v>
      </c>
      <c r="F665" s="6">
        <v>6.4299999999999996E-2</v>
      </c>
      <c r="G665" s="4" t="s">
        <v>787</v>
      </c>
    </row>
    <row r="666" spans="1:7" ht="23.45" customHeight="1" x14ac:dyDescent="0.25">
      <c r="A666" s="4" t="s">
        <v>1606</v>
      </c>
      <c r="B666" s="4" t="s">
        <v>1607</v>
      </c>
      <c r="C666" s="4" t="s">
        <v>32</v>
      </c>
      <c r="D666" s="5">
        <v>5000000</v>
      </c>
      <c r="E666" s="6">
        <v>502706500</v>
      </c>
      <c r="F666" s="6">
        <v>7.2300000000000003E-2</v>
      </c>
      <c r="G666" s="4" t="s">
        <v>826</v>
      </c>
    </row>
    <row r="667" spans="1:7" ht="23.45" customHeight="1" x14ac:dyDescent="0.25">
      <c r="A667" s="4" t="s">
        <v>1610</v>
      </c>
      <c r="B667" s="4" t="s">
        <v>1611</v>
      </c>
      <c r="C667" s="4" t="s">
        <v>117</v>
      </c>
      <c r="D667" s="5">
        <v>7500000</v>
      </c>
      <c r="E667" s="6">
        <v>739526250</v>
      </c>
      <c r="F667" s="6">
        <v>0.10639999999999999</v>
      </c>
      <c r="G667" s="4" t="s">
        <v>805</v>
      </c>
    </row>
    <row r="668" spans="1:7" ht="23.45" customHeight="1" x14ac:dyDescent="0.25">
      <c r="A668" s="4" t="s">
        <v>1612</v>
      </c>
      <c r="B668" s="4" t="s">
        <v>1613</v>
      </c>
      <c r="C668" s="4" t="s">
        <v>32</v>
      </c>
      <c r="D668" s="5">
        <v>500000</v>
      </c>
      <c r="E668" s="6">
        <v>50262900</v>
      </c>
      <c r="F668" s="6">
        <v>7.1999999999999998E-3</v>
      </c>
      <c r="G668" s="4" t="s">
        <v>805</v>
      </c>
    </row>
    <row r="669" spans="1:7" ht="32.65" customHeight="1" x14ac:dyDescent="0.25">
      <c r="A669" s="4" t="s">
        <v>1618</v>
      </c>
      <c r="B669" s="4" t="s">
        <v>1619</v>
      </c>
      <c r="C669" s="4" t="s">
        <v>857</v>
      </c>
      <c r="D669" s="5">
        <v>1000000</v>
      </c>
      <c r="E669" s="6">
        <v>99885200</v>
      </c>
      <c r="F669" s="6">
        <v>1.44E-2</v>
      </c>
      <c r="G669" s="4" t="s">
        <v>787</v>
      </c>
    </row>
    <row r="670" spans="1:7" ht="23.45" customHeight="1" x14ac:dyDescent="0.25">
      <c r="A670" s="4" t="s">
        <v>1620</v>
      </c>
      <c r="B670" s="4" t="s">
        <v>1621</v>
      </c>
      <c r="C670" s="4" t="s">
        <v>32</v>
      </c>
      <c r="D670" s="5">
        <v>1170000</v>
      </c>
      <c r="E670" s="6">
        <v>117316836</v>
      </c>
      <c r="F670" s="6">
        <v>1.6899999999999998E-2</v>
      </c>
      <c r="G670" s="4" t="s">
        <v>805</v>
      </c>
    </row>
    <row r="671" spans="1:7" ht="23.45" customHeight="1" x14ac:dyDescent="0.25">
      <c r="A671" s="4" t="s">
        <v>1624</v>
      </c>
      <c r="B671" s="4" t="s">
        <v>1625</v>
      </c>
      <c r="C671" s="4" t="s">
        <v>32</v>
      </c>
      <c r="D671" s="5">
        <v>600000</v>
      </c>
      <c r="E671" s="6">
        <v>60474600</v>
      </c>
      <c r="F671" s="6">
        <v>8.6999999999999994E-3</v>
      </c>
      <c r="G671" s="4" t="s">
        <v>805</v>
      </c>
    </row>
    <row r="672" spans="1:7" ht="23.45" customHeight="1" x14ac:dyDescent="0.25">
      <c r="A672" s="4" t="s">
        <v>1626</v>
      </c>
      <c r="B672" s="4" t="s">
        <v>1627</v>
      </c>
      <c r="C672" s="4" t="s">
        <v>32</v>
      </c>
      <c r="D672" s="5">
        <v>500000</v>
      </c>
      <c r="E672" s="6">
        <v>50145350</v>
      </c>
      <c r="F672" s="6">
        <v>7.1999999999999998E-3</v>
      </c>
      <c r="G672" s="4" t="s">
        <v>805</v>
      </c>
    </row>
    <row r="673" spans="1:7" ht="32.65" customHeight="1" x14ac:dyDescent="0.25">
      <c r="A673" s="4" t="s">
        <v>1632</v>
      </c>
      <c r="B673" s="4" t="s">
        <v>1633</v>
      </c>
      <c r="C673" s="4" t="s">
        <v>43</v>
      </c>
      <c r="D673" s="5">
        <v>2460000</v>
      </c>
      <c r="E673" s="6">
        <v>263242140</v>
      </c>
      <c r="F673" s="6">
        <v>3.7900000000000003E-2</v>
      </c>
      <c r="G673" s="4" t="s">
        <v>852</v>
      </c>
    </row>
    <row r="674" spans="1:7" ht="23.45" customHeight="1" x14ac:dyDescent="0.25">
      <c r="A674" s="4" t="s">
        <v>1634</v>
      </c>
      <c r="B674" s="4" t="s">
        <v>1635</v>
      </c>
      <c r="C674" s="4" t="s">
        <v>43</v>
      </c>
      <c r="D674" s="5">
        <v>2000000</v>
      </c>
      <c r="E674" s="6">
        <v>200418600</v>
      </c>
      <c r="F674" s="6">
        <v>2.8799999999999999E-2</v>
      </c>
      <c r="G674" s="4" t="s">
        <v>852</v>
      </c>
    </row>
    <row r="675" spans="1:7" ht="23.45" customHeight="1" x14ac:dyDescent="0.25">
      <c r="A675" s="4" t="s">
        <v>1636</v>
      </c>
      <c r="B675" s="4" t="s">
        <v>1637</v>
      </c>
      <c r="C675" s="4" t="s">
        <v>857</v>
      </c>
      <c r="D675" s="5">
        <v>1500000</v>
      </c>
      <c r="E675" s="6">
        <v>149762250</v>
      </c>
      <c r="F675" s="6">
        <v>2.1499999999999998E-2</v>
      </c>
      <c r="G675" s="4" t="s">
        <v>805</v>
      </c>
    </row>
    <row r="676" spans="1:7" ht="23.45" customHeight="1" x14ac:dyDescent="0.25">
      <c r="A676" s="4" t="s">
        <v>1638</v>
      </c>
      <c r="B676" s="4" t="s">
        <v>1639</v>
      </c>
      <c r="C676" s="4" t="s">
        <v>32</v>
      </c>
      <c r="D676" s="5">
        <v>3000000</v>
      </c>
      <c r="E676" s="6">
        <v>309186000</v>
      </c>
      <c r="F676" s="6">
        <v>4.4499999999999998E-2</v>
      </c>
      <c r="G676" s="4" t="s">
        <v>826</v>
      </c>
    </row>
    <row r="677" spans="1:7" ht="32.65" customHeight="1" x14ac:dyDescent="0.25">
      <c r="A677" s="4" t="s">
        <v>1640</v>
      </c>
      <c r="B677" s="4" t="s">
        <v>1641</v>
      </c>
      <c r="C677" s="4" t="s">
        <v>157</v>
      </c>
      <c r="D677" s="5">
        <v>2500000</v>
      </c>
      <c r="E677" s="6">
        <v>258732500</v>
      </c>
      <c r="F677" s="6">
        <v>3.7199999999999997E-2</v>
      </c>
      <c r="G677" s="4" t="s">
        <v>787</v>
      </c>
    </row>
    <row r="678" spans="1:7" ht="23.45" customHeight="1" x14ac:dyDescent="0.25">
      <c r="A678" s="4" t="s">
        <v>1644</v>
      </c>
      <c r="B678" s="4" t="s">
        <v>1645</v>
      </c>
      <c r="C678" s="4" t="s">
        <v>43</v>
      </c>
      <c r="D678" s="5">
        <v>5500000</v>
      </c>
      <c r="E678" s="6">
        <v>550933900</v>
      </c>
      <c r="F678" s="6">
        <v>7.9299999999999995E-2</v>
      </c>
      <c r="G678" s="4" t="s">
        <v>852</v>
      </c>
    </row>
    <row r="679" spans="1:7" ht="23.45" customHeight="1" x14ac:dyDescent="0.25">
      <c r="A679" s="4" t="s">
        <v>1648</v>
      </c>
      <c r="B679" s="4" t="s">
        <v>1649</v>
      </c>
      <c r="C679" s="4" t="s">
        <v>32</v>
      </c>
      <c r="D679" s="5">
        <v>1500000</v>
      </c>
      <c r="E679" s="6">
        <v>149862750</v>
      </c>
      <c r="F679" s="6">
        <v>2.1600000000000001E-2</v>
      </c>
      <c r="G679" s="4" t="s">
        <v>860</v>
      </c>
    </row>
    <row r="680" spans="1:7" ht="23.45" customHeight="1" x14ac:dyDescent="0.25">
      <c r="A680" s="4" t="s">
        <v>853</v>
      </c>
      <c r="B680" s="4" t="s">
        <v>854</v>
      </c>
      <c r="C680" s="4" t="s">
        <v>89</v>
      </c>
      <c r="D680" s="5">
        <v>1000000</v>
      </c>
      <c r="E680" s="6">
        <v>101407800</v>
      </c>
      <c r="F680" s="6">
        <v>1.46E-2</v>
      </c>
      <c r="G680" s="4" t="s">
        <v>787</v>
      </c>
    </row>
    <row r="681" spans="1:7" ht="23.45" customHeight="1" x14ac:dyDescent="0.25">
      <c r="A681" s="4" t="s">
        <v>861</v>
      </c>
      <c r="B681" s="4" t="s">
        <v>862</v>
      </c>
      <c r="C681" s="4" t="s">
        <v>32</v>
      </c>
      <c r="D681" s="5">
        <v>5500000</v>
      </c>
      <c r="E681" s="6">
        <v>552096050</v>
      </c>
      <c r="F681" s="6">
        <v>7.9399999999999998E-2</v>
      </c>
      <c r="G681" s="4" t="s">
        <v>826</v>
      </c>
    </row>
    <row r="682" spans="1:7" ht="23.45" customHeight="1" x14ac:dyDescent="0.25">
      <c r="A682" s="4" t="s">
        <v>863</v>
      </c>
      <c r="B682" s="4" t="s">
        <v>864</v>
      </c>
      <c r="C682" s="4" t="s">
        <v>117</v>
      </c>
      <c r="D682" s="5">
        <v>2500000</v>
      </c>
      <c r="E682" s="6">
        <v>250531250</v>
      </c>
      <c r="F682" s="6">
        <v>3.5999999999999997E-2</v>
      </c>
      <c r="G682" s="4" t="s">
        <v>852</v>
      </c>
    </row>
    <row r="683" spans="1:7" ht="32.65" customHeight="1" x14ac:dyDescent="0.25">
      <c r="A683" s="4" t="s">
        <v>865</v>
      </c>
      <c r="B683" s="4" t="s">
        <v>866</v>
      </c>
      <c r="C683" s="4" t="s">
        <v>857</v>
      </c>
      <c r="D683" s="5">
        <v>7500000</v>
      </c>
      <c r="E683" s="6">
        <v>758334000</v>
      </c>
      <c r="F683" s="6">
        <v>0.1091</v>
      </c>
      <c r="G683" s="4" t="s">
        <v>805</v>
      </c>
    </row>
    <row r="684" spans="1:7" ht="32.65" customHeight="1" x14ac:dyDescent="0.25">
      <c r="A684" s="4" t="s">
        <v>867</v>
      </c>
      <c r="B684" s="4" t="s">
        <v>868</v>
      </c>
      <c r="C684" s="4" t="s">
        <v>157</v>
      </c>
      <c r="D684" s="5">
        <v>7500000</v>
      </c>
      <c r="E684" s="6">
        <v>784350750</v>
      </c>
      <c r="F684" s="6">
        <v>0.1129</v>
      </c>
      <c r="G684" s="4" t="s">
        <v>787</v>
      </c>
    </row>
    <row r="685" spans="1:7" ht="23.45" customHeight="1" x14ac:dyDescent="0.25">
      <c r="A685" s="4" t="s">
        <v>869</v>
      </c>
      <c r="B685" s="4" t="s">
        <v>870</v>
      </c>
      <c r="C685" s="4" t="s">
        <v>43</v>
      </c>
      <c r="D685" s="5">
        <v>1000000</v>
      </c>
      <c r="E685" s="6">
        <v>101729400</v>
      </c>
      <c r="F685" s="6">
        <v>1.46E-2</v>
      </c>
      <c r="G685" s="4" t="s">
        <v>852</v>
      </c>
    </row>
    <row r="686" spans="1:7" ht="23.45" customHeight="1" x14ac:dyDescent="0.25">
      <c r="A686" s="4" t="s">
        <v>2370</v>
      </c>
      <c r="B686" s="4" t="s">
        <v>2371</v>
      </c>
      <c r="C686" s="4" t="s">
        <v>150</v>
      </c>
      <c r="D686" s="5">
        <v>2000000</v>
      </c>
      <c r="E686" s="6">
        <v>201264200</v>
      </c>
      <c r="F686" s="6">
        <v>2.9000000000000001E-2</v>
      </c>
      <c r="G686" s="4" t="s">
        <v>1544</v>
      </c>
    </row>
    <row r="687" spans="1:7" ht="23.45" customHeight="1" x14ac:dyDescent="0.25">
      <c r="A687" s="4" t="s">
        <v>871</v>
      </c>
      <c r="B687" s="4" t="s">
        <v>872</v>
      </c>
      <c r="C687" s="4" t="s">
        <v>32</v>
      </c>
      <c r="D687" s="5">
        <v>3500000</v>
      </c>
      <c r="E687" s="6">
        <v>364867650</v>
      </c>
      <c r="F687" s="6">
        <v>5.2499999999999998E-2</v>
      </c>
      <c r="G687" s="4" t="s">
        <v>805</v>
      </c>
    </row>
    <row r="688" spans="1:7" ht="32.65" customHeight="1" x14ac:dyDescent="0.25">
      <c r="A688" s="4" t="s">
        <v>873</v>
      </c>
      <c r="B688" s="4" t="s">
        <v>874</v>
      </c>
      <c r="C688" s="4" t="s">
        <v>157</v>
      </c>
      <c r="D688" s="5">
        <v>5500000</v>
      </c>
      <c r="E688" s="6">
        <v>576953300</v>
      </c>
      <c r="F688" s="6">
        <v>8.3000000000000004E-2</v>
      </c>
      <c r="G688" s="4" t="s">
        <v>787</v>
      </c>
    </row>
    <row r="689" spans="1:7" ht="23.45" customHeight="1" x14ac:dyDescent="0.25">
      <c r="A689" s="4" t="s">
        <v>875</v>
      </c>
      <c r="B689" s="4" t="s">
        <v>876</v>
      </c>
      <c r="C689" s="4" t="s">
        <v>89</v>
      </c>
      <c r="D689" s="5">
        <v>1000000</v>
      </c>
      <c r="E689" s="6">
        <v>100708700</v>
      </c>
      <c r="F689" s="6">
        <v>1.4500000000000001E-2</v>
      </c>
      <c r="G689" s="4" t="s">
        <v>787</v>
      </c>
    </row>
    <row r="690" spans="1:7" ht="32.65" customHeight="1" x14ac:dyDescent="0.25">
      <c r="A690" s="4" t="s">
        <v>2158</v>
      </c>
      <c r="B690" s="4" t="s">
        <v>2159</v>
      </c>
      <c r="C690" s="4" t="s">
        <v>157</v>
      </c>
      <c r="D690" s="5">
        <v>2500000</v>
      </c>
      <c r="E690" s="6">
        <v>250906250</v>
      </c>
      <c r="F690" s="6">
        <v>3.61E-2</v>
      </c>
      <c r="G690" s="4" t="s">
        <v>805</v>
      </c>
    </row>
    <row r="691" spans="1:7" ht="23.45" customHeight="1" x14ac:dyDescent="0.25">
      <c r="A691" s="4" t="s">
        <v>877</v>
      </c>
      <c r="B691" s="4" t="s">
        <v>878</v>
      </c>
      <c r="C691" s="4" t="s">
        <v>857</v>
      </c>
      <c r="D691" s="5">
        <v>1000000</v>
      </c>
      <c r="E691" s="6">
        <v>100140200</v>
      </c>
      <c r="F691" s="6">
        <v>1.44E-2</v>
      </c>
      <c r="G691" s="4" t="s">
        <v>805</v>
      </c>
    </row>
    <row r="692" spans="1:7" ht="23.45" customHeight="1" x14ac:dyDescent="0.25">
      <c r="A692" s="4" t="s">
        <v>879</v>
      </c>
      <c r="B692" s="4" t="s">
        <v>880</v>
      </c>
      <c r="C692" s="4" t="s">
        <v>32</v>
      </c>
      <c r="D692" s="5">
        <v>3500000</v>
      </c>
      <c r="E692" s="6">
        <v>351709050</v>
      </c>
      <c r="F692" s="6">
        <v>5.0599999999999999E-2</v>
      </c>
      <c r="G692" s="4" t="s">
        <v>805</v>
      </c>
    </row>
    <row r="693" spans="1:7" ht="23.45" customHeight="1" x14ac:dyDescent="0.25">
      <c r="A693" s="4" t="s">
        <v>881</v>
      </c>
      <c r="B693" s="4" t="s">
        <v>882</v>
      </c>
      <c r="C693" s="4" t="s">
        <v>32</v>
      </c>
      <c r="D693" s="5">
        <v>500000</v>
      </c>
      <c r="E693" s="6">
        <v>50132700</v>
      </c>
      <c r="F693" s="6">
        <v>7.1999999999999998E-3</v>
      </c>
      <c r="G693" s="4" t="s">
        <v>860</v>
      </c>
    </row>
    <row r="694" spans="1:7" ht="23.45" customHeight="1" x14ac:dyDescent="0.25">
      <c r="A694" s="4" t="s">
        <v>883</v>
      </c>
      <c r="B694" s="4" t="s">
        <v>884</v>
      </c>
      <c r="C694" s="4" t="s">
        <v>857</v>
      </c>
      <c r="D694" s="5">
        <v>1000000</v>
      </c>
      <c r="E694" s="6">
        <v>100104800</v>
      </c>
      <c r="F694" s="6">
        <v>1.44E-2</v>
      </c>
      <c r="G694" s="4" t="s">
        <v>805</v>
      </c>
    </row>
    <row r="695" spans="1:7" ht="23.45" customHeight="1" x14ac:dyDescent="0.25">
      <c r="A695" s="4" t="s">
        <v>885</v>
      </c>
      <c r="B695" s="4" t="s">
        <v>886</v>
      </c>
      <c r="C695" s="4" t="s">
        <v>32</v>
      </c>
      <c r="D695" s="5">
        <v>460000</v>
      </c>
      <c r="E695" s="6">
        <v>46238326</v>
      </c>
      <c r="F695" s="6">
        <v>6.7000000000000002E-3</v>
      </c>
      <c r="G695" s="4" t="s">
        <v>805</v>
      </c>
    </row>
    <row r="696" spans="1:7" ht="32.65" customHeight="1" x14ac:dyDescent="0.25">
      <c r="A696" s="4" t="s">
        <v>887</v>
      </c>
      <c r="B696" s="4" t="s">
        <v>888</v>
      </c>
      <c r="C696" s="4" t="s">
        <v>857</v>
      </c>
      <c r="D696" s="5">
        <v>1000000</v>
      </c>
      <c r="E696" s="6">
        <v>100444000</v>
      </c>
      <c r="F696" s="6">
        <v>1.4500000000000001E-2</v>
      </c>
      <c r="G696" s="4" t="s">
        <v>787</v>
      </c>
    </row>
    <row r="697" spans="1:7" ht="32.65" customHeight="1" x14ac:dyDescent="0.25">
      <c r="A697" s="4" t="s">
        <v>889</v>
      </c>
      <c r="B697" s="4" t="s">
        <v>890</v>
      </c>
      <c r="C697" s="4" t="s">
        <v>857</v>
      </c>
      <c r="D697" s="5">
        <v>310000</v>
      </c>
      <c r="E697" s="6">
        <v>31052514</v>
      </c>
      <c r="F697" s="6">
        <v>4.4999999999999997E-3</v>
      </c>
      <c r="G697" s="4" t="s">
        <v>826</v>
      </c>
    </row>
    <row r="698" spans="1:7" ht="32.65" customHeight="1" x14ac:dyDescent="0.25">
      <c r="A698" s="4" t="s">
        <v>891</v>
      </c>
      <c r="B698" s="4" t="s">
        <v>892</v>
      </c>
      <c r="C698" s="4" t="s">
        <v>104</v>
      </c>
      <c r="D698" s="5">
        <v>137410</v>
      </c>
      <c r="E698" s="6">
        <v>3949877.93</v>
      </c>
      <c r="F698" s="6">
        <v>5.9999999999999995E-4</v>
      </c>
      <c r="G698" s="4" t="s">
        <v>805</v>
      </c>
    </row>
    <row r="699" spans="1:7" ht="23.45" customHeight="1" x14ac:dyDescent="0.25">
      <c r="A699" s="4" t="s">
        <v>2376</v>
      </c>
      <c r="B699" s="4" t="s">
        <v>2377</v>
      </c>
      <c r="C699" s="4" t="s">
        <v>122</v>
      </c>
      <c r="D699" s="5">
        <v>954663.14950000006</v>
      </c>
      <c r="E699" s="6">
        <v>101337779.72</v>
      </c>
      <c r="F699" s="6">
        <v>1.46E-2</v>
      </c>
      <c r="G699" s="4" t="s">
        <v>790</v>
      </c>
    </row>
    <row r="700" spans="1:7" ht="23.45" customHeight="1" x14ac:dyDescent="0.25">
      <c r="A700" s="4" t="s">
        <v>1684</v>
      </c>
      <c r="B700" s="4" t="s">
        <v>1685</v>
      </c>
      <c r="C700" s="4" t="s">
        <v>150</v>
      </c>
      <c r="D700" s="5">
        <v>7500000</v>
      </c>
      <c r="E700" s="6">
        <v>724139250</v>
      </c>
      <c r="F700" s="6">
        <v>0.1042</v>
      </c>
      <c r="G700" s="4" t="s">
        <v>826</v>
      </c>
    </row>
    <row r="701" spans="1:7" ht="23.45" customHeight="1" x14ac:dyDescent="0.25">
      <c r="A701" s="4" t="s">
        <v>893</v>
      </c>
      <c r="B701" s="4" t="s">
        <v>894</v>
      </c>
      <c r="C701" s="4" t="s">
        <v>32</v>
      </c>
      <c r="D701" s="5">
        <v>11500000</v>
      </c>
      <c r="E701" s="6">
        <v>1087291650</v>
      </c>
      <c r="F701" s="6">
        <v>0.15640000000000001</v>
      </c>
      <c r="G701" s="4" t="s">
        <v>826</v>
      </c>
    </row>
    <row r="702" spans="1:7" ht="23.45" customHeight="1" x14ac:dyDescent="0.25">
      <c r="A702" s="4" t="s">
        <v>897</v>
      </c>
      <c r="B702" s="4" t="s">
        <v>898</v>
      </c>
      <c r="C702" s="4" t="s">
        <v>150</v>
      </c>
      <c r="D702" s="5">
        <v>5000000</v>
      </c>
      <c r="E702" s="6">
        <v>474941500</v>
      </c>
      <c r="F702" s="6">
        <v>6.83E-2</v>
      </c>
      <c r="G702" s="4" t="s">
        <v>826</v>
      </c>
    </row>
    <row r="703" spans="1:7" ht="41.85" customHeight="1" x14ac:dyDescent="0.25">
      <c r="A703" s="4" t="s">
        <v>899</v>
      </c>
      <c r="B703" s="4" t="s">
        <v>900</v>
      </c>
      <c r="C703" s="4" t="s">
        <v>841</v>
      </c>
      <c r="D703" s="5">
        <v>5000000</v>
      </c>
      <c r="E703" s="6">
        <v>479237500</v>
      </c>
      <c r="F703" s="6">
        <v>6.9000000000000006E-2</v>
      </c>
      <c r="G703" s="4" t="s">
        <v>805</v>
      </c>
    </row>
    <row r="704" spans="1:7" ht="23.45" customHeight="1" x14ac:dyDescent="0.25">
      <c r="A704" s="4" t="s">
        <v>907</v>
      </c>
      <c r="B704" s="4" t="s">
        <v>908</v>
      </c>
      <c r="C704" s="4" t="s">
        <v>101</v>
      </c>
      <c r="D704" s="5">
        <v>7500000</v>
      </c>
      <c r="E704" s="6">
        <v>722026500</v>
      </c>
      <c r="F704" s="6">
        <v>0.10390000000000001</v>
      </c>
      <c r="G704" s="4" t="s">
        <v>826</v>
      </c>
    </row>
    <row r="705" spans="1:7" ht="23.45" customHeight="1" x14ac:dyDescent="0.25">
      <c r="A705" s="4" t="s">
        <v>909</v>
      </c>
      <c r="B705" s="4" t="s">
        <v>910</v>
      </c>
      <c r="C705" s="4" t="s">
        <v>101</v>
      </c>
      <c r="D705" s="5">
        <v>5000000</v>
      </c>
      <c r="E705" s="6">
        <v>482007500</v>
      </c>
      <c r="F705" s="6">
        <v>6.9400000000000003E-2</v>
      </c>
      <c r="G705" s="4" t="s">
        <v>826</v>
      </c>
    </row>
    <row r="706" spans="1:7" ht="23.45" customHeight="1" x14ac:dyDescent="0.25">
      <c r="A706" s="4" t="s">
        <v>2787</v>
      </c>
      <c r="B706" s="4" t="s">
        <v>2788</v>
      </c>
      <c r="C706" s="4" t="s">
        <v>101</v>
      </c>
      <c r="D706" s="5">
        <v>1500000</v>
      </c>
      <c r="E706" s="6">
        <v>143638950</v>
      </c>
      <c r="F706" s="6">
        <v>2.07E-2</v>
      </c>
      <c r="G706" s="4" t="s">
        <v>826</v>
      </c>
    </row>
    <row r="707" spans="1:7" ht="23.45" customHeight="1" x14ac:dyDescent="0.25">
      <c r="A707" s="4" t="s">
        <v>911</v>
      </c>
      <c r="B707" s="4" t="s">
        <v>912</v>
      </c>
      <c r="C707" s="4" t="s">
        <v>101</v>
      </c>
      <c r="D707" s="5">
        <v>2500000</v>
      </c>
      <c r="E707" s="6">
        <v>238813250</v>
      </c>
      <c r="F707" s="6">
        <v>3.44E-2</v>
      </c>
      <c r="G707" s="4" t="s">
        <v>826</v>
      </c>
    </row>
    <row r="708" spans="1:7" ht="23.45" customHeight="1" x14ac:dyDescent="0.25">
      <c r="A708" s="4" t="s">
        <v>913</v>
      </c>
      <c r="B708" s="4" t="s">
        <v>914</v>
      </c>
      <c r="C708" s="4" t="s">
        <v>32</v>
      </c>
      <c r="D708" s="5">
        <v>10000000</v>
      </c>
      <c r="E708" s="6">
        <v>952347000</v>
      </c>
      <c r="F708" s="6">
        <v>0.13700000000000001</v>
      </c>
      <c r="G708" s="4" t="s">
        <v>826</v>
      </c>
    </row>
    <row r="709" spans="1:7" ht="23.45" customHeight="1" x14ac:dyDescent="0.25">
      <c r="A709" s="4" t="s">
        <v>2406</v>
      </c>
      <c r="B709" s="4" t="s">
        <v>2407</v>
      </c>
      <c r="C709" s="4" t="s">
        <v>150</v>
      </c>
      <c r="D709" s="5">
        <v>2000000</v>
      </c>
      <c r="E709" s="6">
        <v>196742200</v>
      </c>
      <c r="F709" s="6">
        <v>2.8299999999999999E-2</v>
      </c>
      <c r="G709" s="4" t="s">
        <v>787</v>
      </c>
    </row>
    <row r="710" spans="1:7" ht="23.45" customHeight="1" x14ac:dyDescent="0.25">
      <c r="A710" s="4" t="s">
        <v>2168</v>
      </c>
      <c r="B710" s="4" t="s">
        <v>2169</v>
      </c>
      <c r="C710" s="4" t="s">
        <v>101</v>
      </c>
      <c r="D710" s="5">
        <v>2500000</v>
      </c>
      <c r="E710" s="6">
        <v>247461000</v>
      </c>
      <c r="F710" s="6">
        <v>3.56E-2</v>
      </c>
      <c r="G710" s="4" t="s">
        <v>826</v>
      </c>
    </row>
    <row r="711" spans="1:7" ht="23.45" customHeight="1" x14ac:dyDescent="0.25">
      <c r="A711" s="4" t="s">
        <v>923</v>
      </c>
      <c r="B711" s="4" t="s">
        <v>924</v>
      </c>
      <c r="C711" s="4" t="s">
        <v>150</v>
      </c>
      <c r="D711" s="5">
        <v>2150000</v>
      </c>
      <c r="E711" s="6">
        <v>213507255</v>
      </c>
      <c r="F711" s="6">
        <v>3.0700000000000002E-2</v>
      </c>
      <c r="G711" s="4" t="s">
        <v>787</v>
      </c>
    </row>
    <row r="712" spans="1:7" ht="23.45" customHeight="1" x14ac:dyDescent="0.25">
      <c r="A712" s="4" t="s">
        <v>927</v>
      </c>
      <c r="B712" s="4" t="s">
        <v>928</v>
      </c>
      <c r="C712" s="4" t="s">
        <v>150</v>
      </c>
      <c r="D712" s="5">
        <v>1000000</v>
      </c>
      <c r="E712" s="6">
        <v>99179500</v>
      </c>
      <c r="F712" s="6">
        <v>1.43E-2</v>
      </c>
      <c r="G712" s="4" t="s">
        <v>787</v>
      </c>
    </row>
    <row r="713" spans="1:7" ht="23.45" customHeight="1" x14ac:dyDescent="0.25">
      <c r="A713" s="4" t="s">
        <v>929</v>
      </c>
      <c r="B713" s="4" t="s">
        <v>930</v>
      </c>
      <c r="C713" s="4" t="s">
        <v>150</v>
      </c>
      <c r="D713" s="5">
        <v>1000000</v>
      </c>
      <c r="E713" s="6">
        <v>99073200</v>
      </c>
      <c r="F713" s="6">
        <v>1.43E-2</v>
      </c>
      <c r="G713" s="4" t="s">
        <v>787</v>
      </c>
    </row>
    <row r="714" spans="1:7" ht="23.45" customHeight="1" x14ac:dyDescent="0.25">
      <c r="A714" s="4" t="s">
        <v>935</v>
      </c>
      <c r="B714" s="4" t="s">
        <v>936</v>
      </c>
      <c r="C714" s="4" t="s">
        <v>150</v>
      </c>
      <c r="D714" s="5">
        <v>6500000</v>
      </c>
      <c r="E714" s="6">
        <v>644710950</v>
      </c>
      <c r="F714" s="6">
        <v>9.2799999999999994E-2</v>
      </c>
      <c r="G714" s="4" t="s">
        <v>787</v>
      </c>
    </row>
    <row r="715" spans="1:7" ht="23.45" customHeight="1" x14ac:dyDescent="0.25">
      <c r="A715" s="4" t="s">
        <v>937</v>
      </c>
      <c r="B715" s="4" t="s">
        <v>938</v>
      </c>
      <c r="C715" s="4" t="s">
        <v>150</v>
      </c>
      <c r="D715" s="5">
        <v>17000000</v>
      </c>
      <c r="E715" s="6">
        <v>1680433000</v>
      </c>
      <c r="F715" s="6">
        <v>0.24179999999999999</v>
      </c>
      <c r="G715" s="4" t="s">
        <v>787</v>
      </c>
    </row>
    <row r="716" spans="1:7" ht="32.65" customHeight="1" x14ac:dyDescent="0.25">
      <c r="A716" s="4" t="s">
        <v>939</v>
      </c>
      <c r="B716" s="4" t="s">
        <v>940</v>
      </c>
      <c r="C716" s="4" t="s">
        <v>101</v>
      </c>
      <c r="D716" s="5">
        <v>1000000</v>
      </c>
      <c r="E716" s="6">
        <v>99066500</v>
      </c>
      <c r="F716" s="6">
        <v>1.43E-2</v>
      </c>
      <c r="G716" s="4" t="s">
        <v>787</v>
      </c>
    </row>
    <row r="717" spans="1:7" ht="32.65" customHeight="1" x14ac:dyDescent="0.25">
      <c r="A717" s="4" t="s">
        <v>2170</v>
      </c>
      <c r="B717" s="4" t="s">
        <v>2171</v>
      </c>
      <c r="C717" s="4" t="s">
        <v>150</v>
      </c>
      <c r="D717" s="5">
        <v>1000000</v>
      </c>
      <c r="E717" s="6">
        <v>99606300</v>
      </c>
      <c r="F717" s="6">
        <v>1.43E-2</v>
      </c>
      <c r="G717" s="4" t="s">
        <v>826</v>
      </c>
    </row>
    <row r="718" spans="1:7" ht="14.45" customHeight="1" x14ac:dyDescent="0.25">
      <c r="A718" s="4" t="s">
        <v>941</v>
      </c>
      <c r="B718" s="4" t="s">
        <v>942</v>
      </c>
      <c r="C718" s="4" t="s">
        <v>187</v>
      </c>
      <c r="D718" s="5">
        <v>6000000</v>
      </c>
      <c r="E718" s="6">
        <v>593340600</v>
      </c>
      <c r="F718" s="6">
        <v>8.5400000000000004E-2</v>
      </c>
      <c r="G718" s="4" t="s">
        <v>826</v>
      </c>
    </row>
    <row r="719" spans="1:7" ht="32.65" customHeight="1" x14ac:dyDescent="0.25">
      <c r="A719" s="4" t="s">
        <v>945</v>
      </c>
      <c r="B719" s="4" t="s">
        <v>946</v>
      </c>
      <c r="C719" s="4" t="s">
        <v>150</v>
      </c>
      <c r="D719" s="5">
        <v>12500000</v>
      </c>
      <c r="E719" s="6">
        <v>1156087500</v>
      </c>
      <c r="F719" s="6">
        <v>0.1663</v>
      </c>
      <c r="G719" s="4" t="s">
        <v>826</v>
      </c>
    </row>
    <row r="720" spans="1:7" ht="23.45" customHeight="1" x14ac:dyDescent="0.25">
      <c r="A720" s="4" t="s">
        <v>947</v>
      </c>
      <c r="B720" s="4" t="s">
        <v>948</v>
      </c>
      <c r="C720" s="4" t="s">
        <v>32</v>
      </c>
      <c r="D720" s="5">
        <v>14500000</v>
      </c>
      <c r="E720" s="6">
        <v>1429811650</v>
      </c>
      <c r="F720" s="6">
        <v>0.20569999999999999</v>
      </c>
      <c r="G720" s="4" t="s">
        <v>826</v>
      </c>
    </row>
    <row r="721" spans="1:7" ht="23.45" customHeight="1" x14ac:dyDescent="0.25">
      <c r="A721" s="4" t="s">
        <v>949</v>
      </c>
      <c r="B721" s="4" t="s">
        <v>950</v>
      </c>
      <c r="C721" s="4" t="s">
        <v>101</v>
      </c>
      <c r="D721" s="5">
        <v>8000000</v>
      </c>
      <c r="E721" s="6">
        <v>789584800</v>
      </c>
      <c r="F721" s="6">
        <v>0.11360000000000001</v>
      </c>
      <c r="G721" s="4" t="s">
        <v>826</v>
      </c>
    </row>
    <row r="722" spans="1:7" ht="23.45" customHeight="1" x14ac:dyDescent="0.25">
      <c r="A722" s="4" t="s">
        <v>1254</v>
      </c>
      <c r="B722" s="4" t="s">
        <v>1255</v>
      </c>
      <c r="C722" s="4" t="s">
        <v>101</v>
      </c>
      <c r="D722" s="5">
        <v>2500000</v>
      </c>
      <c r="E722" s="6">
        <v>248771500</v>
      </c>
      <c r="F722" s="6">
        <v>3.5799999999999998E-2</v>
      </c>
      <c r="G722" s="4" t="s">
        <v>826</v>
      </c>
    </row>
    <row r="723" spans="1:7" ht="23.45" customHeight="1" x14ac:dyDescent="0.25">
      <c r="A723" s="4" t="s">
        <v>1256</v>
      </c>
      <c r="B723" s="4" t="s">
        <v>1257</v>
      </c>
      <c r="C723" s="4" t="s">
        <v>101</v>
      </c>
      <c r="D723" s="5">
        <v>10000000</v>
      </c>
      <c r="E723" s="6">
        <v>996040000</v>
      </c>
      <c r="F723" s="6">
        <v>0.14330000000000001</v>
      </c>
      <c r="G723" s="4" t="s">
        <v>826</v>
      </c>
    </row>
    <row r="724" spans="1:7" ht="32.65" customHeight="1" x14ac:dyDescent="0.25">
      <c r="A724" s="4" t="s">
        <v>1260</v>
      </c>
      <c r="B724" s="4" t="s">
        <v>1261</v>
      </c>
      <c r="C724" s="4" t="s">
        <v>32</v>
      </c>
      <c r="D724" s="5">
        <v>4500000</v>
      </c>
      <c r="E724" s="6">
        <v>445673700</v>
      </c>
      <c r="F724" s="6">
        <v>6.4100000000000004E-2</v>
      </c>
      <c r="G724" s="4" t="s">
        <v>805</v>
      </c>
    </row>
    <row r="725" spans="1:7" ht="23.45" customHeight="1" x14ac:dyDescent="0.25">
      <c r="A725" s="4" t="s">
        <v>1265</v>
      </c>
      <c r="B725" s="4" t="s">
        <v>1266</v>
      </c>
      <c r="C725" s="4" t="s">
        <v>101</v>
      </c>
      <c r="D725" s="5">
        <v>2500000</v>
      </c>
      <c r="E725" s="6">
        <v>249111750</v>
      </c>
      <c r="F725" s="6">
        <v>3.5799999999999998E-2</v>
      </c>
      <c r="G725" s="4" t="s">
        <v>826</v>
      </c>
    </row>
    <row r="726" spans="1:7" ht="23.45" customHeight="1" x14ac:dyDescent="0.25">
      <c r="A726" s="4" t="s">
        <v>1267</v>
      </c>
      <c r="B726" s="4" t="s">
        <v>1268</v>
      </c>
      <c r="C726" s="4" t="s">
        <v>101</v>
      </c>
      <c r="D726" s="5">
        <v>5000000</v>
      </c>
      <c r="E726" s="6">
        <v>494536500</v>
      </c>
      <c r="F726" s="6">
        <v>7.1199999999999999E-2</v>
      </c>
      <c r="G726" s="4" t="s">
        <v>826</v>
      </c>
    </row>
    <row r="727" spans="1:7" ht="32.65" customHeight="1" x14ac:dyDescent="0.25">
      <c r="A727" s="4" t="s">
        <v>1269</v>
      </c>
      <c r="B727" s="4" t="s">
        <v>1270</v>
      </c>
      <c r="C727" s="4" t="s">
        <v>101</v>
      </c>
      <c r="D727" s="5">
        <v>3000000</v>
      </c>
      <c r="E727" s="6">
        <v>298655100</v>
      </c>
      <c r="F727" s="6">
        <v>4.2999999999999997E-2</v>
      </c>
      <c r="G727" s="4" t="s">
        <v>787</v>
      </c>
    </row>
    <row r="728" spans="1:7" ht="14.45" customHeight="1" x14ac:dyDescent="0.25">
      <c r="A728" s="4" t="s">
        <v>0</v>
      </c>
      <c r="B728" s="4" t="s">
        <v>0</v>
      </c>
      <c r="C728" s="7" t="s">
        <v>183</v>
      </c>
      <c r="D728" s="5">
        <v>1704780598.1494999</v>
      </c>
      <c r="E728" s="6">
        <v>170107365992.51001</v>
      </c>
      <c r="F728" s="6">
        <v>24.474799999999998</v>
      </c>
      <c r="G728" s="8" t="s">
        <v>0</v>
      </c>
    </row>
    <row r="729" spans="1:7" ht="18.399999999999999" customHeight="1" x14ac:dyDescent="0.25">
      <c r="A729" s="28" t="s">
        <v>0</v>
      </c>
      <c r="B729" s="28"/>
      <c r="C729" s="28"/>
      <c r="D729" s="28"/>
      <c r="E729" s="28"/>
      <c r="F729" s="28"/>
      <c r="G729" s="28"/>
    </row>
    <row r="730" spans="1:7" ht="14.45" customHeight="1" x14ac:dyDescent="0.25">
      <c r="A730" s="30" t="s">
        <v>1686</v>
      </c>
      <c r="B730" s="30"/>
      <c r="C730" s="30"/>
      <c r="D730" s="1"/>
      <c r="E730" s="1"/>
      <c r="F730" s="1"/>
      <c r="G730" s="1"/>
    </row>
    <row r="731" spans="1:7" ht="14.45" customHeight="1" x14ac:dyDescent="0.25">
      <c r="A731" s="3" t="s">
        <v>1687</v>
      </c>
      <c r="B731" s="3" t="s">
        <v>9</v>
      </c>
      <c r="C731" s="3" t="s">
        <v>10</v>
      </c>
      <c r="D731" s="1"/>
      <c r="E731" s="1"/>
      <c r="F731" s="1"/>
      <c r="G731" s="1"/>
    </row>
    <row r="732" spans="1:7" ht="14.45" customHeight="1" x14ac:dyDescent="0.25">
      <c r="A732" s="4" t="s">
        <v>1688</v>
      </c>
      <c r="B732" s="6">
        <v>1621366928.6800001</v>
      </c>
      <c r="C732" s="6">
        <v>0.23</v>
      </c>
      <c r="D732" s="1"/>
      <c r="E732" s="1"/>
      <c r="F732" s="1"/>
      <c r="G732" s="1"/>
    </row>
    <row r="733" spans="1:7" ht="14.45" customHeight="1" x14ac:dyDescent="0.25">
      <c r="A733" s="4" t="s">
        <v>1690</v>
      </c>
      <c r="B733" s="6">
        <v>5883805810.96</v>
      </c>
      <c r="C733" s="6">
        <v>0.85</v>
      </c>
      <c r="D733" s="1"/>
      <c r="E733" s="1"/>
      <c r="F733" s="1"/>
      <c r="G733" s="1"/>
    </row>
    <row r="734" spans="1:7" ht="23.45" customHeight="1" x14ac:dyDescent="0.25">
      <c r="A734" s="4" t="s">
        <v>1689</v>
      </c>
      <c r="B734" s="6">
        <v>10968394831.76</v>
      </c>
      <c r="C734" s="6">
        <v>1.58</v>
      </c>
      <c r="D734" s="1"/>
      <c r="E734" s="1"/>
      <c r="F734" s="1"/>
      <c r="G734" s="1"/>
    </row>
    <row r="735" spans="1:7" ht="14.45" customHeight="1" x14ac:dyDescent="0.25">
      <c r="A735" s="4" t="s">
        <v>1691</v>
      </c>
      <c r="B735" s="6">
        <v>87534501.989999995</v>
      </c>
      <c r="C735" s="6">
        <v>0.01</v>
      </c>
      <c r="D735" s="1"/>
      <c r="E735" s="1"/>
      <c r="F735" s="1"/>
      <c r="G735" s="1"/>
    </row>
    <row r="736" spans="1:7" ht="14.45" customHeight="1" x14ac:dyDescent="0.25">
      <c r="A736" s="9" t="s">
        <v>1692</v>
      </c>
      <c r="B736" s="6">
        <v>18561102073.389999</v>
      </c>
      <c r="C736" s="6">
        <v>2.67</v>
      </c>
      <c r="D736" s="1"/>
      <c r="E736" s="1"/>
      <c r="F736" s="1"/>
      <c r="G736" s="1"/>
    </row>
    <row r="737" spans="1:7" ht="18.399999999999999" customHeight="1" x14ac:dyDescent="0.25">
      <c r="A737" s="28" t="s">
        <v>0</v>
      </c>
      <c r="B737" s="28"/>
      <c r="C737" s="28"/>
      <c r="D737" s="28"/>
      <c r="E737" s="28"/>
      <c r="F737" s="28"/>
      <c r="G737" s="28"/>
    </row>
    <row r="738" spans="1:7" ht="23.65" customHeight="1" x14ac:dyDescent="0.25">
      <c r="A738" s="4" t="s">
        <v>1693</v>
      </c>
      <c r="B738" s="6">
        <v>13.28</v>
      </c>
      <c r="C738" s="1"/>
      <c r="D738" s="1"/>
      <c r="E738" s="1"/>
      <c r="F738" s="1"/>
      <c r="G738" s="1"/>
    </row>
    <row r="739" spans="1:7" ht="14.45" customHeight="1" x14ac:dyDescent="0.25">
      <c r="A739" s="4" t="s">
        <v>1694</v>
      </c>
      <c r="B739" s="6">
        <v>6.96</v>
      </c>
      <c r="C739" s="1"/>
      <c r="D739" s="1"/>
      <c r="E739" s="1"/>
      <c r="F739" s="1"/>
      <c r="G739" s="1"/>
    </row>
    <row r="740" spans="1:7" ht="32.65" customHeight="1" x14ac:dyDescent="0.25">
      <c r="A740" s="4" t="s">
        <v>1695</v>
      </c>
      <c r="B740" s="6">
        <v>7.53</v>
      </c>
      <c r="C740" s="1"/>
      <c r="D740" s="1"/>
      <c r="E740" s="1"/>
      <c r="F740" s="1"/>
      <c r="G740" s="1"/>
    </row>
    <row r="741" spans="1:7" ht="18.399999999999999" customHeight="1" x14ac:dyDescent="0.25">
      <c r="A741" s="28" t="s">
        <v>0</v>
      </c>
      <c r="B741" s="28"/>
      <c r="C741" s="28"/>
      <c r="D741" s="28"/>
      <c r="E741" s="28"/>
      <c r="F741" s="28"/>
      <c r="G741" s="28"/>
    </row>
    <row r="742" spans="1:7" ht="14.45" customHeight="1" x14ac:dyDescent="0.25">
      <c r="A742" s="30" t="s">
        <v>1696</v>
      </c>
      <c r="B742" s="30"/>
      <c r="C742" s="30"/>
      <c r="D742" s="1"/>
      <c r="E742" s="1"/>
      <c r="F742" s="1"/>
      <c r="G742" s="1"/>
    </row>
    <row r="743" spans="1:7" ht="14.45" customHeight="1" x14ac:dyDescent="0.25">
      <c r="A743" s="3" t="s">
        <v>1697</v>
      </c>
      <c r="B743" s="3" t="s">
        <v>9</v>
      </c>
      <c r="C743" s="3" t="s">
        <v>10</v>
      </c>
      <c r="D743" s="1"/>
      <c r="E743" s="1"/>
      <c r="F743" s="1"/>
      <c r="G743" s="1"/>
    </row>
    <row r="744" spans="1:7" ht="14.45" customHeight="1" x14ac:dyDescent="0.25">
      <c r="A744" s="4" t="s">
        <v>1698</v>
      </c>
      <c r="B744" s="6">
        <v>304257436209.77002</v>
      </c>
      <c r="C744" s="6">
        <v>43.78</v>
      </c>
      <c r="D744" s="1"/>
      <c r="E744" s="1"/>
      <c r="F744" s="1"/>
      <c r="G744" s="1"/>
    </row>
    <row r="745" spans="1:7" ht="23.45" customHeight="1" x14ac:dyDescent="0.25">
      <c r="A745" s="4" t="s">
        <v>1699</v>
      </c>
      <c r="B745" s="6">
        <v>7386399228</v>
      </c>
      <c r="C745" s="6">
        <v>1.06</v>
      </c>
      <c r="D745" s="1"/>
      <c r="E745" s="1"/>
      <c r="F745" s="1"/>
      <c r="G745" s="1"/>
    </row>
    <row r="746" spans="1:7" ht="14.45" customHeight="1" x14ac:dyDescent="0.25">
      <c r="A746" s="4" t="s">
        <v>2789</v>
      </c>
      <c r="B746" s="6">
        <v>240613250</v>
      </c>
      <c r="C746" s="6">
        <v>0.03</v>
      </c>
      <c r="D746" s="1"/>
      <c r="E746" s="1"/>
      <c r="F746" s="1"/>
      <c r="G746" s="1"/>
    </row>
    <row r="747" spans="1:7" ht="14.45" customHeight="1" x14ac:dyDescent="0.25">
      <c r="A747" s="4" t="s">
        <v>1700</v>
      </c>
      <c r="B747" s="6">
        <v>3880677373.9000001</v>
      </c>
      <c r="C747" s="6">
        <v>0.56000000000000005</v>
      </c>
      <c r="D747" s="1"/>
      <c r="E747" s="1"/>
      <c r="F747" s="1"/>
      <c r="G747" s="1"/>
    </row>
    <row r="748" spans="1:7" ht="23.45" customHeight="1" x14ac:dyDescent="0.25">
      <c r="A748" s="4" t="s">
        <v>1701</v>
      </c>
      <c r="B748" s="6">
        <v>89401753137.029999</v>
      </c>
      <c r="C748" s="6">
        <v>12.86</v>
      </c>
      <c r="D748" s="1"/>
      <c r="E748" s="1"/>
      <c r="F748" s="1"/>
      <c r="G748" s="1"/>
    </row>
    <row r="749" spans="1:7" ht="14.45" customHeight="1" x14ac:dyDescent="0.25">
      <c r="A749" s="4" t="s">
        <v>1702</v>
      </c>
      <c r="B749" s="6">
        <v>158995184278.51001</v>
      </c>
      <c r="C749" s="6">
        <v>22.88</v>
      </c>
      <c r="D749" s="1"/>
      <c r="E749" s="1"/>
      <c r="F749" s="1"/>
      <c r="G749" s="1"/>
    </row>
    <row r="750" spans="1:7" ht="14.45" customHeight="1" x14ac:dyDescent="0.25">
      <c r="A750" s="4" t="s">
        <v>1703</v>
      </c>
      <c r="B750" s="6">
        <v>10866915214</v>
      </c>
      <c r="C750" s="6">
        <v>1.56</v>
      </c>
      <c r="D750" s="1"/>
      <c r="E750" s="1"/>
      <c r="F750" s="1"/>
      <c r="G750" s="1"/>
    </row>
    <row r="751" spans="1:7" ht="14.45" customHeight="1" x14ac:dyDescent="0.25">
      <c r="A751" s="4" t="s">
        <v>1704</v>
      </c>
      <c r="B751" s="6">
        <v>245266500</v>
      </c>
      <c r="C751" s="6">
        <v>0.04</v>
      </c>
      <c r="D751" s="1"/>
      <c r="E751" s="1"/>
      <c r="F751" s="1"/>
      <c r="G751" s="1"/>
    </row>
    <row r="752" spans="1:7" ht="14.45" customHeight="1" x14ac:dyDescent="0.25">
      <c r="A752" s="7" t="s">
        <v>183</v>
      </c>
      <c r="B752" s="6">
        <v>575274245191.20996</v>
      </c>
      <c r="C752" s="6">
        <v>82.77</v>
      </c>
      <c r="D752" s="1"/>
      <c r="E752" s="1"/>
      <c r="F752" s="1"/>
      <c r="G752" s="1"/>
    </row>
    <row r="753" spans="1:7" ht="14.45" customHeight="1" x14ac:dyDescent="0.25">
      <c r="A753" s="30" t="s">
        <v>0</v>
      </c>
      <c r="B753" s="30"/>
      <c r="C753" s="30"/>
      <c r="D753" s="1"/>
      <c r="E753" s="1"/>
      <c r="F753" s="1"/>
      <c r="G753" s="1"/>
    </row>
    <row r="754" spans="1:7" ht="14.65" customHeight="1" x14ac:dyDescent="0.25">
      <c r="A754" s="4" t="s">
        <v>1688</v>
      </c>
      <c r="B754" s="6">
        <v>1621366928.6800001</v>
      </c>
      <c r="C754" s="6">
        <v>0.23</v>
      </c>
      <c r="D754" s="1"/>
      <c r="E754" s="1"/>
      <c r="F754" s="1"/>
      <c r="G754" s="1"/>
    </row>
    <row r="755" spans="1:7" ht="14.45" customHeight="1" x14ac:dyDescent="0.25">
      <c r="A755" s="4" t="s">
        <v>1690</v>
      </c>
      <c r="B755" s="6">
        <v>5883805810.96</v>
      </c>
      <c r="C755" s="6">
        <v>0.85</v>
      </c>
      <c r="D755" s="1"/>
      <c r="E755" s="1"/>
      <c r="F755" s="1"/>
      <c r="G755" s="1"/>
    </row>
    <row r="756" spans="1:7" ht="14.45" customHeight="1" x14ac:dyDescent="0.25">
      <c r="A756" s="4" t="s">
        <v>1706</v>
      </c>
      <c r="B756" s="6">
        <v>100473478500.05</v>
      </c>
      <c r="C756" s="6">
        <v>14.46</v>
      </c>
      <c r="D756" s="1"/>
      <c r="E756" s="1"/>
      <c r="F756" s="1"/>
      <c r="G756" s="1"/>
    </row>
    <row r="757" spans="1:7" ht="23.45" customHeight="1" x14ac:dyDescent="0.25">
      <c r="A757" s="4" t="s">
        <v>1689</v>
      </c>
      <c r="B757" s="6">
        <v>10968394831.76</v>
      </c>
      <c r="C757" s="6">
        <v>1.58</v>
      </c>
      <c r="D757" s="1"/>
      <c r="E757" s="1"/>
      <c r="F757" s="1"/>
      <c r="G757" s="1"/>
    </row>
    <row r="758" spans="1:7" ht="14.45" customHeight="1" x14ac:dyDescent="0.25">
      <c r="A758" s="4" t="s">
        <v>1691</v>
      </c>
      <c r="B758" s="6">
        <v>87534501.989999995</v>
      </c>
      <c r="C758" s="6">
        <v>0.01</v>
      </c>
      <c r="D758" s="1"/>
      <c r="E758" s="1"/>
      <c r="F758" s="1"/>
      <c r="G758" s="1"/>
    </row>
    <row r="759" spans="1:7" ht="14.45" customHeight="1" x14ac:dyDescent="0.25">
      <c r="A759" s="9" t="s">
        <v>1692</v>
      </c>
      <c r="B759" s="6">
        <f>SUM(B754:B758)+E728+E341+E83</f>
        <v>695023747521.65002</v>
      </c>
      <c r="C759" s="6">
        <v>17.13</v>
      </c>
      <c r="D759" s="1"/>
      <c r="E759" s="1"/>
      <c r="F759" s="15"/>
      <c r="G759" s="1"/>
    </row>
    <row r="760" spans="1:7" ht="18.399999999999999" customHeight="1" x14ac:dyDescent="0.25">
      <c r="A760" s="28" t="s">
        <v>0</v>
      </c>
      <c r="B760" s="28"/>
      <c r="C760" s="28"/>
      <c r="D760" s="28"/>
      <c r="E760" s="28"/>
      <c r="F760" s="28"/>
      <c r="G760" s="28"/>
    </row>
    <row r="761" spans="1:7" ht="14.45" customHeight="1" x14ac:dyDescent="0.25">
      <c r="A761" s="30" t="s">
        <v>1707</v>
      </c>
      <c r="B761" s="30"/>
      <c r="C761" s="1"/>
      <c r="D761" s="1"/>
      <c r="E761" s="1"/>
      <c r="F761" s="1"/>
      <c r="G761" s="1"/>
    </row>
    <row r="762" spans="1:7" ht="14.65" customHeight="1" x14ac:dyDescent="0.25">
      <c r="A762" s="4" t="s">
        <v>1708</v>
      </c>
      <c r="B762" s="6">
        <v>91250053849.580002</v>
      </c>
      <c r="C762" s="1"/>
      <c r="D762" s="1"/>
      <c r="E762" s="1"/>
      <c r="F762" s="1"/>
      <c r="G762" s="1"/>
    </row>
    <row r="763" spans="1:7" ht="14.45" customHeight="1" x14ac:dyDescent="0.25">
      <c r="A763" s="4" t="s">
        <v>10</v>
      </c>
      <c r="B763" s="6">
        <v>13.128999999999994</v>
      </c>
      <c r="C763" s="1"/>
      <c r="D763" s="1"/>
      <c r="E763" s="1"/>
      <c r="F763" s="1"/>
      <c r="G763" s="1"/>
    </row>
    <row r="764" spans="1:7" ht="14.45" customHeight="1" x14ac:dyDescent="0.25">
      <c r="A764" s="30" t="s">
        <v>0</v>
      </c>
      <c r="B764" s="30"/>
      <c r="C764" s="1"/>
      <c r="D764" s="1"/>
      <c r="E764" s="1"/>
      <c r="F764" s="1"/>
      <c r="G764" s="1"/>
    </row>
    <row r="765" spans="1:7" ht="23.65" customHeight="1" x14ac:dyDescent="0.25">
      <c r="A765" s="4" t="s">
        <v>1709</v>
      </c>
      <c r="B765" s="12">
        <v>26.990600000000001</v>
      </c>
      <c r="C765" s="1"/>
      <c r="D765" s="1"/>
      <c r="E765" s="1"/>
      <c r="F765" s="1"/>
      <c r="G765" s="1"/>
    </row>
    <row r="766" spans="1:7" ht="23.45" customHeight="1" x14ac:dyDescent="0.25">
      <c r="A766" s="4" t="s">
        <v>1710</v>
      </c>
      <c r="B766" s="12">
        <v>27.270099999999999</v>
      </c>
      <c r="C766" s="1"/>
      <c r="D766" s="1"/>
      <c r="E766" s="1"/>
      <c r="F766" s="1"/>
      <c r="G766" s="1"/>
    </row>
    <row r="767" spans="1:7" ht="14.1" customHeight="1" x14ac:dyDescent="0.25">
      <c r="A767" s="10" t="s">
        <v>0</v>
      </c>
      <c r="B767" s="11" t="s">
        <v>0</v>
      </c>
      <c r="C767" s="1"/>
      <c r="D767" s="1"/>
      <c r="E767" s="1"/>
      <c r="F767" s="1"/>
      <c r="G767" s="1"/>
    </row>
    <row r="768" spans="1:7" ht="23.65" customHeight="1" x14ac:dyDescent="0.25">
      <c r="A768" s="4" t="s">
        <v>1711</v>
      </c>
      <c r="B768" s="8" t="s">
        <v>1712</v>
      </c>
      <c r="C768" s="1"/>
      <c r="D768" s="1"/>
      <c r="E768" s="1"/>
      <c r="F768" s="1"/>
      <c r="G768" s="1"/>
    </row>
    <row r="770" spans="1:6" ht="15" customHeight="1" x14ac:dyDescent="0.25">
      <c r="C770" s="16" t="s">
        <v>2823</v>
      </c>
    </row>
    <row r="772" spans="1:6" ht="15" customHeight="1" x14ac:dyDescent="0.25">
      <c r="A772" s="17" t="s">
        <v>5</v>
      </c>
      <c r="B772" s="18" t="s">
        <v>6</v>
      </c>
      <c r="C772" s="18" t="s">
        <v>2824</v>
      </c>
      <c r="D772" s="18" t="s">
        <v>2825</v>
      </c>
      <c r="E772" s="18" t="s">
        <v>2826</v>
      </c>
      <c r="F772" s="18" t="s">
        <v>2825</v>
      </c>
    </row>
    <row r="773" spans="1:6" ht="15" customHeight="1" x14ac:dyDescent="0.25">
      <c r="A773" s="19" t="s">
        <v>2827</v>
      </c>
      <c r="B773" s="19" t="s">
        <v>2828</v>
      </c>
      <c r="C773" s="20">
        <v>206279589.03999999</v>
      </c>
      <c r="D773" s="20">
        <f>+C773/$B$759*100</f>
        <v>2.9679502286873206E-2</v>
      </c>
      <c r="E773" s="20">
        <v>206279589.03999999</v>
      </c>
      <c r="F773" s="20">
        <f>+E773/$B$759*100</f>
        <v>2.9679502286873206E-2</v>
      </c>
    </row>
    <row r="774" spans="1:6" ht="15" customHeight="1" x14ac:dyDescent="0.25">
      <c r="B774" s="21" t="s">
        <v>183</v>
      </c>
      <c r="C774" s="22">
        <f>SUM(C773)</f>
        <v>206279589.03999999</v>
      </c>
      <c r="D774" s="22">
        <f t="shared" ref="D774:F774" si="0">SUM(D773)</f>
        <v>2.9679502286873206E-2</v>
      </c>
      <c r="E774" s="22">
        <f t="shared" si="0"/>
        <v>206279589.03999999</v>
      </c>
      <c r="F774" s="22">
        <f t="shared" si="0"/>
        <v>2.9679502286873206E-2</v>
      </c>
    </row>
  </sheetData>
  <mergeCells count="23">
    <mergeCell ref="A742:C742"/>
    <mergeCell ref="A741:G741"/>
    <mergeCell ref="A737:G737"/>
    <mergeCell ref="A764:B764"/>
    <mergeCell ref="A761:B761"/>
    <mergeCell ref="A760:G760"/>
    <mergeCell ref="A753:C753"/>
    <mergeCell ref="A730:C730"/>
    <mergeCell ref="A729:G729"/>
    <mergeCell ref="A343:F343"/>
    <mergeCell ref="A342:G342"/>
    <mergeCell ref="A85:F85"/>
    <mergeCell ref="A84:G84"/>
    <mergeCell ref="A80:F80"/>
    <mergeCell ref="A79:G79"/>
    <mergeCell ref="A6:F6"/>
    <mergeCell ref="A5:G5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78"/>
  <sheetViews>
    <sheetView showGridLines="0" topLeftCell="A452" workbookViewId="0">
      <selection activeCell="B473" sqref="B473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28" t="s">
        <v>0</v>
      </c>
      <c r="B1" s="28"/>
      <c r="C1" s="29"/>
      <c r="D1" s="29"/>
      <c r="E1" s="28" t="s">
        <v>0</v>
      </c>
      <c r="F1" s="28"/>
      <c r="G1" s="28"/>
    </row>
    <row r="2" spans="1:7" ht="14.45" customHeight="1" x14ac:dyDescent="0.25">
      <c r="A2" s="27" t="s">
        <v>0</v>
      </c>
      <c r="B2" s="27"/>
      <c r="C2" s="27"/>
      <c r="D2" s="27"/>
      <c r="E2" s="27"/>
      <c r="F2" s="27"/>
      <c r="G2" s="27"/>
    </row>
    <row r="3" spans="1:7" ht="14.65" customHeight="1" x14ac:dyDescent="0.25">
      <c r="A3" s="27" t="s">
        <v>1</v>
      </c>
      <c r="B3" s="27"/>
      <c r="C3" s="27"/>
      <c r="D3" s="27"/>
      <c r="E3" s="27"/>
      <c r="F3" s="27"/>
      <c r="G3" s="27"/>
    </row>
    <row r="4" spans="1:7" ht="14.65" customHeight="1" x14ac:dyDescent="0.25">
      <c r="A4" s="27" t="s">
        <v>2790</v>
      </c>
      <c r="B4" s="27"/>
      <c r="C4" s="27"/>
      <c r="D4" s="27"/>
      <c r="E4" s="27"/>
      <c r="F4" s="27"/>
      <c r="G4" s="27"/>
    </row>
    <row r="5" spans="1:7" ht="14.65" customHeight="1" x14ac:dyDescent="0.25">
      <c r="A5" s="27" t="s">
        <v>3</v>
      </c>
      <c r="B5" s="27"/>
      <c r="C5" s="27"/>
      <c r="D5" s="27"/>
      <c r="E5" s="27"/>
      <c r="F5" s="27"/>
      <c r="G5" s="27"/>
    </row>
    <row r="6" spans="1:7" ht="14.45" customHeight="1" x14ac:dyDescent="0.25">
      <c r="A6" s="30" t="s">
        <v>4</v>
      </c>
      <c r="B6" s="30"/>
      <c r="C6" s="30"/>
      <c r="D6" s="30"/>
      <c r="E6" s="30"/>
      <c r="F6" s="30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120216</v>
      </c>
      <c r="E8" s="6">
        <v>69647139.599999994</v>
      </c>
      <c r="F8" s="6">
        <v>6.0699999999999997E-2</v>
      </c>
      <c r="G8" s="1"/>
    </row>
    <row r="9" spans="1:7" ht="14.45" customHeight="1" x14ac:dyDescent="0.25">
      <c r="A9" s="4" t="s">
        <v>14</v>
      </c>
      <c r="B9" s="4" t="s">
        <v>15</v>
      </c>
      <c r="C9" s="4" t="s">
        <v>16</v>
      </c>
      <c r="D9" s="5">
        <v>446080</v>
      </c>
      <c r="E9" s="6">
        <v>78465472</v>
      </c>
      <c r="F9" s="6">
        <v>6.83E-2</v>
      </c>
      <c r="G9" s="1"/>
    </row>
    <row r="10" spans="1:7" ht="23.45" customHeight="1" x14ac:dyDescent="0.25">
      <c r="A10" s="4" t="s">
        <v>17</v>
      </c>
      <c r="B10" s="4" t="s">
        <v>18</v>
      </c>
      <c r="C10" s="4" t="s">
        <v>16</v>
      </c>
      <c r="D10" s="5">
        <v>35792</v>
      </c>
      <c r="E10" s="6">
        <v>137426963.19999999</v>
      </c>
      <c r="F10" s="6">
        <v>0.1197</v>
      </c>
      <c r="G10" s="1"/>
    </row>
    <row r="11" spans="1:7" ht="14.45" customHeight="1" x14ac:dyDescent="0.25">
      <c r="A11" s="4" t="s">
        <v>19</v>
      </c>
      <c r="B11" s="4" t="s">
        <v>20</v>
      </c>
      <c r="C11" s="4" t="s">
        <v>16</v>
      </c>
      <c r="D11" s="5">
        <v>189853</v>
      </c>
      <c r="E11" s="6">
        <v>167868022.59999999</v>
      </c>
      <c r="F11" s="6">
        <v>0.1462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23493</v>
      </c>
      <c r="E12" s="6">
        <v>239320841.69999999</v>
      </c>
      <c r="F12" s="6">
        <v>0.2084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21345</v>
      </c>
      <c r="E13" s="6">
        <v>163663854.75</v>
      </c>
      <c r="F13" s="6">
        <v>0.14249999999999999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180035</v>
      </c>
      <c r="E14" s="6">
        <v>297336804.25</v>
      </c>
      <c r="F14" s="6">
        <v>0.25890000000000002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492789</v>
      </c>
      <c r="E15" s="6">
        <v>526175454.75</v>
      </c>
      <c r="F15" s="6">
        <v>0.4582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758359</v>
      </c>
      <c r="E16" s="6">
        <v>1109137955.45</v>
      </c>
      <c r="F16" s="6">
        <v>0.96589999999999998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1314328</v>
      </c>
      <c r="E17" s="6">
        <v>1351326333.2</v>
      </c>
      <c r="F17" s="6">
        <v>1.1768000000000001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133839</v>
      </c>
      <c r="E18" s="6">
        <v>205315717.94999999</v>
      </c>
      <c r="F18" s="6">
        <v>0.17879999999999999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270492</v>
      </c>
      <c r="E19" s="6">
        <v>493715523</v>
      </c>
      <c r="F19" s="6">
        <v>0.4299</v>
      </c>
      <c r="G19" s="1"/>
    </row>
    <row r="20" spans="1:7" ht="14.45" customHeight="1" x14ac:dyDescent="0.25">
      <c r="A20" s="4" t="s">
        <v>41</v>
      </c>
      <c r="B20" s="4" t="s">
        <v>42</v>
      </c>
      <c r="C20" s="4" t="s">
        <v>43</v>
      </c>
      <c r="D20" s="5">
        <v>529583</v>
      </c>
      <c r="E20" s="6">
        <v>131124750.8</v>
      </c>
      <c r="F20" s="6">
        <v>0.1142</v>
      </c>
      <c r="G20" s="1"/>
    </row>
    <row r="21" spans="1:7" ht="23.45" customHeight="1" x14ac:dyDescent="0.25">
      <c r="A21" s="4" t="s">
        <v>44</v>
      </c>
      <c r="B21" s="4" t="s">
        <v>45</v>
      </c>
      <c r="C21" s="4" t="s">
        <v>43</v>
      </c>
      <c r="D21" s="5">
        <v>953458</v>
      </c>
      <c r="E21" s="6">
        <v>610689849</v>
      </c>
      <c r="F21" s="6">
        <v>0.53180000000000005</v>
      </c>
      <c r="G21" s="1"/>
    </row>
    <row r="22" spans="1:7" ht="23.45" customHeight="1" x14ac:dyDescent="0.25">
      <c r="A22" s="4" t="s">
        <v>46</v>
      </c>
      <c r="B22" s="4" t="s">
        <v>47</v>
      </c>
      <c r="C22" s="4" t="s">
        <v>48</v>
      </c>
      <c r="D22" s="5">
        <v>22962</v>
      </c>
      <c r="E22" s="6">
        <v>58422216.600000001</v>
      </c>
      <c r="F22" s="6">
        <v>5.0900000000000001E-2</v>
      </c>
      <c r="G22" s="1"/>
    </row>
    <row r="23" spans="1:7" ht="23.45" customHeight="1" x14ac:dyDescent="0.25">
      <c r="A23" s="4" t="s">
        <v>49</v>
      </c>
      <c r="B23" s="4" t="s">
        <v>50</v>
      </c>
      <c r="C23" s="4" t="s">
        <v>48</v>
      </c>
      <c r="D23" s="5">
        <v>205725</v>
      </c>
      <c r="E23" s="6">
        <v>115267717.5</v>
      </c>
      <c r="F23" s="6">
        <v>0.1004</v>
      </c>
      <c r="G23" s="1"/>
    </row>
    <row r="24" spans="1:7" ht="23.45" customHeight="1" x14ac:dyDescent="0.25">
      <c r="A24" s="4" t="s">
        <v>51</v>
      </c>
      <c r="B24" s="4" t="s">
        <v>52</v>
      </c>
      <c r="C24" s="4" t="s">
        <v>48</v>
      </c>
      <c r="D24" s="5">
        <v>28806</v>
      </c>
      <c r="E24" s="6">
        <v>292880684.10000002</v>
      </c>
      <c r="F24" s="6">
        <v>0.25509999999999999</v>
      </c>
      <c r="G24" s="1"/>
    </row>
    <row r="25" spans="1:7" ht="14.45" customHeight="1" x14ac:dyDescent="0.25">
      <c r="A25" s="4" t="s">
        <v>53</v>
      </c>
      <c r="B25" s="4" t="s">
        <v>54</v>
      </c>
      <c r="C25" s="4" t="s">
        <v>55</v>
      </c>
      <c r="D25" s="5">
        <v>1139785</v>
      </c>
      <c r="E25" s="6">
        <v>503272066.75</v>
      </c>
      <c r="F25" s="6">
        <v>0.43830000000000002</v>
      </c>
      <c r="G25" s="1"/>
    </row>
    <row r="26" spans="1:7" ht="23.45" customHeight="1" x14ac:dyDescent="0.25">
      <c r="A26" s="4" t="s">
        <v>56</v>
      </c>
      <c r="B26" s="4" t="s">
        <v>57</v>
      </c>
      <c r="C26" s="4" t="s">
        <v>58</v>
      </c>
      <c r="D26" s="5">
        <v>151795</v>
      </c>
      <c r="E26" s="6">
        <v>239228920</v>
      </c>
      <c r="F26" s="6">
        <v>0.20830000000000001</v>
      </c>
      <c r="G26" s="1"/>
    </row>
    <row r="27" spans="1:7" ht="23.45" customHeight="1" x14ac:dyDescent="0.25">
      <c r="A27" s="4" t="s">
        <v>59</v>
      </c>
      <c r="B27" s="4" t="s">
        <v>60</v>
      </c>
      <c r="C27" s="4" t="s">
        <v>58</v>
      </c>
      <c r="D27" s="5">
        <v>518898</v>
      </c>
      <c r="E27" s="6">
        <v>861837688.20000005</v>
      </c>
      <c r="F27" s="6">
        <v>0.75049999999999994</v>
      </c>
      <c r="G27" s="1"/>
    </row>
    <row r="28" spans="1:7" ht="23.45" customHeight="1" x14ac:dyDescent="0.25">
      <c r="A28" s="4" t="s">
        <v>61</v>
      </c>
      <c r="B28" s="4" t="s">
        <v>62</v>
      </c>
      <c r="C28" s="4" t="s">
        <v>58</v>
      </c>
      <c r="D28" s="5">
        <v>8267</v>
      </c>
      <c r="E28" s="6">
        <v>45043162.850000001</v>
      </c>
      <c r="F28" s="6">
        <v>3.9199999999999999E-2</v>
      </c>
      <c r="G28" s="1"/>
    </row>
    <row r="29" spans="1:7" ht="23.45" customHeight="1" x14ac:dyDescent="0.25">
      <c r="A29" s="4" t="s">
        <v>63</v>
      </c>
      <c r="B29" s="4" t="s">
        <v>64</v>
      </c>
      <c r="C29" s="4" t="s">
        <v>58</v>
      </c>
      <c r="D29" s="5">
        <v>137832</v>
      </c>
      <c r="E29" s="6">
        <v>525960020.39999998</v>
      </c>
      <c r="F29" s="6">
        <v>0.45800000000000002</v>
      </c>
      <c r="G29" s="1"/>
    </row>
    <row r="30" spans="1:7" ht="23.45" customHeight="1" x14ac:dyDescent="0.25">
      <c r="A30" s="4" t="s">
        <v>65</v>
      </c>
      <c r="B30" s="4" t="s">
        <v>66</v>
      </c>
      <c r="C30" s="4" t="s">
        <v>58</v>
      </c>
      <c r="D30" s="5">
        <v>110758</v>
      </c>
      <c r="E30" s="6">
        <v>147712406.69999999</v>
      </c>
      <c r="F30" s="6">
        <v>0.12859999999999999</v>
      </c>
      <c r="G30" s="1"/>
    </row>
    <row r="31" spans="1:7" ht="14.45" customHeight="1" x14ac:dyDescent="0.25">
      <c r="A31" s="4" t="s">
        <v>67</v>
      </c>
      <c r="B31" s="4" t="s">
        <v>68</v>
      </c>
      <c r="C31" s="4" t="s">
        <v>69</v>
      </c>
      <c r="D31" s="5">
        <v>75122</v>
      </c>
      <c r="E31" s="6">
        <v>81864199.5</v>
      </c>
      <c r="F31" s="6">
        <v>7.1300000000000002E-2</v>
      </c>
      <c r="G31" s="1"/>
    </row>
    <row r="32" spans="1:7" ht="23.45" customHeight="1" x14ac:dyDescent="0.25">
      <c r="A32" s="4" t="s">
        <v>70</v>
      </c>
      <c r="B32" s="4" t="s">
        <v>71</v>
      </c>
      <c r="C32" s="4" t="s">
        <v>72</v>
      </c>
      <c r="D32" s="5">
        <v>27719</v>
      </c>
      <c r="E32" s="6">
        <v>114767747.59999999</v>
      </c>
      <c r="F32" s="6">
        <v>9.9900000000000003E-2</v>
      </c>
      <c r="G32" s="1"/>
    </row>
    <row r="33" spans="1:7" ht="23.45" customHeight="1" x14ac:dyDescent="0.25">
      <c r="A33" s="4" t="s">
        <v>73</v>
      </c>
      <c r="B33" s="4" t="s">
        <v>74</v>
      </c>
      <c r="C33" s="4" t="s">
        <v>75</v>
      </c>
      <c r="D33" s="5">
        <v>101968</v>
      </c>
      <c r="E33" s="6">
        <v>131987379.2</v>
      </c>
      <c r="F33" s="6">
        <v>0.1149</v>
      </c>
      <c r="G33" s="1"/>
    </row>
    <row r="34" spans="1:7" ht="23.45" customHeight="1" x14ac:dyDescent="0.25">
      <c r="A34" s="4" t="s">
        <v>76</v>
      </c>
      <c r="B34" s="4" t="s">
        <v>77</v>
      </c>
      <c r="C34" s="4" t="s">
        <v>75</v>
      </c>
      <c r="D34" s="5">
        <v>5398</v>
      </c>
      <c r="E34" s="6">
        <v>23444323.699999999</v>
      </c>
      <c r="F34" s="6">
        <v>2.0400000000000001E-2</v>
      </c>
      <c r="G34" s="1"/>
    </row>
    <row r="35" spans="1:7" ht="23.45" customHeight="1" x14ac:dyDescent="0.25">
      <c r="A35" s="4" t="s">
        <v>78</v>
      </c>
      <c r="B35" s="4" t="s">
        <v>79</v>
      </c>
      <c r="C35" s="4" t="s">
        <v>80</v>
      </c>
      <c r="D35" s="5">
        <v>891277</v>
      </c>
      <c r="E35" s="6">
        <v>165688394.30000001</v>
      </c>
      <c r="F35" s="6">
        <v>0.14430000000000001</v>
      </c>
      <c r="G35" s="1"/>
    </row>
    <row r="36" spans="1:7" ht="23.45" customHeight="1" x14ac:dyDescent="0.25">
      <c r="A36" s="4" t="s">
        <v>81</v>
      </c>
      <c r="B36" s="4" t="s">
        <v>82</v>
      </c>
      <c r="C36" s="4" t="s">
        <v>83</v>
      </c>
      <c r="D36" s="5">
        <v>204866</v>
      </c>
      <c r="E36" s="6">
        <v>712882463.5</v>
      </c>
      <c r="F36" s="6">
        <v>0.62080000000000002</v>
      </c>
      <c r="G36" s="1"/>
    </row>
    <row r="37" spans="1:7" ht="14.45" customHeight="1" x14ac:dyDescent="0.25">
      <c r="A37" s="4" t="s">
        <v>84</v>
      </c>
      <c r="B37" s="4" t="s">
        <v>85</v>
      </c>
      <c r="C37" s="4" t="s">
        <v>86</v>
      </c>
      <c r="D37" s="5">
        <v>49234</v>
      </c>
      <c r="E37" s="6">
        <v>112935410.90000001</v>
      </c>
      <c r="F37" s="6">
        <v>9.8299999999999998E-2</v>
      </c>
      <c r="G37" s="1"/>
    </row>
    <row r="38" spans="1:7" ht="14.45" customHeight="1" x14ac:dyDescent="0.25">
      <c r="A38" s="4" t="s">
        <v>87</v>
      </c>
      <c r="B38" s="4" t="s">
        <v>88</v>
      </c>
      <c r="C38" s="4" t="s">
        <v>89</v>
      </c>
      <c r="D38" s="5">
        <v>117494</v>
      </c>
      <c r="E38" s="6">
        <v>191197986.19999999</v>
      </c>
      <c r="F38" s="6">
        <v>0.16650000000000001</v>
      </c>
      <c r="G38" s="1"/>
    </row>
    <row r="39" spans="1:7" ht="41.85" customHeight="1" x14ac:dyDescent="0.25">
      <c r="A39" s="4" t="s">
        <v>90</v>
      </c>
      <c r="B39" s="4" t="s">
        <v>91</v>
      </c>
      <c r="C39" s="4" t="s">
        <v>89</v>
      </c>
      <c r="D39" s="5">
        <v>72517</v>
      </c>
      <c r="E39" s="6">
        <v>85871005.549999997</v>
      </c>
      <c r="F39" s="6">
        <v>7.4800000000000005E-2</v>
      </c>
      <c r="G39" s="1"/>
    </row>
    <row r="40" spans="1:7" ht="14.45" customHeight="1" x14ac:dyDescent="0.25">
      <c r="A40" s="4" t="s">
        <v>92</v>
      </c>
      <c r="B40" s="4" t="s">
        <v>93</v>
      </c>
      <c r="C40" s="4" t="s">
        <v>89</v>
      </c>
      <c r="D40" s="5">
        <v>35259</v>
      </c>
      <c r="E40" s="6">
        <v>49184542.049999997</v>
      </c>
      <c r="F40" s="6">
        <v>4.2799999999999998E-2</v>
      </c>
      <c r="G40" s="1"/>
    </row>
    <row r="41" spans="1:7" ht="14.45" customHeight="1" x14ac:dyDescent="0.25">
      <c r="A41" s="4" t="s">
        <v>96</v>
      </c>
      <c r="B41" s="4" t="s">
        <v>97</v>
      </c>
      <c r="C41" s="4" t="s">
        <v>98</v>
      </c>
      <c r="D41" s="5">
        <v>48773</v>
      </c>
      <c r="E41" s="6">
        <v>334724221.69999999</v>
      </c>
      <c r="F41" s="6">
        <v>0.29149999999999998</v>
      </c>
      <c r="G41" s="1"/>
    </row>
    <row r="42" spans="1:7" ht="23.45" customHeight="1" x14ac:dyDescent="0.25">
      <c r="A42" s="4" t="s">
        <v>99</v>
      </c>
      <c r="B42" s="4" t="s">
        <v>100</v>
      </c>
      <c r="C42" s="4" t="s">
        <v>101</v>
      </c>
      <c r="D42" s="5">
        <v>161979</v>
      </c>
      <c r="E42" s="6">
        <v>80835619.950000003</v>
      </c>
      <c r="F42" s="6">
        <v>7.0400000000000004E-2</v>
      </c>
      <c r="G42" s="1"/>
    </row>
    <row r="43" spans="1:7" ht="23.45" customHeight="1" x14ac:dyDescent="0.25">
      <c r="A43" s="4" t="s">
        <v>102</v>
      </c>
      <c r="B43" s="4" t="s">
        <v>103</v>
      </c>
      <c r="C43" s="4" t="s">
        <v>104</v>
      </c>
      <c r="D43" s="5">
        <v>17595</v>
      </c>
      <c r="E43" s="6">
        <v>91465848</v>
      </c>
      <c r="F43" s="6">
        <v>7.9699999999999993E-2</v>
      </c>
      <c r="G43" s="1"/>
    </row>
    <row r="44" spans="1:7" ht="23.45" customHeight="1" x14ac:dyDescent="0.25">
      <c r="A44" s="4" t="s">
        <v>105</v>
      </c>
      <c r="B44" s="4" t="s">
        <v>106</v>
      </c>
      <c r="C44" s="4" t="s">
        <v>104</v>
      </c>
      <c r="D44" s="5">
        <v>38590</v>
      </c>
      <c r="E44" s="6">
        <v>96706540</v>
      </c>
      <c r="F44" s="6">
        <v>8.4199999999999997E-2</v>
      </c>
      <c r="G44" s="1"/>
    </row>
    <row r="45" spans="1:7" ht="23.45" customHeight="1" x14ac:dyDescent="0.25">
      <c r="A45" s="4" t="s">
        <v>107</v>
      </c>
      <c r="B45" s="4" t="s">
        <v>108</v>
      </c>
      <c r="C45" s="4" t="s">
        <v>104</v>
      </c>
      <c r="D45" s="5">
        <v>47821</v>
      </c>
      <c r="E45" s="6">
        <v>53463878</v>
      </c>
      <c r="F45" s="6">
        <v>4.6600000000000003E-2</v>
      </c>
      <c r="G45" s="1"/>
    </row>
    <row r="46" spans="1:7" ht="14.45" customHeight="1" x14ac:dyDescent="0.25">
      <c r="A46" s="4" t="s">
        <v>109</v>
      </c>
      <c r="B46" s="4" t="s">
        <v>110</v>
      </c>
      <c r="C46" s="4" t="s">
        <v>111</v>
      </c>
      <c r="D46" s="5">
        <v>116755</v>
      </c>
      <c r="E46" s="6">
        <v>144221613.75</v>
      </c>
      <c r="F46" s="6">
        <v>0.12559999999999999</v>
      </c>
      <c r="G46" s="1"/>
    </row>
    <row r="47" spans="1:7" ht="23.45" customHeight="1" x14ac:dyDescent="0.25">
      <c r="A47" s="4" t="s">
        <v>112</v>
      </c>
      <c r="B47" s="4" t="s">
        <v>113</v>
      </c>
      <c r="C47" s="4" t="s">
        <v>114</v>
      </c>
      <c r="D47" s="5">
        <v>473335</v>
      </c>
      <c r="E47" s="6">
        <v>81697621</v>
      </c>
      <c r="F47" s="6">
        <v>7.1099999999999997E-2</v>
      </c>
      <c r="G47" s="1"/>
    </row>
    <row r="48" spans="1:7" ht="23.45" customHeight="1" x14ac:dyDescent="0.25">
      <c r="A48" s="4" t="s">
        <v>115</v>
      </c>
      <c r="B48" s="4" t="s">
        <v>116</v>
      </c>
      <c r="C48" s="4" t="s">
        <v>117</v>
      </c>
      <c r="D48" s="5">
        <v>219574</v>
      </c>
      <c r="E48" s="6">
        <v>126606368.40000001</v>
      </c>
      <c r="F48" s="6">
        <v>0.1103</v>
      </c>
      <c r="G48" s="1"/>
    </row>
    <row r="49" spans="1:7" ht="23.45" customHeight="1" x14ac:dyDescent="0.25">
      <c r="A49" s="4" t="s">
        <v>118</v>
      </c>
      <c r="B49" s="4" t="s">
        <v>119</v>
      </c>
      <c r="C49" s="4" t="s">
        <v>117</v>
      </c>
      <c r="D49" s="5">
        <v>31924</v>
      </c>
      <c r="E49" s="6">
        <v>44730312.600000001</v>
      </c>
      <c r="F49" s="6">
        <v>3.9E-2</v>
      </c>
      <c r="G49" s="1"/>
    </row>
    <row r="50" spans="1:7" ht="23.45" customHeight="1" x14ac:dyDescent="0.25">
      <c r="A50" s="4" t="s">
        <v>120</v>
      </c>
      <c r="B50" s="4" t="s">
        <v>121</v>
      </c>
      <c r="C50" s="4" t="s">
        <v>122</v>
      </c>
      <c r="D50" s="5">
        <v>533475</v>
      </c>
      <c r="E50" s="6">
        <v>134569068.75</v>
      </c>
      <c r="F50" s="6">
        <v>0.1172</v>
      </c>
      <c r="G50" s="1"/>
    </row>
    <row r="51" spans="1:7" ht="14.45" customHeight="1" x14ac:dyDescent="0.25">
      <c r="A51" s="4" t="s">
        <v>123</v>
      </c>
      <c r="B51" s="4" t="s">
        <v>124</v>
      </c>
      <c r="C51" s="4" t="s">
        <v>125</v>
      </c>
      <c r="D51" s="5">
        <v>63393</v>
      </c>
      <c r="E51" s="6">
        <v>187506985.05000001</v>
      </c>
      <c r="F51" s="6">
        <v>0.1633</v>
      </c>
      <c r="G51" s="1"/>
    </row>
    <row r="52" spans="1:7" ht="23.45" customHeight="1" x14ac:dyDescent="0.25">
      <c r="A52" s="4" t="s">
        <v>126</v>
      </c>
      <c r="B52" s="4" t="s">
        <v>127</v>
      </c>
      <c r="C52" s="4" t="s">
        <v>128</v>
      </c>
      <c r="D52" s="5">
        <v>257587</v>
      </c>
      <c r="E52" s="6">
        <v>138993945.19999999</v>
      </c>
      <c r="F52" s="6">
        <v>0.121</v>
      </c>
      <c r="G52" s="1"/>
    </row>
    <row r="53" spans="1:7" ht="23.45" customHeight="1" x14ac:dyDescent="0.25">
      <c r="A53" s="4" t="s">
        <v>129</v>
      </c>
      <c r="B53" s="4" t="s">
        <v>130</v>
      </c>
      <c r="C53" s="4" t="s">
        <v>128</v>
      </c>
      <c r="D53" s="5">
        <v>74249</v>
      </c>
      <c r="E53" s="6">
        <v>86440685.799999997</v>
      </c>
      <c r="F53" s="6">
        <v>7.5300000000000006E-2</v>
      </c>
      <c r="G53" s="1"/>
    </row>
    <row r="54" spans="1:7" ht="23.45" customHeight="1" x14ac:dyDescent="0.25">
      <c r="A54" s="4" t="s">
        <v>131</v>
      </c>
      <c r="B54" s="4" t="s">
        <v>132</v>
      </c>
      <c r="C54" s="4" t="s">
        <v>133</v>
      </c>
      <c r="D54" s="5">
        <v>166039</v>
      </c>
      <c r="E54" s="6">
        <v>412034080.44999999</v>
      </c>
      <c r="F54" s="6">
        <v>0.35880000000000001</v>
      </c>
      <c r="G54" s="1"/>
    </row>
    <row r="55" spans="1:7" ht="23.45" customHeight="1" x14ac:dyDescent="0.25">
      <c r="A55" s="4" t="s">
        <v>134</v>
      </c>
      <c r="B55" s="4" t="s">
        <v>135</v>
      </c>
      <c r="C55" s="4" t="s">
        <v>136</v>
      </c>
      <c r="D55" s="5">
        <v>2834</v>
      </c>
      <c r="E55" s="6">
        <v>9558090.0999999996</v>
      </c>
      <c r="F55" s="6">
        <v>8.3000000000000001E-3</v>
      </c>
      <c r="G55" s="1"/>
    </row>
    <row r="56" spans="1:7" ht="23.45" customHeight="1" x14ac:dyDescent="0.25">
      <c r="A56" s="4" t="s">
        <v>137</v>
      </c>
      <c r="B56" s="4" t="s">
        <v>138</v>
      </c>
      <c r="C56" s="4" t="s">
        <v>139</v>
      </c>
      <c r="D56" s="5">
        <v>19949</v>
      </c>
      <c r="E56" s="6">
        <v>126734999.55</v>
      </c>
      <c r="F56" s="6">
        <v>0.1104</v>
      </c>
      <c r="G56" s="1"/>
    </row>
    <row r="57" spans="1:7" ht="23.45" customHeight="1" x14ac:dyDescent="0.25">
      <c r="A57" s="4" t="s">
        <v>140</v>
      </c>
      <c r="B57" s="4" t="s">
        <v>141</v>
      </c>
      <c r="C57" s="4" t="s">
        <v>139</v>
      </c>
      <c r="D57" s="5">
        <v>97907</v>
      </c>
      <c r="E57" s="6">
        <v>132272357</v>
      </c>
      <c r="F57" s="6">
        <v>0.1152</v>
      </c>
      <c r="G57" s="1"/>
    </row>
    <row r="58" spans="1:7" ht="23.45" customHeight="1" x14ac:dyDescent="0.25">
      <c r="A58" s="4" t="s">
        <v>142</v>
      </c>
      <c r="B58" s="4" t="s">
        <v>143</v>
      </c>
      <c r="C58" s="4" t="s">
        <v>139</v>
      </c>
      <c r="D58" s="5">
        <v>33927</v>
      </c>
      <c r="E58" s="6">
        <v>207672256.05000001</v>
      </c>
      <c r="F58" s="6">
        <v>0.18079999999999999</v>
      </c>
      <c r="G58" s="1"/>
    </row>
    <row r="59" spans="1:7" ht="23.45" customHeight="1" x14ac:dyDescent="0.25">
      <c r="A59" s="4" t="s">
        <v>144</v>
      </c>
      <c r="B59" s="4" t="s">
        <v>145</v>
      </c>
      <c r="C59" s="4" t="s">
        <v>139</v>
      </c>
      <c r="D59" s="5">
        <v>250912</v>
      </c>
      <c r="E59" s="6">
        <v>355906126.39999998</v>
      </c>
      <c r="F59" s="6">
        <v>0.30990000000000001</v>
      </c>
      <c r="G59" s="1"/>
    </row>
    <row r="60" spans="1:7" ht="23.45" customHeight="1" x14ac:dyDescent="0.25">
      <c r="A60" s="4" t="s">
        <v>146</v>
      </c>
      <c r="B60" s="4" t="s">
        <v>147</v>
      </c>
      <c r="C60" s="4" t="s">
        <v>139</v>
      </c>
      <c r="D60" s="5">
        <v>46295</v>
      </c>
      <c r="E60" s="6">
        <v>117177274.5</v>
      </c>
      <c r="F60" s="6">
        <v>0.10199999999999999</v>
      </c>
      <c r="G60" s="1"/>
    </row>
    <row r="61" spans="1:7" ht="23.45" customHeight="1" x14ac:dyDescent="0.25">
      <c r="A61" s="4" t="s">
        <v>148</v>
      </c>
      <c r="B61" s="4" t="s">
        <v>149</v>
      </c>
      <c r="C61" s="4" t="s">
        <v>150</v>
      </c>
      <c r="D61" s="5">
        <v>953417</v>
      </c>
      <c r="E61" s="6">
        <v>86713276.150000006</v>
      </c>
      <c r="F61" s="6">
        <v>7.5499999999999998E-2</v>
      </c>
      <c r="G61" s="1"/>
    </row>
    <row r="62" spans="1:7" ht="23.45" customHeight="1" x14ac:dyDescent="0.25">
      <c r="A62" s="4" t="s">
        <v>151</v>
      </c>
      <c r="B62" s="4" t="s">
        <v>152</v>
      </c>
      <c r="C62" s="4" t="s">
        <v>150</v>
      </c>
      <c r="D62" s="5">
        <v>913173</v>
      </c>
      <c r="E62" s="6">
        <v>289932427.5</v>
      </c>
      <c r="F62" s="6">
        <v>0.2525</v>
      </c>
      <c r="G62" s="1"/>
    </row>
    <row r="63" spans="1:7" ht="23.45" customHeight="1" x14ac:dyDescent="0.25">
      <c r="A63" s="4" t="s">
        <v>153</v>
      </c>
      <c r="B63" s="4" t="s">
        <v>154</v>
      </c>
      <c r="C63" s="4" t="s">
        <v>150</v>
      </c>
      <c r="D63" s="5">
        <v>690872</v>
      </c>
      <c r="E63" s="6">
        <v>179143109.59999999</v>
      </c>
      <c r="F63" s="6">
        <v>0.156</v>
      </c>
      <c r="G63" s="1"/>
    </row>
    <row r="64" spans="1:7" ht="23.45" customHeight="1" x14ac:dyDescent="0.25">
      <c r="A64" s="4" t="s">
        <v>155</v>
      </c>
      <c r="B64" s="4" t="s">
        <v>156</v>
      </c>
      <c r="C64" s="4" t="s">
        <v>157</v>
      </c>
      <c r="D64" s="5">
        <v>252404</v>
      </c>
      <c r="E64" s="6">
        <v>126795149.40000001</v>
      </c>
      <c r="F64" s="6">
        <v>0.1104</v>
      </c>
      <c r="G64" s="1"/>
    </row>
    <row r="65" spans="1:7" ht="23.45" customHeight="1" x14ac:dyDescent="0.25">
      <c r="A65" s="4" t="s">
        <v>158</v>
      </c>
      <c r="B65" s="4" t="s">
        <v>159</v>
      </c>
      <c r="C65" s="4" t="s">
        <v>157</v>
      </c>
      <c r="D65" s="5">
        <v>472759</v>
      </c>
      <c r="E65" s="6">
        <v>1348899616.75</v>
      </c>
      <c r="F65" s="6">
        <v>1.1747000000000001</v>
      </c>
      <c r="G65" s="1"/>
    </row>
    <row r="66" spans="1:7" ht="14.45" customHeight="1" x14ac:dyDescent="0.25">
      <c r="A66" s="4" t="s">
        <v>160</v>
      </c>
      <c r="B66" s="4" t="s">
        <v>161</v>
      </c>
      <c r="C66" s="4" t="s">
        <v>162</v>
      </c>
      <c r="D66" s="5">
        <v>1787000</v>
      </c>
      <c r="E66" s="6">
        <v>242942650</v>
      </c>
      <c r="F66" s="6">
        <v>0.21160000000000001</v>
      </c>
      <c r="G66" s="1"/>
    </row>
    <row r="67" spans="1:7" ht="23.45" customHeight="1" x14ac:dyDescent="0.25">
      <c r="A67" s="4" t="s">
        <v>163</v>
      </c>
      <c r="B67" s="4" t="s">
        <v>164</v>
      </c>
      <c r="C67" s="4" t="s">
        <v>165</v>
      </c>
      <c r="D67" s="5">
        <v>30608</v>
      </c>
      <c r="E67" s="6">
        <v>23174847.199999999</v>
      </c>
      <c r="F67" s="6">
        <v>2.0199999999999999E-2</v>
      </c>
      <c r="G67" s="1"/>
    </row>
    <row r="68" spans="1:7" ht="23.45" customHeight="1" x14ac:dyDescent="0.25">
      <c r="A68" s="4" t="s">
        <v>166</v>
      </c>
      <c r="B68" s="4" t="s">
        <v>167</v>
      </c>
      <c r="C68" s="4" t="s">
        <v>168</v>
      </c>
      <c r="D68" s="5">
        <v>453205</v>
      </c>
      <c r="E68" s="6">
        <v>530567093.5</v>
      </c>
      <c r="F68" s="6">
        <v>0.46200000000000002</v>
      </c>
      <c r="G68" s="1"/>
    </row>
    <row r="69" spans="1:7" ht="23.45" customHeight="1" x14ac:dyDescent="0.25">
      <c r="A69" s="4" t="s">
        <v>169</v>
      </c>
      <c r="B69" s="4" t="s">
        <v>170</v>
      </c>
      <c r="C69" s="4" t="s">
        <v>171</v>
      </c>
      <c r="D69" s="5">
        <v>54607</v>
      </c>
      <c r="E69" s="6">
        <v>201912112.84999999</v>
      </c>
      <c r="F69" s="6">
        <v>0.17580000000000001</v>
      </c>
      <c r="G69" s="1"/>
    </row>
    <row r="70" spans="1:7" ht="14.45" customHeight="1" x14ac:dyDescent="0.25">
      <c r="A70" s="4" t="s">
        <v>172</v>
      </c>
      <c r="B70" s="4" t="s">
        <v>173</v>
      </c>
      <c r="C70" s="4" t="s">
        <v>174</v>
      </c>
      <c r="D70" s="5">
        <v>43128</v>
      </c>
      <c r="E70" s="6">
        <v>78941491.200000003</v>
      </c>
      <c r="F70" s="6">
        <v>6.8699999999999997E-2</v>
      </c>
      <c r="G70" s="1"/>
    </row>
    <row r="71" spans="1:7" ht="32.65" customHeight="1" x14ac:dyDescent="0.25">
      <c r="A71" s="4" t="s">
        <v>175</v>
      </c>
      <c r="B71" s="4" t="s">
        <v>176</v>
      </c>
      <c r="C71" s="4"/>
      <c r="D71" s="5">
        <v>42308</v>
      </c>
      <c r="E71" s="6">
        <v>37548350</v>
      </c>
      <c r="F71" s="6">
        <v>3.27E-2</v>
      </c>
      <c r="G71" s="1"/>
    </row>
    <row r="72" spans="1:7" ht="23.45" customHeight="1" x14ac:dyDescent="0.25">
      <c r="A72" s="4" t="s">
        <v>2363</v>
      </c>
      <c r="B72" s="4" t="s">
        <v>2364</v>
      </c>
      <c r="C72" s="4"/>
      <c r="D72" s="5">
        <v>180307</v>
      </c>
      <c r="E72" s="6">
        <v>93678501.849999994</v>
      </c>
      <c r="F72" s="6">
        <v>8.1600000000000006E-2</v>
      </c>
      <c r="G72" s="1"/>
    </row>
    <row r="73" spans="1:7" ht="14.45" customHeight="1" x14ac:dyDescent="0.25">
      <c r="A73" s="4" t="s">
        <v>177</v>
      </c>
      <c r="B73" s="4" t="s">
        <v>178</v>
      </c>
      <c r="C73" s="4"/>
      <c r="D73" s="5">
        <v>191420</v>
      </c>
      <c r="E73" s="6">
        <v>101041047</v>
      </c>
      <c r="F73" s="6">
        <v>8.7999999999999995E-2</v>
      </c>
      <c r="G73" s="1"/>
    </row>
    <row r="74" spans="1:7" ht="14.45" customHeight="1" x14ac:dyDescent="0.25">
      <c r="A74" s="4" t="s">
        <v>179</v>
      </c>
      <c r="B74" s="4" t="s">
        <v>180</v>
      </c>
      <c r="C74" s="4"/>
      <c r="D74" s="5">
        <v>2777</v>
      </c>
      <c r="E74" s="6">
        <v>103621255.7</v>
      </c>
      <c r="F74" s="6">
        <v>9.0200000000000002E-2</v>
      </c>
      <c r="G74" s="1"/>
    </row>
    <row r="75" spans="1:7" ht="14.45" customHeight="1" x14ac:dyDescent="0.25">
      <c r="A75" s="4" t="s">
        <v>181</v>
      </c>
      <c r="B75" s="4" t="s">
        <v>182</v>
      </c>
      <c r="C75" s="4"/>
      <c r="D75" s="5">
        <v>50832</v>
      </c>
      <c r="E75" s="6">
        <v>118189483.2</v>
      </c>
      <c r="F75" s="6">
        <v>0.10290000000000001</v>
      </c>
      <c r="G75" s="1"/>
    </row>
    <row r="76" spans="1:7" ht="14.45" customHeight="1" x14ac:dyDescent="0.25">
      <c r="A76" s="4" t="s">
        <v>0</v>
      </c>
      <c r="B76" s="4" t="s">
        <v>0</v>
      </c>
      <c r="C76" s="7" t="s">
        <v>183</v>
      </c>
      <c r="D76" s="5">
        <v>18197074</v>
      </c>
      <c r="E76" s="6">
        <v>16567081322</v>
      </c>
      <c r="F76" s="6">
        <v>14.427</v>
      </c>
      <c r="G76" s="1"/>
    </row>
    <row r="77" spans="1:7" ht="18.399999999999999" customHeight="1" x14ac:dyDescent="0.25">
      <c r="A77" s="28" t="s">
        <v>0</v>
      </c>
      <c r="B77" s="28"/>
      <c r="C77" s="28"/>
      <c r="D77" s="28"/>
      <c r="E77" s="28"/>
      <c r="F77" s="28"/>
      <c r="G77" s="28"/>
    </row>
    <row r="78" spans="1:7" ht="14.45" customHeight="1" x14ac:dyDescent="0.25">
      <c r="A78" s="30" t="s">
        <v>184</v>
      </c>
      <c r="B78" s="30"/>
      <c r="C78" s="30"/>
      <c r="D78" s="30"/>
      <c r="E78" s="30"/>
      <c r="F78" s="30"/>
      <c r="G78" s="1"/>
    </row>
    <row r="79" spans="1:7" ht="23.45" customHeight="1" x14ac:dyDescent="0.25">
      <c r="A79" s="3" t="s">
        <v>5</v>
      </c>
      <c r="B79" s="3" t="s">
        <v>6</v>
      </c>
      <c r="C79" s="3" t="s">
        <v>7</v>
      </c>
      <c r="D79" s="3" t="s">
        <v>8</v>
      </c>
      <c r="E79" s="3" t="s">
        <v>9</v>
      </c>
      <c r="F79" s="3" t="s">
        <v>10</v>
      </c>
      <c r="G79" s="1"/>
    </row>
    <row r="80" spans="1:7" ht="23.45" customHeight="1" x14ac:dyDescent="0.25">
      <c r="A80" s="4" t="s">
        <v>190</v>
      </c>
      <c r="B80" s="4" t="s">
        <v>191</v>
      </c>
      <c r="C80" s="4" t="s">
        <v>150</v>
      </c>
      <c r="D80" s="5">
        <v>2830300</v>
      </c>
      <c r="E80" s="6">
        <v>273774919</v>
      </c>
      <c r="F80" s="6">
        <v>0.2384</v>
      </c>
      <c r="G80" s="1"/>
    </row>
    <row r="81" spans="1:7" ht="14.45" customHeight="1" x14ac:dyDescent="0.25">
      <c r="A81" s="4" t="s">
        <v>0</v>
      </c>
      <c r="B81" s="4" t="s">
        <v>0</v>
      </c>
      <c r="C81" s="7" t="s">
        <v>183</v>
      </c>
      <c r="D81" s="5">
        <v>2830300</v>
      </c>
      <c r="E81" s="6">
        <v>273774919</v>
      </c>
      <c r="F81" s="6">
        <v>0.2384</v>
      </c>
      <c r="G81" s="1"/>
    </row>
    <row r="82" spans="1:7" ht="14.45" customHeight="1" x14ac:dyDescent="0.25">
      <c r="A82" s="28" t="s">
        <v>0</v>
      </c>
      <c r="B82" s="28"/>
      <c r="C82" s="28"/>
      <c r="D82" s="28"/>
      <c r="E82" s="28"/>
      <c r="F82" s="28"/>
      <c r="G82" s="28"/>
    </row>
    <row r="83" spans="1:7" ht="14.45" customHeight="1" x14ac:dyDescent="0.25">
      <c r="A83" s="30" t="s">
        <v>192</v>
      </c>
      <c r="B83" s="30"/>
      <c r="C83" s="30"/>
      <c r="D83" s="30"/>
      <c r="E83" s="30"/>
      <c r="F83" s="30"/>
      <c r="G83" s="1"/>
    </row>
    <row r="84" spans="1:7" ht="23.45" customHeight="1" x14ac:dyDescent="0.25">
      <c r="A84" s="3" t="s">
        <v>5</v>
      </c>
      <c r="B84" s="3" t="s">
        <v>6</v>
      </c>
      <c r="C84" s="3" t="s">
        <v>7</v>
      </c>
      <c r="D84" s="3" t="s">
        <v>8</v>
      </c>
      <c r="E84" s="3" t="s">
        <v>9</v>
      </c>
      <c r="F84" s="3" t="s">
        <v>10</v>
      </c>
      <c r="G84" s="1"/>
    </row>
    <row r="85" spans="1:7" ht="32.65" customHeight="1" x14ac:dyDescent="0.25">
      <c r="A85" s="4" t="s">
        <v>745</v>
      </c>
      <c r="B85" s="4" t="s">
        <v>746</v>
      </c>
      <c r="C85" s="4" t="s">
        <v>168</v>
      </c>
      <c r="D85" s="5">
        <v>2500000</v>
      </c>
      <c r="E85" s="6">
        <v>238288000</v>
      </c>
      <c r="F85" s="6">
        <v>0.20749999999999999</v>
      </c>
      <c r="G85" s="1"/>
    </row>
    <row r="86" spans="1:7" ht="23.45" customHeight="1" x14ac:dyDescent="0.25">
      <c r="A86" s="4" t="s">
        <v>747</v>
      </c>
      <c r="B86" s="4" t="s">
        <v>748</v>
      </c>
      <c r="C86" s="4" t="s">
        <v>168</v>
      </c>
      <c r="D86" s="5">
        <v>2500000</v>
      </c>
      <c r="E86" s="6">
        <v>237926000</v>
      </c>
      <c r="F86" s="6">
        <v>0.2072</v>
      </c>
      <c r="G86" s="1"/>
    </row>
    <row r="87" spans="1:7" ht="23.45" customHeight="1" x14ac:dyDescent="0.25">
      <c r="A87" s="4" t="s">
        <v>749</v>
      </c>
      <c r="B87" s="4" t="s">
        <v>750</v>
      </c>
      <c r="C87" s="4" t="s">
        <v>168</v>
      </c>
      <c r="D87" s="5">
        <v>2500000</v>
      </c>
      <c r="E87" s="6">
        <v>240742750</v>
      </c>
      <c r="F87" s="6">
        <v>0.20960000000000001</v>
      </c>
      <c r="G87" s="1"/>
    </row>
    <row r="88" spans="1:7" ht="32.65" customHeight="1" x14ac:dyDescent="0.25">
      <c r="A88" s="4" t="s">
        <v>753</v>
      </c>
      <c r="B88" s="4" t="s">
        <v>754</v>
      </c>
      <c r="C88" s="4" t="s">
        <v>466</v>
      </c>
      <c r="D88" s="5">
        <v>4000000</v>
      </c>
      <c r="E88" s="6">
        <v>398822800</v>
      </c>
      <c r="F88" s="6">
        <v>0.3473</v>
      </c>
      <c r="G88" s="1"/>
    </row>
    <row r="89" spans="1:7" ht="32.65" customHeight="1" x14ac:dyDescent="0.25">
      <c r="A89" s="4" t="s">
        <v>1862</v>
      </c>
      <c r="B89" s="4" t="s">
        <v>1863</v>
      </c>
      <c r="C89" s="4" t="s">
        <v>168</v>
      </c>
      <c r="D89" s="5">
        <v>1490000</v>
      </c>
      <c r="E89" s="6">
        <v>149154364</v>
      </c>
      <c r="F89" s="6">
        <v>0.12989999999999999</v>
      </c>
      <c r="G89" s="1"/>
    </row>
    <row r="90" spans="1:7" ht="23.45" customHeight="1" x14ac:dyDescent="0.25">
      <c r="A90" s="4" t="s">
        <v>757</v>
      </c>
      <c r="B90" s="4" t="s">
        <v>758</v>
      </c>
      <c r="C90" s="4" t="s">
        <v>168</v>
      </c>
      <c r="D90" s="5">
        <v>2500000</v>
      </c>
      <c r="E90" s="6">
        <v>253614250</v>
      </c>
      <c r="F90" s="6">
        <v>0.22090000000000001</v>
      </c>
      <c r="G90" s="1"/>
    </row>
    <row r="91" spans="1:7" ht="32.65" customHeight="1" x14ac:dyDescent="0.25">
      <c r="A91" s="4" t="s">
        <v>1866</v>
      </c>
      <c r="B91" s="4" t="s">
        <v>1867</v>
      </c>
      <c r="C91" s="4" t="s">
        <v>195</v>
      </c>
      <c r="D91" s="5">
        <v>1000000</v>
      </c>
      <c r="E91" s="6">
        <v>93133000</v>
      </c>
      <c r="F91" s="6">
        <v>8.1100000000000005E-2</v>
      </c>
      <c r="G91" s="1"/>
    </row>
    <row r="92" spans="1:7" ht="32.65" customHeight="1" x14ac:dyDescent="0.25">
      <c r="A92" s="4" t="s">
        <v>1870</v>
      </c>
      <c r="B92" s="4" t="s">
        <v>1871</v>
      </c>
      <c r="C92" s="4" t="s">
        <v>195</v>
      </c>
      <c r="D92" s="5">
        <v>4400000</v>
      </c>
      <c r="E92" s="6">
        <v>410714920</v>
      </c>
      <c r="F92" s="6">
        <v>0.35770000000000002</v>
      </c>
      <c r="G92" s="1"/>
    </row>
    <row r="93" spans="1:7" ht="32.65" customHeight="1" x14ac:dyDescent="0.25">
      <c r="A93" s="4" t="s">
        <v>406</v>
      </c>
      <c r="B93" s="4" t="s">
        <v>407</v>
      </c>
      <c r="C93" s="4" t="s">
        <v>195</v>
      </c>
      <c r="D93" s="5">
        <v>5000000</v>
      </c>
      <c r="E93" s="6">
        <v>470348500</v>
      </c>
      <c r="F93" s="6">
        <v>0.40960000000000002</v>
      </c>
      <c r="G93" s="1"/>
    </row>
    <row r="94" spans="1:7" ht="32.65" customHeight="1" x14ac:dyDescent="0.25">
      <c r="A94" s="4" t="s">
        <v>408</v>
      </c>
      <c r="B94" s="4" t="s">
        <v>409</v>
      </c>
      <c r="C94" s="4" t="s">
        <v>195</v>
      </c>
      <c r="D94" s="5">
        <v>23101500</v>
      </c>
      <c r="E94" s="6">
        <v>2136267319.6500001</v>
      </c>
      <c r="F94" s="6">
        <v>1.8603000000000001</v>
      </c>
      <c r="G94" s="1"/>
    </row>
    <row r="95" spans="1:7" ht="32.65" customHeight="1" x14ac:dyDescent="0.25">
      <c r="A95" s="4" t="s">
        <v>410</v>
      </c>
      <c r="B95" s="4" t="s">
        <v>411</v>
      </c>
      <c r="C95" s="4" t="s">
        <v>195</v>
      </c>
      <c r="D95" s="5">
        <v>36000000</v>
      </c>
      <c r="E95" s="6">
        <v>3326637600</v>
      </c>
      <c r="F95" s="6">
        <v>2.8969</v>
      </c>
      <c r="G95" s="1"/>
    </row>
    <row r="96" spans="1:7" ht="32.65" customHeight="1" x14ac:dyDescent="0.25">
      <c r="A96" s="4" t="s">
        <v>414</v>
      </c>
      <c r="B96" s="4" t="s">
        <v>415</v>
      </c>
      <c r="C96" s="4" t="s">
        <v>195</v>
      </c>
      <c r="D96" s="5">
        <v>4500000</v>
      </c>
      <c r="E96" s="6">
        <v>432900900</v>
      </c>
      <c r="F96" s="6">
        <v>0.377</v>
      </c>
      <c r="G96" s="1"/>
    </row>
    <row r="97" spans="1:7" ht="32.65" customHeight="1" x14ac:dyDescent="0.25">
      <c r="A97" s="4" t="s">
        <v>416</v>
      </c>
      <c r="B97" s="4" t="s">
        <v>417</v>
      </c>
      <c r="C97" s="4" t="s">
        <v>195</v>
      </c>
      <c r="D97" s="5">
        <v>7900000</v>
      </c>
      <c r="E97" s="6">
        <v>755743230</v>
      </c>
      <c r="F97" s="6">
        <v>0.65810000000000002</v>
      </c>
      <c r="G97" s="1"/>
    </row>
    <row r="98" spans="1:7" ht="32.65" customHeight="1" x14ac:dyDescent="0.25">
      <c r="A98" s="4" t="s">
        <v>420</v>
      </c>
      <c r="B98" s="4" t="s">
        <v>421</v>
      </c>
      <c r="C98" s="4" t="s">
        <v>195</v>
      </c>
      <c r="D98" s="5">
        <v>26000000</v>
      </c>
      <c r="E98" s="6">
        <v>2473343600</v>
      </c>
      <c r="F98" s="6">
        <v>2.1539000000000001</v>
      </c>
      <c r="G98" s="1"/>
    </row>
    <row r="99" spans="1:7" ht="32.65" customHeight="1" x14ac:dyDescent="0.25">
      <c r="A99" s="4" t="s">
        <v>422</v>
      </c>
      <c r="B99" s="4" t="s">
        <v>423</v>
      </c>
      <c r="C99" s="4" t="s">
        <v>195</v>
      </c>
      <c r="D99" s="5">
        <v>29950000</v>
      </c>
      <c r="E99" s="6">
        <v>2867101520</v>
      </c>
      <c r="F99" s="6">
        <v>2.4967999999999999</v>
      </c>
      <c r="G99" s="1"/>
    </row>
    <row r="100" spans="1:7" ht="32.65" customHeight="1" x14ac:dyDescent="0.25">
      <c r="A100" s="4" t="s">
        <v>424</v>
      </c>
      <c r="B100" s="4" t="s">
        <v>425</v>
      </c>
      <c r="C100" s="4" t="s">
        <v>195</v>
      </c>
      <c r="D100" s="5">
        <v>13519900</v>
      </c>
      <c r="E100" s="6">
        <v>1254714319.5</v>
      </c>
      <c r="F100" s="6">
        <v>1.0926</v>
      </c>
      <c r="G100" s="1"/>
    </row>
    <row r="101" spans="1:7" ht="32.65" customHeight="1" x14ac:dyDescent="0.25">
      <c r="A101" s="4" t="s">
        <v>426</v>
      </c>
      <c r="B101" s="4" t="s">
        <v>427</v>
      </c>
      <c r="C101" s="4" t="s">
        <v>195</v>
      </c>
      <c r="D101" s="5">
        <v>1334700</v>
      </c>
      <c r="E101" s="6">
        <v>129754595.61</v>
      </c>
      <c r="F101" s="6">
        <v>0.113</v>
      </c>
      <c r="G101" s="1"/>
    </row>
    <row r="102" spans="1:7" ht="32.65" customHeight="1" x14ac:dyDescent="0.25">
      <c r="A102" s="4" t="s">
        <v>428</v>
      </c>
      <c r="B102" s="4" t="s">
        <v>429</v>
      </c>
      <c r="C102" s="4" t="s">
        <v>195</v>
      </c>
      <c r="D102" s="5">
        <v>13759200</v>
      </c>
      <c r="E102" s="6">
        <v>1284498371.52</v>
      </c>
      <c r="F102" s="6">
        <v>1.1186</v>
      </c>
      <c r="G102" s="1"/>
    </row>
    <row r="103" spans="1:7" ht="32.65" customHeight="1" x14ac:dyDescent="0.25">
      <c r="A103" s="4" t="s">
        <v>432</v>
      </c>
      <c r="B103" s="4" t="s">
        <v>433</v>
      </c>
      <c r="C103" s="4" t="s">
        <v>195</v>
      </c>
      <c r="D103" s="5">
        <v>15000000</v>
      </c>
      <c r="E103" s="6">
        <v>1405239000</v>
      </c>
      <c r="F103" s="6">
        <v>1.2237</v>
      </c>
      <c r="G103" s="1"/>
    </row>
    <row r="104" spans="1:7" ht="32.65" customHeight="1" x14ac:dyDescent="0.25">
      <c r="A104" s="4" t="s">
        <v>434</v>
      </c>
      <c r="B104" s="4" t="s">
        <v>435</v>
      </c>
      <c r="C104" s="4" t="s">
        <v>195</v>
      </c>
      <c r="D104" s="5">
        <v>5000000</v>
      </c>
      <c r="E104" s="6">
        <v>481499000</v>
      </c>
      <c r="F104" s="6">
        <v>0.41930000000000001</v>
      </c>
      <c r="G104" s="1"/>
    </row>
    <row r="105" spans="1:7" ht="32.65" customHeight="1" x14ac:dyDescent="0.25">
      <c r="A105" s="4" t="s">
        <v>1874</v>
      </c>
      <c r="B105" s="4" t="s">
        <v>1875</v>
      </c>
      <c r="C105" s="4" t="s">
        <v>195</v>
      </c>
      <c r="D105" s="5">
        <v>2500000</v>
      </c>
      <c r="E105" s="6">
        <v>247790500</v>
      </c>
      <c r="F105" s="6">
        <v>0.21579999999999999</v>
      </c>
      <c r="G105" s="1"/>
    </row>
    <row r="106" spans="1:7" ht="32.65" customHeight="1" x14ac:dyDescent="0.25">
      <c r="A106" s="4" t="s">
        <v>436</v>
      </c>
      <c r="B106" s="4" t="s">
        <v>437</v>
      </c>
      <c r="C106" s="4" t="s">
        <v>195</v>
      </c>
      <c r="D106" s="5">
        <v>1288000</v>
      </c>
      <c r="E106" s="6">
        <v>123598669.59999999</v>
      </c>
      <c r="F106" s="6">
        <v>0.1076</v>
      </c>
      <c r="G106" s="1"/>
    </row>
    <row r="107" spans="1:7" ht="32.65" customHeight="1" x14ac:dyDescent="0.25">
      <c r="A107" s="4" t="s">
        <v>438</v>
      </c>
      <c r="B107" s="4" t="s">
        <v>439</v>
      </c>
      <c r="C107" s="4" t="s">
        <v>195</v>
      </c>
      <c r="D107" s="5">
        <v>5000000</v>
      </c>
      <c r="E107" s="6">
        <v>483749000</v>
      </c>
      <c r="F107" s="6">
        <v>0.42130000000000001</v>
      </c>
      <c r="G107" s="1"/>
    </row>
    <row r="108" spans="1:7" ht="32.65" customHeight="1" x14ac:dyDescent="0.25">
      <c r="A108" s="4" t="s">
        <v>440</v>
      </c>
      <c r="B108" s="4" t="s">
        <v>441</v>
      </c>
      <c r="C108" s="4" t="s">
        <v>195</v>
      </c>
      <c r="D108" s="5">
        <v>800000</v>
      </c>
      <c r="E108" s="6">
        <v>83908640</v>
      </c>
      <c r="F108" s="6">
        <v>7.3099999999999998E-2</v>
      </c>
      <c r="G108" s="1"/>
    </row>
    <row r="109" spans="1:7" ht="32.65" customHeight="1" x14ac:dyDescent="0.25">
      <c r="A109" s="4" t="s">
        <v>442</v>
      </c>
      <c r="B109" s="4" t="s">
        <v>443</v>
      </c>
      <c r="C109" s="4" t="s">
        <v>195</v>
      </c>
      <c r="D109" s="5">
        <v>15000000</v>
      </c>
      <c r="E109" s="6">
        <v>1500775500</v>
      </c>
      <c r="F109" s="6">
        <v>1.3069</v>
      </c>
      <c r="G109" s="1"/>
    </row>
    <row r="110" spans="1:7" ht="32.65" customHeight="1" x14ac:dyDescent="0.25">
      <c r="A110" s="4" t="s">
        <v>446</v>
      </c>
      <c r="B110" s="4" t="s">
        <v>447</v>
      </c>
      <c r="C110" s="4" t="s">
        <v>195</v>
      </c>
      <c r="D110" s="5">
        <v>500000</v>
      </c>
      <c r="E110" s="6">
        <v>50040150</v>
      </c>
      <c r="F110" s="6">
        <v>4.36E-2</v>
      </c>
      <c r="G110" s="1"/>
    </row>
    <row r="111" spans="1:7" ht="32.65" customHeight="1" x14ac:dyDescent="0.25">
      <c r="A111" s="4" t="s">
        <v>448</v>
      </c>
      <c r="B111" s="4" t="s">
        <v>449</v>
      </c>
      <c r="C111" s="4" t="s">
        <v>195</v>
      </c>
      <c r="D111" s="5">
        <v>5000000</v>
      </c>
      <c r="E111" s="6">
        <v>493500500</v>
      </c>
      <c r="F111" s="6">
        <v>0.42980000000000002</v>
      </c>
      <c r="G111" s="1"/>
    </row>
    <row r="112" spans="1:7" ht="32.65" customHeight="1" x14ac:dyDescent="0.25">
      <c r="A112" s="4" t="s">
        <v>450</v>
      </c>
      <c r="B112" s="4" t="s">
        <v>451</v>
      </c>
      <c r="C112" s="4" t="s">
        <v>195</v>
      </c>
      <c r="D112" s="5">
        <v>500000</v>
      </c>
      <c r="E112" s="6">
        <v>50165100</v>
      </c>
      <c r="F112" s="6">
        <v>4.3700000000000003E-2</v>
      </c>
      <c r="G112" s="1"/>
    </row>
    <row r="113" spans="1:7" ht="32.65" customHeight="1" x14ac:dyDescent="0.25">
      <c r="A113" s="4" t="s">
        <v>454</v>
      </c>
      <c r="B113" s="4" t="s">
        <v>455</v>
      </c>
      <c r="C113" s="4" t="s">
        <v>195</v>
      </c>
      <c r="D113" s="5">
        <v>17500000</v>
      </c>
      <c r="E113" s="6">
        <v>1742412000</v>
      </c>
      <c r="F113" s="6">
        <v>1.5174000000000001</v>
      </c>
      <c r="G113" s="1"/>
    </row>
    <row r="114" spans="1:7" ht="32.65" customHeight="1" x14ac:dyDescent="0.25">
      <c r="A114" s="4" t="s">
        <v>456</v>
      </c>
      <c r="B114" s="4" t="s">
        <v>457</v>
      </c>
      <c r="C114" s="4" t="s">
        <v>195</v>
      </c>
      <c r="D114" s="5">
        <v>7500000</v>
      </c>
      <c r="E114" s="6">
        <v>743134500</v>
      </c>
      <c r="F114" s="6">
        <v>0.64710000000000001</v>
      </c>
      <c r="G114" s="1"/>
    </row>
    <row r="115" spans="1:7" ht="32.65" customHeight="1" x14ac:dyDescent="0.25">
      <c r="A115" s="4" t="s">
        <v>458</v>
      </c>
      <c r="B115" s="4" t="s">
        <v>459</v>
      </c>
      <c r="C115" s="4" t="s">
        <v>195</v>
      </c>
      <c r="D115" s="5">
        <v>51990000</v>
      </c>
      <c r="E115" s="6">
        <v>5182077255</v>
      </c>
      <c r="F115" s="6">
        <v>4.5126999999999997</v>
      </c>
      <c r="G115" s="1"/>
    </row>
    <row r="116" spans="1:7" ht="32.65" customHeight="1" x14ac:dyDescent="0.25">
      <c r="A116" s="4" t="s">
        <v>460</v>
      </c>
      <c r="B116" s="4" t="s">
        <v>461</v>
      </c>
      <c r="C116" s="4" t="s">
        <v>195</v>
      </c>
      <c r="D116" s="5">
        <v>4000000</v>
      </c>
      <c r="E116" s="6">
        <v>402188400</v>
      </c>
      <c r="F116" s="6">
        <v>0.35020000000000001</v>
      </c>
      <c r="G116" s="1"/>
    </row>
    <row r="117" spans="1:7" ht="32.65" customHeight="1" x14ac:dyDescent="0.25">
      <c r="A117" s="4" t="s">
        <v>462</v>
      </c>
      <c r="B117" s="4" t="s">
        <v>463</v>
      </c>
      <c r="C117" s="4" t="s">
        <v>195</v>
      </c>
      <c r="D117" s="5">
        <v>3545000</v>
      </c>
      <c r="E117" s="6">
        <v>356419972</v>
      </c>
      <c r="F117" s="6">
        <v>0.31040000000000001</v>
      </c>
      <c r="G117" s="1"/>
    </row>
    <row r="118" spans="1:7" ht="32.65" customHeight="1" x14ac:dyDescent="0.25">
      <c r="A118" s="4" t="s">
        <v>657</v>
      </c>
      <c r="B118" s="4" t="s">
        <v>658</v>
      </c>
      <c r="C118" s="4" t="s">
        <v>195</v>
      </c>
      <c r="D118" s="5">
        <v>41541200</v>
      </c>
      <c r="E118" s="6">
        <v>4169178685</v>
      </c>
      <c r="F118" s="6">
        <v>3.6307</v>
      </c>
      <c r="G118" s="1"/>
    </row>
    <row r="119" spans="1:7" ht="32.65" customHeight="1" x14ac:dyDescent="0.25">
      <c r="A119" s="4" t="s">
        <v>659</v>
      </c>
      <c r="B119" s="4" t="s">
        <v>660</v>
      </c>
      <c r="C119" s="4" t="s">
        <v>195</v>
      </c>
      <c r="D119" s="5">
        <v>3000000</v>
      </c>
      <c r="E119" s="6">
        <v>302991300</v>
      </c>
      <c r="F119" s="6">
        <v>0.26390000000000002</v>
      </c>
      <c r="G119" s="1"/>
    </row>
    <row r="120" spans="1:7" ht="32.65" customHeight="1" x14ac:dyDescent="0.25">
      <c r="A120" s="4" t="s">
        <v>663</v>
      </c>
      <c r="B120" s="4" t="s">
        <v>664</v>
      </c>
      <c r="C120" s="4" t="s">
        <v>195</v>
      </c>
      <c r="D120" s="5">
        <v>11480000</v>
      </c>
      <c r="E120" s="6">
        <v>1165478300</v>
      </c>
      <c r="F120" s="6">
        <v>1.0148999999999999</v>
      </c>
      <c r="G120" s="1"/>
    </row>
    <row r="121" spans="1:7" ht="32.65" customHeight="1" x14ac:dyDescent="0.25">
      <c r="A121" s="4" t="s">
        <v>665</v>
      </c>
      <c r="B121" s="4" t="s">
        <v>666</v>
      </c>
      <c r="C121" s="4" t="s">
        <v>195</v>
      </c>
      <c r="D121" s="5">
        <v>2500000</v>
      </c>
      <c r="E121" s="6">
        <v>254154750</v>
      </c>
      <c r="F121" s="6">
        <v>0.2213</v>
      </c>
      <c r="G121" s="1"/>
    </row>
    <row r="122" spans="1:7" ht="32.65" customHeight="1" x14ac:dyDescent="0.25">
      <c r="A122" s="4" t="s">
        <v>669</v>
      </c>
      <c r="B122" s="4" t="s">
        <v>670</v>
      </c>
      <c r="C122" s="4" t="s">
        <v>195</v>
      </c>
      <c r="D122" s="5">
        <v>10500000</v>
      </c>
      <c r="E122" s="6">
        <v>1072571850</v>
      </c>
      <c r="F122" s="6">
        <v>0.93400000000000005</v>
      </c>
      <c r="G122" s="1"/>
    </row>
    <row r="123" spans="1:7" ht="32.65" customHeight="1" x14ac:dyDescent="0.25">
      <c r="A123" s="4" t="s">
        <v>1860</v>
      </c>
      <c r="B123" s="4" t="s">
        <v>1861</v>
      </c>
      <c r="C123" s="4" t="s">
        <v>195</v>
      </c>
      <c r="D123" s="5">
        <v>210000</v>
      </c>
      <c r="E123" s="6">
        <v>21220479</v>
      </c>
      <c r="F123" s="6">
        <v>1.8499999999999999E-2</v>
      </c>
      <c r="G123" s="1"/>
    </row>
    <row r="124" spans="1:7" ht="32.65" customHeight="1" x14ac:dyDescent="0.25">
      <c r="A124" s="4" t="s">
        <v>677</v>
      </c>
      <c r="B124" s="4" t="s">
        <v>678</v>
      </c>
      <c r="C124" s="4" t="s">
        <v>195</v>
      </c>
      <c r="D124" s="5">
        <v>1720000</v>
      </c>
      <c r="E124" s="6">
        <v>175897692</v>
      </c>
      <c r="F124" s="6">
        <v>0.1532</v>
      </c>
      <c r="G124" s="1"/>
    </row>
    <row r="125" spans="1:7" ht="32.65" customHeight="1" x14ac:dyDescent="0.25">
      <c r="A125" s="4" t="s">
        <v>679</v>
      </c>
      <c r="B125" s="4" t="s">
        <v>680</v>
      </c>
      <c r="C125" s="4" t="s">
        <v>195</v>
      </c>
      <c r="D125" s="5">
        <v>6000000</v>
      </c>
      <c r="E125" s="6">
        <v>619882800</v>
      </c>
      <c r="F125" s="6">
        <v>0.53979999999999995</v>
      </c>
      <c r="G125" s="1"/>
    </row>
    <row r="126" spans="1:7" ht="32.65" customHeight="1" x14ac:dyDescent="0.25">
      <c r="A126" s="4" t="s">
        <v>681</v>
      </c>
      <c r="B126" s="4" t="s">
        <v>682</v>
      </c>
      <c r="C126" s="4" t="s">
        <v>195</v>
      </c>
      <c r="D126" s="5">
        <v>4942600</v>
      </c>
      <c r="E126" s="6">
        <v>515386649.44</v>
      </c>
      <c r="F126" s="6">
        <v>0.44879999999999998</v>
      </c>
      <c r="G126" s="1"/>
    </row>
    <row r="127" spans="1:7" ht="32.65" customHeight="1" x14ac:dyDescent="0.25">
      <c r="A127" s="4" t="s">
        <v>683</v>
      </c>
      <c r="B127" s="4" t="s">
        <v>684</v>
      </c>
      <c r="C127" s="4" t="s">
        <v>195</v>
      </c>
      <c r="D127" s="5">
        <v>7000000</v>
      </c>
      <c r="E127" s="6">
        <v>730402400</v>
      </c>
      <c r="F127" s="6">
        <v>0.6361</v>
      </c>
      <c r="G127" s="1"/>
    </row>
    <row r="128" spans="1:7" ht="32.65" customHeight="1" x14ac:dyDescent="0.25">
      <c r="A128" s="4" t="s">
        <v>685</v>
      </c>
      <c r="B128" s="4" t="s">
        <v>686</v>
      </c>
      <c r="C128" s="4" t="s">
        <v>195</v>
      </c>
      <c r="D128" s="5">
        <v>5500000</v>
      </c>
      <c r="E128" s="6">
        <v>577910850</v>
      </c>
      <c r="F128" s="6">
        <v>0.50329999999999997</v>
      </c>
      <c r="G128" s="1"/>
    </row>
    <row r="129" spans="1:7" ht="32.65" customHeight="1" x14ac:dyDescent="0.25">
      <c r="A129" s="4" t="s">
        <v>687</v>
      </c>
      <c r="B129" s="4" t="s">
        <v>688</v>
      </c>
      <c r="C129" s="4" t="s">
        <v>195</v>
      </c>
      <c r="D129" s="5">
        <v>5000000</v>
      </c>
      <c r="E129" s="6">
        <v>527989500</v>
      </c>
      <c r="F129" s="6">
        <v>0.45979999999999999</v>
      </c>
      <c r="G129" s="1"/>
    </row>
    <row r="130" spans="1:7" ht="32.65" customHeight="1" x14ac:dyDescent="0.25">
      <c r="A130" s="4" t="s">
        <v>689</v>
      </c>
      <c r="B130" s="4" t="s">
        <v>690</v>
      </c>
      <c r="C130" s="4" t="s">
        <v>195</v>
      </c>
      <c r="D130" s="5">
        <v>13985000</v>
      </c>
      <c r="E130" s="6">
        <v>1453623276</v>
      </c>
      <c r="F130" s="6">
        <v>1.2659</v>
      </c>
      <c r="G130" s="1"/>
    </row>
    <row r="131" spans="1:7" ht="32.65" customHeight="1" x14ac:dyDescent="0.25">
      <c r="A131" s="4" t="s">
        <v>695</v>
      </c>
      <c r="B131" s="4" t="s">
        <v>696</v>
      </c>
      <c r="C131" s="4" t="s">
        <v>195</v>
      </c>
      <c r="D131" s="5">
        <v>20000</v>
      </c>
      <c r="E131" s="6">
        <v>2009952</v>
      </c>
      <c r="F131" s="6">
        <v>1.8E-3</v>
      </c>
      <c r="G131" s="1"/>
    </row>
    <row r="132" spans="1:7" ht="32.65" customHeight="1" x14ac:dyDescent="0.25">
      <c r="A132" s="4" t="s">
        <v>697</v>
      </c>
      <c r="B132" s="4" t="s">
        <v>698</v>
      </c>
      <c r="C132" s="4" t="s">
        <v>195</v>
      </c>
      <c r="D132" s="5">
        <v>200000</v>
      </c>
      <c r="E132" s="6">
        <v>21318860</v>
      </c>
      <c r="F132" s="6">
        <v>1.8599999999999998E-2</v>
      </c>
      <c r="G132" s="1"/>
    </row>
    <row r="133" spans="1:7" ht="32.65" customHeight="1" x14ac:dyDescent="0.25">
      <c r="A133" s="4" t="s">
        <v>701</v>
      </c>
      <c r="B133" s="4" t="s">
        <v>702</v>
      </c>
      <c r="C133" s="4" t="s">
        <v>195</v>
      </c>
      <c r="D133" s="5">
        <v>2500000</v>
      </c>
      <c r="E133" s="6">
        <v>275758000</v>
      </c>
      <c r="F133" s="6">
        <v>0.24010000000000001</v>
      </c>
      <c r="G133" s="1"/>
    </row>
    <row r="134" spans="1:7" ht="32.65" customHeight="1" x14ac:dyDescent="0.25">
      <c r="A134" s="4" t="s">
        <v>703</v>
      </c>
      <c r="B134" s="4" t="s">
        <v>704</v>
      </c>
      <c r="C134" s="4" t="s">
        <v>195</v>
      </c>
      <c r="D134" s="5">
        <v>4600000</v>
      </c>
      <c r="E134" s="6">
        <v>500779000</v>
      </c>
      <c r="F134" s="6">
        <v>0.43609999999999999</v>
      </c>
      <c r="G134" s="1"/>
    </row>
    <row r="135" spans="1:7" ht="32.65" customHeight="1" x14ac:dyDescent="0.25">
      <c r="A135" s="4" t="s">
        <v>705</v>
      </c>
      <c r="B135" s="4" t="s">
        <v>706</v>
      </c>
      <c r="C135" s="4" t="s">
        <v>195</v>
      </c>
      <c r="D135" s="5">
        <v>2961900</v>
      </c>
      <c r="E135" s="6">
        <v>324118643.67000002</v>
      </c>
      <c r="F135" s="6">
        <v>0.2823</v>
      </c>
      <c r="G135" s="1"/>
    </row>
    <row r="136" spans="1:7" ht="32.65" customHeight="1" x14ac:dyDescent="0.25">
      <c r="A136" s="4" t="s">
        <v>707</v>
      </c>
      <c r="B136" s="4" t="s">
        <v>708</v>
      </c>
      <c r="C136" s="4" t="s">
        <v>195</v>
      </c>
      <c r="D136" s="5">
        <v>1000000</v>
      </c>
      <c r="E136" s="6">
        <v>102732500</v>
      </c>
      <c r="F136" s="6">
        <v>8.9499999999999996E-2</v>
      </c>
      <c r="G136" s="1"/>
    </row>
    <row r="137" spans="1:7" ht="32.65" customHeight="1" x14ac:dyDescent="0.25">
      <c r="A137" s="4" t="s">
        <v>709</v>
      </c>
      <c r="B137" s="4" t="s">
        <v>710</v>
      </c>
      <c r="C137" s="4" t="s">
        <v>195</v>
      </c>
      <c r="D137" s="5">
        <v>1652000</v>
      </c>
      <c r="E137" s="6">
        <v>181565703.19999999</v>
      </c>
      <c r="F137" s="6">
        <v>0.15809999999999999</v>
      </c>
      <c r="G137" s="1"/>
    </row>
    <row r="138" spans="1:7" ht="32.65" customHeight="1" x14ac:dyDescent="0.25">
      <c r="A138" s="4" t="s">
        <v>761</v>
      </c>
      <c r="B138" s="4" t="s">
        <v>762</v>
      </c>
      <c r="C138" s="4" t="s">
        <v>195</v>
      </c>
      <c r="D138" s="5">
        <v>1520000</v>
      </c>
      <c r="E138" s="6">
        <v>163133392</v>
      </c>
      <c r="F138" s="6">
        <v>0.1421</v>
      </c>
      <c r="G138" s="1"/>
    </row>
    <row r="139" spans="1:7" ht="32.65" customHeight="1" x14ac:dyDescent="0.25">
      <c r="A139" s="4" t="s">
        <v>769</v>
      </c>
      <c r="B139" s="4" t="s">
        <v>770</v>
      </c>
      <c r="C139" s="4" t="s">
        <v>195</v>
      </c>
      <c r="D139" s="5">
        <v>50000</v>
      </c>
      <c r="E139" s="6">
        <v>5535320</v>
      </c>
      <c r="F139" s="6">
        <v>4.7999999999999996E-3</v>
      </c>
      <c r="G139" s="1"/>
    </row>
    <row r="140" spans="1:7" ht="32.65" customHeight="1" x14ac:dyDescent="0.25">
      <c r="A140" s="4" t="s">
        <v>1878</v>
      </c>
      <c r="B140" s="4" t="s">
        <v>1879</v>
      </c>
      <c r="C140" s="4" t="s">
        <v>195</v>
      </c>
      <c r="D140" s="5">
        <v>260000</v>
      </c>
      <c r="E140" s="6">
        <v>27885026</v>
      </c>
      <c r="F140" s="6">
        <v>2.4299999999999999E-2</v>
      </c>
      <c r="G140" s="1"/>
    </row>
    <row r="141" spans="1:7" ht="32.65" customHeight="1" x14ac:dyDescent="0.25">
      <c r="A141" s="4" t="s">
        <v>775</v>
      </c>
      <c r="B141" s="4" t="s">
        <v>776</v>
      </c>
      <c r="C141" s="4" t="s">
        <v>195</v>
      </c>
      <c r="D141" s="5">
        <v>3775000</v>
      </c>
      <c r="E141" s="6">
        <v>437492300</v>
      </c>
      <c r="F141" s="6">
        <v>0.38100000000000001</v>
      </c>
      <c r="G141" s="1"/>
    </row>
    <row r="142" spans="1:7" ht="32.65" customHeight="1" x14ac:dyDescent="0.25">
      <c r="A142" s="4" t="s">
        <v>777</v>
      </c>
      <c r="B142" s="4" t="s">
        <v>778</v>
      </c>
      <c r="C142" s="4" t="s">
        <v>195</v>
      </c>
      <c r="D142" s="5">
        <v>810000</v>
      </c>
      <c r="E142" s="6">
        <v>88886322</v>
      </c>
      <c r="F142" s="6">
        <v>7.7399999999999997E-2</v>
      </c>
      <c r="G142" s="1"/>
    </row>
    <row r="143" spans="1:7" ht="14.45" customHeight="1" x14ac:dyDescent="0.25">
      <c r="A143" s="4" t="s">
        <v>464</v>
      </c>
      <c r="B143" s="4" t="s">
        <v>465</v>
      </c>
      <c r="C143" s="4" t="s">
        <v>466</v>
      </c>
      <c r="D143" s="5">
        <v>1000000</v>
      </c>
      <c r="E143" s="6">
        <v>99874800</v>
      </c>
      <c r="F143" s="6">
        <v>8.6999999999999994E-2</v>
      </c>
      <c r="G143" s="1"/>
    </row>
    <row r="144" spans="1:7" ht="14.45" customHeight="1" x14ac:dyDescent="0.25">
      <c r="A144" s="4" t="s">
        <v>717</v>
      </c>
      <c r="B144" s="4" t="s">
        <v>718</v>
      </c>
      <c r="C144" s="4" t="s">
        <v>466</v>
      </c>
      <c r="D144" s="5">
        <v>2000000</v>
      </c>
      <c r="E144" s="6">
        <v>210481200</v>
      </c>
      <c r="F144" s="6">
        <v>0.18329999999999999</v>
      </c>
      <c r="G144" s="1"/>
    </row>
    <row r="145" spans="1:7" ht="32.65" customHeight="1" x14ac:dyDescent="0.25">
      <c r="A145" s="4" t="s">
        <v>2667</v>
      </c>
      <c r="B145" s="4" t="s">
        <v>2668</v>
      </c>
      <c r="C145" s="4" t="s">
        <v>195</v>
      </c>
      <c r="D145" s="5">
        <v>3000000</v>
      </c>
      <c r="E145" s="6">
        <v>283818000</v>
      </c>
      <c r="F145" s="6">
        <v>0.2472</v>
      </c>
      <c r="G145" s="1"/>
    </row>
    <row r="146" spans="1:7" ht="32.65" customHeight="1" x14ac:dyDescent="0.25">
      <c r="A146" s="4" t="s">
        <v>1758</v>
      </c>
      <c r="B146" s="4" t="s">
        <v>1759</v>
      </c>
      <c r="C146" s="4" t="s">
        <v>195</v>
      </c>
      <c r="D146" s="5">
        <v>4000000</v>
      </c>
      <c r="E146" s="6">
        <v>385759600</v>
      </c>
      <c r="F146" s="6">
        <v>0.33589999999999998</v>
      </c>
      <c r="G146" s="1"/>
    </row>
    <row r="147" spans="1:7" ht="32.65" customHeight="1" x14ac:dyDescent="0.25">
      <c r="A147" s="4" t="s">
        <v>2791</v>
      </c>
      <c r="B147" s="4" t="s">
        <v>2792</v>
      </c>
      <c r="C147" s="4" t="s">
        <v>195</v>
      </c>
      <c r="D147" s="5">
        <v>2580600</v>
      </c>
      <c r="E147" s="6">
        <v>243788249.75999999</v>
      </c>
      <c r="F147" s="6">
        <v>0.21229999999999999</v>
      </c>
      <c r="G147" s="1"/>
    </row>
    <row r="148" spans="1:7" ht="32.65" customHeight="1" x14ac:dyDescent="0.25">
      <c r="A148" s="4" t="s">
        <v>733</v>
      </c>
      <c r="B148" s="4" t="s">
        <v>734</v>
      </c>
      <c r="C148" s="4" t="s">
        <v>195</v>
      </c>
      <c r="D148" s="5">
        <v>2136700</v>
      </c>
      <c r="E148" s="6">
        <v>203177520.97999999</v>
      </c>
      <c r="F148" s="6">
        <v>0.1769</v>
      </c>
      <c r="G148" s="1"/>
    </row>
    <row r="149" spans="1:7" ht="32.65" customHeight="1" x14ac:dyDescent="0.25">
      <c r="A149" s="4" t="s">
        <v>2793</v>
      </c>
      <c r="B149" s="4" t="s">
        <v>2794</v>
      </c>
      <c r="C149" s="4" t="s">
        <v>195</v>
      </c>
      <c r="D149" s="5">
        <v>1380500</v>
      </c>
      <c r="E149" s="6">
        <v>133378249.95</v>
      </c>
      <c r="F149" s="6">
        <v>0.1162</v>
      </c>
      <c r="G149" s="1"/>
    </row>
    <row r="150" spans="1:7" ht="32.65" customHeight="1" x14ac:dyDescent="0.25">
      <c r="A150" s="4" t="s">
        <v>1772</v>
      </c>
      <c r="B150" s="4" t="s">
        <v>1773</v>
      </c>
      <c r="C150" s="4" t="s">
        <v>195</v>
      </c>
      <c r="D150" s="5">
        <v>2500000</v>
      </c>
      <c r="E150" s="6">
        <v>233473750</v>
      </c>
      <c r="F150" s="6">
        <v>0.20330000000000001</v>
      </c>
      <c r="G150" s="1"/>
    </row>
    <row r="151" spans="1:7" ht="32.65" customHeight="1" x14ac:dyDescent="0.25">
      <c r="A151" s="4" t="s">
        <v>2795</v>
      </c>
      <c r="B151" s="4" t="s">
        <v>2796</v>
      </c>
      <c r="C151" s="4" t="s">
        <v>195</v>
      </c>
      <c r="D151" s="5">
        <v>1493200</v>
      </c>
      <c r="E151" s="6">
        <v>142228345.24000001</v>
      </c>
      <c r="F151" s="6">
        <v>0.1239</v>
      </c>
      <c r="G151" s="1"/>
    </row>
    <row r="152" spans="1:7" ht="32.65" customHeight="1" x14ac:dyDescent="0.25">
      <c r="A152" s="4" t="s">
        <v>737</v>
      </c>
      <c r="B152" s="4" t="s">
        <v>738</v>
      </c>
      <c r="C152" s="4" t="s">
        <v>195</v>
      </c>
      <c r="D152" s="5">
        <v>231200</v>
      </c>
      <c r="E152" s="6">
        <v>22092316</v>
      </c>
      <c r="F152" s="6">
        <v>1.9199999999999998E-2</v>
      </c>
      <c r="G152" s="1"/>
    </row>
    <row r="153" spans="1:7" ht="32.65" customHeight="1" x14ac:dyDescent="0.25">
      <c r="A153" s="4" t="s">
        <v>196</v>
      </c>
      <c r="B153" s="4" t="s">
        <v>197</v>
      </c>
      <c r="C153" s="4" t="s">
        <v>195</v>
      </c>
      <c r="D153" s="5">
        <v>2958100</v>
      </c>
      <c r="E153" s="6">
        <v>283129512.73000002</v>
      </c>
      <c r="F153" s="6">
        <v>0.24660000000000001</v>
      </c>
      <c r="G153" s="1"/>
    </row>
    <row r="154" spans="1:7" ht="32.65" customHeight="1" x14ac:dyDescent="0.25">
      <c r="A154" s="4" t="s">
        <v>202</v>
      </c>
      <c r="B154" s="4" t="s">
        <v>203</v>
      </c>
      <c r="C154" s="4" t="s">
        <v>195</v>
      </c>
      <c r="D154" s="5">
        <v>4033700</v>
      </c>
      <c r="E154" s="6">
        <v>382226554.70999998</v>
      </c>
      <c r="F154" s="6">
        <v>0.33289999999999997</v>
      </c>
      <c r="G154" s="1"/>
    </row>
    <row r="155" spans="1:7" ht="32.65" customHeight="1" x14ac:dyDescent="0.25">
      <c r="A155" s="4" t="s">
        <v>218</v>
      </c>
      <c r="B155" s="4" t="s">
        <v>219</v>
      </c>
      <c r="C155" s="4" t="s">
        <v>195</v>
      </c>
      <c r="D155" s="5">
        <v>752800</v>
      </c>
      <c r="E155" s="6">
        <v>72367868.480000004</v>
      </c>
      <c r="F155" s="6">
        <v>6.3E-2</v>
      </c>
      <c r="G155" s="1"/>
    </row>
    <row r="156" spans="1:7" ht="32.65" customHeight="1" x14ac:dyDescent="0.25">
      <c r="A156" s="4" t="s">
        <v>2002</v>
      </c>
      <c r="B156" s="4" t="s">
        <v>2003</v>
      </c>
      <c r="C156" s="4" t="s">
        <v>195</v>
      </c>
      <c r="D156" s="5">
        <v>2500000</v>
      </c>
      <c r="E156" s="6">
        <v>238956000</v>
      </c>
      <c r="F156" s="6">
        <v>0.20810000000000001</v>
      </c>
      <c r="G156" s="1"/>
    </row>
    <row r="157" spans="1:7" ht="32.65" customHeight="1" x14ac:dyDescent="0.25">
      <c r="A157" s="4" t="s">
        <v>220</v>
      </c>
      <c r="B157" s="4" t="s">
        <v>221</v>
      </c>
      <c r="C157" s="4" t="s">
        <v>195</v>
      </c>
      <c r="D157" s="5">
        <v>2500000</v>
      </c>
      <c r="E157" s="6">
        <v>242205500</v>
      </c>
      <c r="F157" s="6">
        <v>0.2109</v>
      </c>
      <c r="G157" s="1"/>
    </row>
    <row r="158" spans="1:7" ht="32.65" customHeight="1" x14ac:dyDescent="0.25">
      <c r="A158" s="4" t="s">
        <v>222</v>
      </c>
      <c r="B158" s="4" t="s">
        <v>223</v>
      </c>
      <c r="C158" s="4" t="s">
        <v>195</v>
      </c>
      <c r="D158" s="5">
        <v>1183500</v>
      </c>
      <c r="E158" s="6">
        <v>114096382.65000001</v>
      </c>
      <c r="F158" s="6">
        <v>9.9400000000000002E-2</v>
      </c>
      <c r="G158" s="1"/>
    </row>
    <row r="159" spans="1:7" ht="32.65" customHeight="1" x14ac:dyDescent="0.25">
      <c r="A159" s="4" t="s">
        <v>224</v>
      </c>
      <c r="B159" s="4" t="s">
        <v>225</v>
      </c>
      <c r="C159" s="4" t="s">
        <v>195</v>
      </c>
      <c r="D159" s="5">
        <v>482900</v>
      </c>
      <c r="E159" s="6">
        <v>46331550.759999998</v>
      </c>
      <c r="F159" s="6">
        <v>4.0300000000000002E-2</v>
      </c>
      <c r="G159" s="1"/>
    </row>
    <row r="160" spans="1:7" ht="32.65" customHeight="1" x14ac:dyDescent="0.25">
      <c r="A160" s="4" t="s">
        <v>2797</v>
      </c>
      <c r="B160" s="4" t="s">
        <v>2798</v>
      </c>
      <c r="C160" s="4" t="s">
        <v>195</v>
      </c>
      <c r="D160" s="5">
        <v>1500000</v>
      </c>
      <c r="E160" s="6">
        <v>139113000</v>
      </c>
      <c r="F160" s="6">
        <v>0.1211</v>
      </c>
      <c r="G160" s="1"/>
    </row>
    <row r="161" spans="1:7" ht="32.65" customHeight="1" x14ac:dyDescent="0.25">
      <c r="A161" s="4" t="s">
        <v>2020</v>
      </c>
      <c r="B161" s="4" t="s">
        <v>2021</v>
      </c>
      <c r="C161" s="4" t="s">
        <v>195</v>
      </c>
      <c r="D161" s="5">
        <v>2000000</v>
      </c>
      <c r="E161" s="6">
        <v>192596600</v>
      </c>
      <c r="F161" s="6">
        <v>0.16769999999999999</v>
      </c>
      <c r="G161" s="1"/>
    </row>
    <row r="162" spans="1:7" ht="32.65" customHeight="1" x14ac:dyDescent="0.25">
      <c r="A162" s="4" t="s">
        <v>232</v>
      </c>
      <c r="B162" s="4" t="s">
        <v>233</v>
      </c>
      <c r="C162" s="4" t="s">
        <v>195</v>
      </c>
      <c r="D162" s="5">
        <v>1180300</v>
      </c>
      <c r="E162" s="6">
        <v>114217867.06</v>
      </c>
      <c r="F162" s="6">
        <v>9.9500000000000005E-2</v>
      </c>
      <c r="G162" s="1"/>
    </row>
    <row r="163" spans="1:7" ht="32.65" customHeight="1" x14ac:dyDescent="0.25">
      <c r="A163" s="4" t="s">
        <v>2026</v>
      </c>
      <c r="B163" s="4" t="s">
        <v>2027</v>
      </c>
      <c r="C163" s="4" t="s">
        <v>195</v>
      </c>
      <c r="D163" s="5">
        <v>222400</v>
      </c>
      <c r="E163" s="6">
        <v>21483595.359999999</v>
      </c>
      <c r="F163" s="6">
        <v>1.8700000000000001E-2</v>
      </c>
      <c r="G163" s="1"/>
    </row>
    <row r="164" spans="1:7" ht="32.65" customHeight="1" x14ac:dyDescent="0.25">
      <c r="A164" s="4" t="s">
        <v>2506</v>
      </c>
      <c r="B164" s="4" t="s">
        <v>2507</v>
      </c>
      <c r="C164" s="4" t="s">
        <v>195</v>
      </c>
      <c r="D164" s="5">
        <v>3844200</v>
      </c>
      <c r="E164" s="6">
        <v>377425862.51999998</v>
      </c>
      <c r="F164" s="6">
        <v>0.32869999999999999</v>
      </c>
      <c r="G164" s="1"/>
    </row>
    <row r="165" spans="1:7" ht="32.65" customHeight="1" x14ac:dyDescent="0.25">
      <c r="A165" s="4" t="s">
        <v>2508</v>
      </c>
      <c r="B165" s="4" t="s">
        <v>2509</v>
      </c>
      <c r="C165" s="4" t="s">
        <v>195</v>
      </c>
      <c r="D165" s="5">
        <v>1583000</v>
      </c>
      <c r="E165" s="6">
        <v>154687752.30000001</v>
      </c>
      <c r="F165" s="6">
        <v>0.13469999999999999</v>
      </c>
      <c r="G165" s="1"/>
    </row>
    <row r="166" spans="1:7" ht="32.65" customHeight="1" x14ac:dyDescent="0.25">
      <c r="A166" s="4" t="s">
        <v>234</v>
      </c>
      <c r="B166" s="4" t="s">
        <v>235</v>
      </c>
      <c r="C166" s="4" t="s">
        <v>195</v>
      </c>
      <c r="D166" s="5">
        <v>2500000</v>
      </c>
      <c r="E166" s="6">
        <v>241563750</v>
      </c>
      <c r="F166" s="6">
        <v>0.2104</v>
      </c>
      <c r="G166" s="1"/>
    </row>
    <row r="167" spans="1:7" ht="32.65" customHeight="1" x14ac:dyDescent="0.25">
      <c r="A167" s="4" t="s">
        <v>250</v>
      </c>
      <c r="B167" s="4" t="s">
        <v>251</v>
      </c>
      <c r="C167" s="4" t="s">
        <v>195</v>
      </c>
      <c r="D167" s="5">
        <v>2500000</v>
      </c>
      <c r="E167" s="6">
        <v>241835250</v>
      </c>
      <c r="F167" s="6">
        <v>0.21060000000000001</v>
      </c>
      <c r="G167" s="1"/>
    </row>
    <row r="168" spans="1:7" ht="32.65" customHeight="1" x14ac:dyDescent="0.25">
      <c r="A168" s="4" t="s">
        <v>479</v>
      </c>
      <c r="B168" s="4" t="s">
        <v>480</v>
      </c>
      <c r="C168" s="4" t="s">
        <v>195</v>
      </c>
      <c r="D168" s="5">
        <v>2500000</v>
      </c>
      <c r="E168" s="6">
        <v>244953750</v>
      </c>
      <c r="F168" s="6">
        <v>0.21329999999999999</v>
      </c>
      <c r="G168" s="1"/>
    </row>
    <row r="169" spans="1:7" ht="32.65" customHeight="1" x14ac:dyDescent="0.25">
      <c r="A169" s="4" t="s">
        <v>1796</v>
      </c>
      <c r="B169" s="4" t="s">
        <v>1797</v>
      </c>
      <c r="C169" s="4" t="s">
        <v>195</v>
      </c>
      <c r="D169" s="5">
        <v>1000000</v>
      </c>
      <c r="E169" s="6">
        <v>97840100</v>
      </c>
      <c r="F169" s="6">
        <v>8.5199999999999998E-2</v>
      </c>
      <c r="G169" s="1"/>
    </row>
    <row r="170" spans="1:7" ht="32.65" customHeight="1" x14ac:dyDescent="0.25">
      <c r="A170" s="4" t="s">
        <v>489</v>
      </c>
      <c r="B170" s="4" t="s">
        <v>490</v>
      </c>
      <c r="C170" s="4" t="s">
        <v>195</v>
      </c>
      <c r="D170" s="5">
        <v>2645800</v>
      </c>
      <c r="E170" s="6">
        <v>258368190.75999999</v>
      </c>
      <c r="F170" s="6">
        <v>0.22500000000000001</v>
      </c>
      <c r="G170" s="1"/>
    </row>
    <row r="171" spans="1:7" ht="32.65" customHeight="1" x14ac:dyDescent="0.25">
      <c r="A171" s="4" t="s">
        <v>491</v>
      </c>
      <c r="B171" s="4" t="s">
        <v>492</v>
      </c>
      <c r="C171" s="4" t="s">
        <v>195</v>
      </c>
      <c r="D171" s="5">
        <v>1500000</v>
      </c>
      <c r="E171" s="6">
        <v>147440400</v>
      </c>
      <c r="F171" s="6">
        <v>0.12839999999999999</v>
      </c>
      <c r="G171" s="1"/>
    </row>
    <row r="172" spans="1:7" ht="32.65" customHeight="1" x14ac:dyDescent="0.25">
      <c r="A172" s="4" t="s">
        <v>511</v>
      </c>
      <c r="B172" s="4" t="s">
        <v>512</v>
      </c>
      <c r="C172" s="4" t="s">
        <v>195</v>
      </c>
      <c r="D172" s="5">
        <v>19700</v>
      </c>
      <c r="E172" s="6">
        <v>1959436.86</v>
      </c>
      <c r="F172" s="6">
        <v>1.6999999999999999E-3</v>
      </c>
      <c r="G172" s="1"/>
    </row>
    <row r="173" spans="1:7" ht="32.65" customHeight="1" x14ac:dyDescent="0.25">
      <c r="A173" s="4" t="s">
        <v>515</v>
      </c>
      <c r="B173" s="4" t="s">
        <v>516</v>
      </c>
      <c r="C173" s="4" t="s">
        <v>195</v>
      </c>
      <c r="D173" s="5">
        <v>2000000</v>
      </c>
      <c r="E173" s="6">
        <v>197440000</v>
      </c>
      <c r="F173" s="6">
        <v>0.1719</v>
      </c>
      <c r="G173" s="1"/>
    </row>
    <row r="174" spans="1:7" ht="32.65" customHeight="1" x14ac:dyDescent="0.25">
      <c r="A174" s="4" t="s">
        <v>2799</v>
      </c>
      <c r="B174" s="4" t="s">
        <v>2800</v>
      </c>
      <c r="C174" s="4" t="s">
        <v>195</v>
      </c>
      <c r="D174" s="5">
        <v>58900</v>
      </c>
      <c r="E174" s="6">
        <v>5906827.7300000004</v>
      </c>
      <c r="F174" s="6">
        <v>5.1000000000000004E-3</v>
      </c>
      <c r="G174" s="1"/>
    </row>
    <row r="175" spans="1:7" ht="32.65" customHeight="1" x14ac:dyDescent="0.25">
      <c r="A175" s="4" t="s">
        <v>2801</v>
      </c>
      <c r="B175" s="4" t="s">
        <v>2802</v>
      </c>
      <c r="C175" s="4" t="s">
        <v>195</v>
      </c>
      <c r="D175" s="5">
        <v>6500000</v>
      </c>
      <c r="E175" s="6">
        <v>653677050</v>
      </c>
      <c r="F175" s="6">
        <v>0.56920000000000004</v>
      </c>
      <c r="G175" s="1"/>
    </row>
    <row r="176" spans="1:7" ht="32.65" customHeight="1" x14ac:dyDescent="0.25">
      <c r="A176" s="4" t="s">
        <v>302</v>
      </c>
      <c r="B176" s="4" t="s">
        <v>303</v>
      </c>
      <c r="C176" s="4" t="s">
        <v>195</v>
      </c>
      <c r="D176" s="5">
        <v>5000000</v>
      </c>
      <c r="E176" s="6">
        <v>504181500</v>
      </c>
      <c r="F176" s="6">
        <v>0.43909999999999999</v>
      </c>
      <c r="G176" s="1"/>
    </row>
    <row r="177" spans="1:7" ht="32.65" customHeight="1" x14ac:dyDescent="0.25">
      <c r="A177" s="4" t="s">
        <v>306</v>
      </c>
      <c r="B177" s="4" t="s">
        <v>307</v>
      </c>
      <c r="C177" s="4" t="s">
        <v>195</v>
      </c>
      <c r="D177" s="5">
        <v>435200</v>
      </c>
      <c r="E177" s="6">
        <v>43869160.960000001</v>
      </c>
      <c r="F177" s="6">
        <v>3.8199999999999998E-2</v>
      </c>
      <c r="G177" s="1"/>
    </row>
    <row r="178" spans="1:7" ht="32.65" customHeight="1" x14ac:dyDescent="0.25">
      <c r="A178" s="4" t="s">
        <v>533</v>
      </c>
      <c r="B178" s="4" t="s">
        <v>534</v>
      </c>
      <c r="C178" s="4" t="s">
        <v>195</v>
      </c>
      <c r="D178" s="5">
        <v>805800</v>
      </c>
      <c r="E178" s="6">
        <v>81730682.400000006</v>
      </c>
      <c r="F178" s="6">
        <v>7.1199999999999999E-2</v>
      </c>
      <c r="G178" s="1"/>
    </row>
    <row r="179" spans="1:7" ht="32.65" customHeight="1" x14ac:dyDescent="0.25">
      <c r="A179" s="4" t="s">
        <v>539</v>
      </c>
      <c r="B179" s="4" t="s">
        <v>540</v>
      </c>
      <c r="C179" s="4" t="s">
        <v>195</v>
      </c>
      <c r="D179" s="5">
        <v>2500000</v>
      </c>
      <c r="E179" s="6">
        <v>252200000</v>
      </c>
      <c r="F179" s="6">
        <v>0.21959999999999999</v>
      </c>
      <c r="G179" s="1"/>
    </row>
    <row r="180" spans="1:7" ht="32.65" customHeight="1" x14ac:dyDescent="0.25">
      <c r="A180" s="4" t="s">
        <v>2060</v>
      </c>
      <c r="B180" s="4" t="s">
        <v>2061</v>
      </c>
      <c r="C180" s="4" t="s">
        <v>195</v>
      </c>
      <c r="D180" s="5">
        <v>6719400</v>
      </c>
      <c r="E180" s="6">
        <v>683561202.29999995</v>
      </c>
      <c r="F180" s="6">
        <v>0.59530000000000005</v>
      </c>
      <c r="G180" s="1"/>
    </row>
    <row r="181" spans="1:7" ht="32.65" customHeight="1" x14ac:dyDescent="0.25">
      <c r="A181" s="4" t="s">
        <v>549</v>
      </c>
      <c r="B181" s="4" t="s">
        <v>550</v>
      </c>
      <c r="C181" s="4" t="s">
        <v>195</v>
      </c>
      <c r="D181" s="5">
        <v>12500000</v>
      </c>
      <c r="E181" s="6">
        <v>1271496250</v>
      </c>
      <c r="F181" s="6">
        <v>1.1073</v>
      </c>
      <c r="G181" s="1"/>
    </row>
    <row r="182" spans="1:7" ht="32.65" customHeight="1" x14ac:dyDescent="0.25">
      <c r="A182" s="4" t="s">
        <v>1828</v>
      </c>
      <c r="B182" s="4" t="s">
        <v>1829</v>
      </c>
      <c r="C182" s="4" t="s">
        <v>195</v>
      </c>
      <c r="D182" s="5">
        <v>2255400</v>
      </c>
      <c r="E182" s="6">
        <v>230253786</v>
      </c>
      <c r="F182" s="6">
        <v>0.20050000000000001</v>
      </c>
      <c r="G182" s="1"/>
    </row>
    <row r="183" spans="1:7" ht="32.65" customHeight="1" x14ac:dyDescent="0.25">
      <c r="A183" s="4" t="s">
        <v>567</v>
      </c>
      <c r="B183" s="4" t="s">
        <v>568</v>
      </c>
      <c r="C183" s="4" t="s">
        <v>195</v>
      </c>
      <c r="D183" s="5">
        <v>1000000</v>
      </c>
      <c r="E183" s="6">
        <v>101843000</v>
      </c>
      <c r="F183" s="6">
        <v>8.8700000000000001E-2</v>
      </c>
      <c r="G183" s="1"/>
    </row>
    <row r="184" spans="1:7" ht="32.65" customHeight="1" x14ac:dyDescent="0.25">
      <c r="A184" s="4" t="s">
        <v>585</v>
      </c>
      <c r="B184" s="4" t="s">
        <v>586</v>
      </c>
      <c r="C184" s="4" t="s">
        <v>195</v>
      </c>
      <c r="D184" s="5">
        <v>2000000</v>
      </c>
      <c r="E184" s="6">
        <v>204804400</v>
      </c>
      <c r="F184" s="6">
        <v>0.1784</v>
      </c>
      <c r="G184" s="1"/>
    </row>
    <row r="185" spans="1:7" ht="32.65" customHeight="1" x14ac:dyDescent="0.25">
      <c r="A185" s="4" t="s">
        <v>591</v>
      </c>
      <c r="B185" s="4" t="s">
        <v>592</v>
      </c>
      <c r="C185" s="4" t="s">
        <v>195</v>
      </c>
      <c r="D185" s="5">
        <v>279000</v>
      </c>
      <c r="E185" s="6">
        <v>28253297.699999999</v>
      </c>
      <c r="F185" s="6">
        <v>2.46E-2</v>
      </c>
      <c r="G185" s="1"/>
    </row>
    <row r="186" spans="1:7" ht="32.65" customHeight="1" x14ac:dyDescent="0.25">
      <c r="A186" s="4" t="s">
        <v>1846</v>
      </c>
      <c r="B186" s="4" t="s">
        <v>1847</v>
      </c>
      <c r="C186" s="4" t="s">
        <v>195</v>
      </c>
      <c r="D186" s="5">
        <v>300000</v>
      </c>
      <c r="E186" s="6">
        <v>30794730</v>
      </c>
      <c r="F186" s="6">
        <v>2.6800000000000001E-2</v>
      </c>
      <c r="G186" s="1"/>
    </row>
    <row r="187" spans="1:7" ht="32.65" customHeight="1" x14ac:dyDescent="0.25">
      <c r="A187" s="4" t="s">
        <v>324</v>
      </c>
      <c r="B187" s="4" t="s">
        <v>325</v>
      </c>
      <c r="C187" s="4" t="s">
        <v>195</v>
      </c>
      <c r="D187" s="5">
        <v>300000</v>
      </c>
      <c r="E187" s="6">
        <v>30432540</v>
      </c>
      <c r="F187" s="6">
        <v>2.6499999999999999E-2</v>
      </c>
      <c r="G187" s="1"/>
    </row>
    <row r="188" spans="1:7" ht="32.65" customHeight="1" x14ac:dyDescent="0.25">
      <c r="A188" s="4" t="s">
        <v>326</v>
      </c>
      <c r="B188" s="4" t="s">
        <v>327</v>
      </c>
      <c r="C188" s="4" t="s">
        <v>195</v>
      </c>
      <c r="D188" s="5">
        <v>200000</v>
      </c>
      <c r="E188" s="6">
        <v>20249540</v>
      </c>
      <c r="F188" s="6">
        <v>1.7600000000000001E-2</v>
      </c>
      <c r="G188" s="1"/>
    </row>
    <row r="189" spans="1:7" ht="32.65" customHeight="1" x14ac:dyDescent="0.25">
      <c r="A189" s="4" t="s">
        <v>334</v>
      </c>
      <c r="B189" s="4" t="s">
        <v>335</v>
      </c>
      <c r="C189" s="4" t="s">
        <v>195</v>
      </c>
      <c r="D189" s="5">
        <v>2000000</v>
      </c>
      <c r="E189" s="6">
        <v>206117400</v>
      </c>
      <c r="F189" s="6">
        <v>0.17949999999999999</v>
      </c>
      <c r="G189" s="1"/>
    </row>
    <row r="190" spans="1:7" ht="32.65" customHeight="1" x14ac:dyDescent="0.25">
      <c r="A190" s="4" t="s">
        <v>336</v>
      </c>
      <c r="B190" s="4" t="s">
        <v>337</v>
      </c>
      <c r="C190" s="4" t="s">
        <v>195</v>
      </c>
      <c r="D190" s="5">
        <v>11600</v>
      </c>
      <c r="E190" s="6">
        <v>1174455.92</v>
      </c>
      <c r="F190" s="6">
        <v>1E-3</v>
      </c>
      <c r="G190" s="1"/>
    </row>
    <row r="191" spans="1:7" ht="32.65" customHeight="1" x14ac:dyDescent="0.25">
      <c r="A191" s="4" t="s">
        <v>338</v>
      </c>
      <c r="B191" s="4" t="s">
        <v>339</v>
      </c>
      <c r="C191" s="4" t="s">
        <v>195</v>
      </c>
      <c r="D191" s="5">
        <v>125000</v>
      </c>
      <c r="E191" s="6">
        <v>12545900</v>
      </c>
      <c r="F191" s="6">
        <v>1.09E-2</v>
      </c>
      <c r="G191" s="1"/>
    </row>
    <row r="192" spans="1:7" ht="32.65" customHeight="1" x14ac:dyDescent="0.25">
      <c r="A192" s="4" t="s">
        <v>346</v>
      </c>
      <c r="B192" s="4" t="s">
        <v>347</v>
      </c>
      <c r="C192" s="4" t="s">
        <v>195</v>
      </c>
      <c r="D192" s="5">
        <v>200000</v>
      </c>
      <c r="E192" s="6">
        <v>20220000</v>
      </c>
      <c r="F192" s="6">
        <v>1.7600000000000001E-2</v>
      </c>
      <c r="G192" s="1"/>
    </row>
    <row r="193" spans="1:7" ht="32.65" customHeight="1" x14ac:dyDescent="0.25">
      <c r="A193" s="4" t="s">
        <v>2719</v>
      </c>
      <c r="B193" s="4" t="s">
        <v>2720</v>
      </c>
      <c r="C193" s="4" t="s">
        <v>195</v>
      </c>
      <c r="D193" s="5">
        <v>2500000</v>
      </c>
      <c r="E193" s="6">
        <v>258033250</v>
      </c>
      <c r="F193" s="6">
        <v>0.22470000000000001</v>
      </c>
      <c r="G193" s="1"/>
    </row>
    <row r="194" spans="1:7" ht="32.65" customHeight="1" x14ac:dyDescent="0.25">
      <c r="A194" s="4" t="s">
        <v>1952</v>
      </c>
      <c r="B194" s="4" t="s">
        <v>1953</v>
      </c>
      <c r="C194" s="4" t="s">
        <v>195</v>
      </c>
      <c r="D194" s="5">
        <v>2214600</v>
      </c>
      <c r="E194" s="6">
        <v>229537089.12</v>
      </c>
      <c r="F194" s="6">
        <v>0.19989999999999999</v>
      </c>
      <c r="G194" s="1"/>
    </row>
    <row r="195" spans="1:7" ht="32.65" customHeight="1" x14ac:dyDescent="0.25">
      <c r="A195" s="4" t="s">
        <v>2617</v>
      </c>
      <c r="B195" s="4" t="s">
        <v>2618</v>
      </c>
      <c r="C195" s="4" t="s">
        <v>195</v>
      </c>
      <c r="D195" s="5">
        <v>215000</v>
      </c>
      <c r="E195" s="6">
        <v>21884054.5</v>
      </c>
      <c r="F195" s="6">
        <v>1.9099999999999999E-2</v>
      </c>
      <c r="G195" s="1"/>
    </row>
    <row r="196" spans="1:7" ht="32.65" customHeight="1" x14ac:dyDescent="0.25">
      <c r="A196" s="4" t="s">
        <v>1956</v>
      </c>
      <c r="B196" s="4" t="s">
        <v>1957</v>
      </c>
      <c r="C196" s="4" t="s">
        <v>195</v>
      </c>
      <c r="D196" s="5">
        <v>925000</v>
      </c>
      <c r="E196" s="6">
        <v>95680150</v>
      </c>
      <c r="F196" s="6">
        <v>8.3299999999999999E-2</v>
      </c>
      <c r="G196" s="1"/>
    </row>
    <row r="197" spans="1:7" ht="32.65" customHeight="1" x14ac:dyDescent="0.25">
      <c r="A197" s="4" t="s">
        <v>1958</v>
      </c>
      <c r="B197" s="4" t="s">
        <v>1959</v>
      </c>
      <c r="C197" s="4" t="s">
        <v>195</v>
      </c>
      <c r="D197" s="5">
        <v>139000</v>
      </c>
      <c r="E197" s="6">
        <v>14153939.1</v>
      </c>
      <c r="F197" s="6">
        <v>1.23E-2</v>
      </c>
      <c r="G197" s="1"/>
    </row>
    <row r="198" spans="1:7" ht="32.65" customHeight="1" x14ac:dyDescent="0.25">
      <c r="A198" s="4" t="s">
        <v>1962</v>
      </c>
      <c r="B198" s="4" t="s">
        <v>1963</v>
      </c>
      <c r="C198" s="4" t="s">
        <v>195</v>
      </c>
      <c r="D198" s="5">
        <v>350000</v>
      </c>
      <c r="E198" s="6">
        <v>35657720</v>
      </c>
      <c r="F198" s="6">
        <v>3.1099999999999999E-2</v>
      </c>
      <c r="G198" s="1"/>
    </row>
    <row r="199" spans="1:7" ht="32.65" customHeight="1" x14ac:dyDescent="0.25">
      <c r="A199" s="4" t="s">
        <v>378</v>
      </c>
      <c r="B199" s="4" t="s">
        <v>379</v>
      </c>
      <c r="C199" s="4" t="s">
        <v>195</v>
      </c>
      <c r="D199" s="5">
        <v>90000</v>
      </c>
      <c r="E199" s="6">
        <v>9108288</v>
      </c>
      <c r="F199" s="6">
        <v>7.9000000000000008E-3</v>
      </c>
      <c r="G199" s="1"/>
    </row>
    <row r="200" spans="1:7" ht="32.65" customHeight="1" x14ac:dyDescent="0.25">
      <c r="A200" s="4" t="s">
        <v>2090</v>
      </c>
      <c r="B200" s="4" t="s">
        <v>2091</v>
      </c>
      <c r="C200" s="4" t="s">
        <v>195</v>
      </c>
      <c r="D200" s="5">
        <v>100000</v>
      </c>
      <c r="E200" s="6">
        <v>10260160</v>
      </c>
      <c r="F200" s="6">
        <v>8.8999999999999999E-3</v>
      </c>
      <c r="G200" s="1"/>
    </row>
    <row r="201" spans="1:7" ht="32.65" customHeight="1" x14ac:dyDescent="0.25">
      <c r="A201" s="4" t="s">
        <v>649</v>
      </c>
      <c r="B201" s="4" t="s">
        <v>650</v>
      </c>
      <c r="C201" s="4" t="s">
        <v>195</v>
      </c>
      <c r="D201" s="5">
        <v>1000500</v>
      </c>
      <c r="E201" s="6">
        <v>68878822.200000003</v>
      </c>
      <c r="F201" s="6">
        <v>0.06</v>
      </c>
      <c r="G201" s="1"/>
    </row>
    <row r="202" spans="1:7" ht="32.65" customHeight="1" x14ac:dyDescent="0.25">
      <c r="A202" s="4" t="s">
        <v>653</v>
      </c>
      <c r="B202" s="4" t="s">
        <v>654</v>
      </c>
      <c r="C202" s="4" t="s">
        <v>195</v>
      </c>
      <c r="D202" s="5">
        <v>7112000</v>
      </c>
      <c r="E202" s="6">
        <v>498596716.80000001</v>
      </c>
      <c r="F202" s="6">
        <v>0.43419999999999997</v>
      </c>
      <c r="G202" s="1"/>
    </row>
    <row r="203" spans="1:7" ht="32.65" customHeight="1" x14ac:dyDescent="0.25">
      <c r="A203" s="4" t="s">
        <v>1982</v>
      </c>
      <c r="B203" s="4" t="s">
        <v>1983</v>
      </c>
      <c r="C203" s="4" t="s">
        <v>195</v>
      </c>
      <c r="D203" s="5">
        <v>4000000</v>
      </c>
      <c r="E203" s="6">
        <v>271688000</v>
      </c>
      <c r="F203" s="6">
        <v>0.2366</v>
      </c>
      <c r="G203" s="1"/>
    </row>
    <row r="204" spans="1:7" ht="32.65" customHeight="1" x14ac:dyDescent="0.25">
      <c r="A204" s="4" t="s">
        <v>1988</v>
      </c>
      <c r="B204" s="4" t="s">
        <v>1989</v>
      </c>
      <c r="C204" s="4" t="s">
        <v>195</v>
      </c>
      <c r="D204" s="5">
        <v>4567500</v>
      </c>
      <c r="E204" s="6">
        <v>189526128.75</v>
      </c>
      <c r="F204" s="6">
        <v>0.16500000000000001</v>
      </c>
      <c r="G204" s="1"/>
    </row>
    <row r="205" spans="1:7" ht="32.65" customHeight="1" x14ac:dyDescent="0.25">
      <c r="A205" s="4" t="s">
        <v>398</v>
      </c>
      <c r="B205" s="4" t="s">
        <v>399</v>
      </c>
      <c r="C205" s="4" t="s">
        <v>195</v>
      </c>
      <c r="D205" s="5">
        <v>9303500</v>
      </c>
      <c r="E205" s="6">
        <v>464658655.75</v>
      </c>
      <c r="F205" s="6">
        <v>0.40460000000000002</v>
      </c>
      <c r="G205" s="1"/>
    </row>
    <row r="206" spans="1:7" ht="14.45" customHeight="1" x14ac:dyDescent="0.25">
      <c r="A206" s="4" t="s">
        <v>0</v>
      </c>
      <c r="B206" s="4" t="s">
        <v>0</v>
      </c>
      <c r="C206" s="7" t="s">
        <v>183</v>
      </c>
      <c r="D206" s="5">
        <v>585242000</v>
      </c>
      <c r="E206" s="6">
        <v>56537393430.540001</v>
      </c>
      <c r="F206" s="6">
        <v>49.234900000000003</v>
      </c>
      <c r="G206" s="1"/>
    </row>
    <row r="207" spans="1:7" ht="18.399999999999999" customHeight="1" x14ac:dyDescent="0.25">
      <c r="A207" s="28" t="s">
        <v>0</v>
      </c>
      <c r="B207" s="28"/>
      <c r="C207" s="28"/>
      <c r="D207" s="28"/>
      <c r="E207" s="28"/>
      <c r="F207" s="28"/>
      <c r="G207" s="28"/>
    </row>
    <row r="208" spans="1:7" ht="14.45" customHeight="1" x14ac:dyDescent="0.25">
      <c r="A208" s="30" t="s">
        <v>783</v>
      </c>
      <c r="B208" s="30"/>
      <c r="C208" s="30"/>
      <c r="D208" s="30"/>
      <c r="E208" s="30"/>
      <c r="F208" s="30"/>
      <c r="G208" s="2" t="s">
        <v>0</v>
      </c>
    </row>
    <row r="209" spans="1:7" ht="23.45" customHeight="1" x14ac:dyDescent="0.25">
      <c r="A209" s="3" t="s">
        <v>5</v>
      </c>
      <c r="B209" s="3" t="s">
        <v>6</v>
      </c>
      <c r="C209" s="3" t="s">
        <v>7</v>
      </c>
      <c r="D209" s="3" t="s">
        <v>8</v>
      </c>
      <c r="E209" s="3" t="s">
        <v>9</v>
      </c>
      <c r="F209" s="3" t="s">
        <v>10</v>
      </c>
      <c r="G209" s="3" t="s">
        <v>784</v>
      </c>
    </row>
    <row r="210" spans="1:7" ht="51" customHeight="1" x14ac:dyDescent="0.25">
      <c r="A210" s="4" t="s">
        <v>1542</v>
      </c>
      <c r="B210" s="4" t="s">
        <v>1543</v>
      </c>
      <c r="C210" s="4" t="s">
        <v>89</v>
      </c>
      <c r="D210" s="5">
        <v>100000</v>
      </c>
      <c r="E210" s="6">
        <v>10059050</v>
      </c>
      <c r="F210" s="6">
        <v>8.8000000000000005E-3</v>
      </c>
      <c r="G210" s="4" t="s">
        <v>1544</v>
      </c>
    </row>
    <row r="211" spans="1:7" ht="51" customHeight="1" x14ac:dyDescent="0.25">
      <c r="A211" s="4" t="s">
        <v>2214</v>
      </c>
      <c r="B211" s="4" t="s">
        <v>2215</v>
      </c>
      <c r="C211" s="4" t="s">
        <v>89</v>
      </c>
      <c r="D211" s="5">
        <v>100000</v>
      </c>
      <c r="E211" s="6">
        <v>10038430</v>
      </c>
      <c r="F211" s="6">
        <v>8.6999999999999994E-3</v>
      </c>
      <c r="G211" s="4" t="s">
        <v>1544</v>
      </c>
    </row>
    <row r="212" spans="1:7" ht="14.45" customHeight="1" x14ac:dyDescent="0.25">
      <c r="A212" s="4" t="s">
        <v>1565</v>
      </c>
      <c r="B212" s="4" t="s">
        <v>1566</v>
      </c>
      <c r="C212" s="4" t="s">
        <v>32</v>
      </c>
      <c r="D212" s="5">
        <v>1000000</v>
      </c>
      <c r="E212" s="6">
        <v>98877000</v>
      </c>
      <c r="F212" s="6">
        <v>8.6099999999999996E-2</v>
      </c>
      <c r="G212" s="4" t="s">
        <v>805</v>
      </c>
    </row>
    <row r="213" spans="1:7" ht="23.45" customHeight="1" x14ac:dyDescent="0.25">
      <c r="A213" s="4" t="s">
        <v>1567</v>
      </c>
      <c r="B213" s="4" t="s">
        <v>1568</v>
      </c>
      <c r="C213" s="4" t="s">
        <v>43</v>
      </c>
      <c r="D213" s="5">
        <v>1000000</v>
      </c>
      <c r="E213" s="6">
        <v>99400900</v>
      </c>
      <c r="F213" s="6">
        <v>8.6599999999999996E-2</v>
      </c>
      <c r="G213" s="4" t="s">
        <v>826</v>
      </c>
    </row>
    <row r="214" spans="1:7" ht="32.65" customHeight="1" x14ac:dyDescent="0.25">
      <c r="A214" s="4" t="s">
        <v>2394</v>
      </c>
      <c r="B214" s="4" t="s">
        <v>2395</v>
      </c>
      <c r="C214" s="4" t="s">
        <v>857</v>
      </c>
      <c r="D214" s="5">
        <v>1500000</v>
      </c>
      <c r="E214" s="6">
        <v>148574400</v>
      </c>
      <c r="F214" s="6">
        <v>0.12939999999999999</v>
      </c>
      <c r="G214" s="4" t="s">
        <v>826</v>
      </c>
    </row>
    <row r="215" spans="1:7" ht="23.45" customHeight="1" x14ac:dyDescent="0.25">
      <c r="A215" s="4" t="s">
        <v>1579</v>
      </c>
      <c r="B215" s="4" t="s">
        <v>1580</v>
      </c>
      <c r="C215" s="4" t="s">
        <v>48</v>
      </c>
      <c r="D215" s="5">
        <v>2500000</v>
      </c>
      <c r="E215" s="6">
        <v>247981250</v>
      </c>
      <c r="F215" s="6">
        <v>0.216</v>
      </c>
      <c r="G215" s="4" t="s">
        <v>826</v>
      </c>
    </row>
    <row r="216" spans="1:7" ht="23.45" customHeight="1" x14ac:dyDescent="0.25">
      <c r="A216" s="4" t="s">
        <v>1585</v>
      </c>
      <c r="B216" s="4" t="s">
        <v>1586</v>
      </c>
      <c r="C216" s="4" t="s">
        <v>162</v>
      </c>
      <c r="D216" s="5">
        <v>3000000</v>
      </c>
      <c r="E216" s="6">
        <v>295089300</v>
      </c>
      <c r="F216" s="6">
        <v>0.25700000000000001</v>
      </c>
      <c r="G216" s="4" t="s">
        <v>999</v>
      </c>
    </row>
    <row r="217" spans="1:7" ht="32.65" customHeight="1" x14ac:dyDescent="0.25">
      <c r="A217" s="4" t="s">
        <v>1196</v>
      </c>
      <c r="B217" s="4" t="s">
        <v>1197</v>
      </c>
      <c r="C217" s="4" t="s">
        <v>48</v>
      </c>
      <c r="D217" s="5">
        <v>2500000</v>
      </c>
      <c r="E217" s="6">
        <v>248858000</v>
      </c>
      <c r="F217" s="6">
        <v>0.2167</v>
      </c>
      <c r="G217" s="4" t="s">
        <v>826</v>
      </c>
    </row>
    <row r="218" spans="1:7" ht="23.45" customHeight="1" x14ac:dyDescent="0.25">
      <c r="A218" s="4" t="s">
        <v>1200</v>
      </c>
      <c r="B218" s="4" t="s">
        <v>1201</v>
      </c>
      <c r="C218" s="4" t="s">
        <v>32</v>
      </c>
      <c r="D218" s="5">
        <v>3000000</v>
      </c>
      <c r="E218" s="6">
        <v>298447500</v>
      </c>
      <c r="F218" s="6">
        <v>0.25990000000000002</v>
      </c>
      <c r="G218" s="4" t="s">
        <v>826</v>
      </c>
    </row>
    <row r="219" spans="1:7" ht="23.45" customHeight="1" x14ac:dyDescent="0.25">
      <c r="A219" s="4" t="s">
        <v>1206</v>
      </c>
      <c r="B219" s="4" t="s">
        <v>1207</v>
      </c>
      <c r="C219" s="4" t="s">
        <v>83</v>
      </c>
      <c r="D219" s="5">
        <v>2000000</v>
      </c>
      <c r="E219" s="6">
        <v>199895800</v>
      </c>
      <c r="F219" s="6">
        <v>0.1741</v>
      </c>
      <c r="G219" s="4" t="s">
        <v>826</v>
      </c>
    </row>
    <row r="220" spans="1:7" ht="32.65" customHeight="1" x14ac:dyDescent="0.25">
      <c r="A220" s="4" t="s">
        <v>1208</v>
      </c>
      <c r="B220" s="4" t="s">
        <v>1209</v>
      </c>
      <c r="C220" s="4" t="s">
        <v>841</v>
      </c>
      <c r="D220" s="5">
        <v>5000000</v>
      </c>
      <c r="E220" s="6">
        <v>497142000</v>
      </c>
      <c r="F220" s="6">
        <v>0.43290000000000001</v>
      </c>
      <c r="G220" s="4" t="s">
        <v>826</v>
      </c>
    </row>
    <row r="221" spans="1:7" ht="32.65" customHeight="1" x14ac:dyDescent="0.25">
      <c r="A221" s="4" t="s">
        <v>1210</v>
      </c>
      <c r="B221" s="4" t="s">
        <v>1211</v>
      </c>
      <c r="C221" s="4" t="s">
        <v>83</v>
      </c>
      <c r="D221" s="5">
        <v>1500000</v>
      </c>
      <c r="E221" s="6">
        <v>150580950</v>
      </c>
      <c r="F221" s="6">
        <v>0.13109999999999999</v>
      </c>
      <c r="G221" s="4" t="s">
        <v>826</v>
      </c>
    </row>
    <row r="222" spans="1:7" ht="23.45" customHeight="1" x14ac:dyDescent="0.25">
      <c r="A222" s="4" t="s">
        <v>1212</v>
      </c>
      <c r="B222" s="4" t="s">
        <v>1213</v>
      </c>
      <c r="C222" s="4" t="s">
        <v>98</v>
      </c>
      <c r="D222" s="5">
        <v>5000000</v>
      </c>
      <c r="E222" s="6">
        <v>490102000</v>
      </c>
      <c r="F222" s="6">
        <v>0.42680000000000001</v>
      </c>
      <c r="G222" s="4" t="s">
        <v>826</v>
      </c>
    </row>
    <row r="223" spans="1:7" ht="23.45" customHeight="1" x14ac:dyDescent="0.25">
      <c r="A223" s="4" t="s">
        <v>1214</v>
      </c>
      <c r="B223" s="4" t="s">
        <v>1215</v>
      </c>
      <c r="C223" s="4" t="s">
        <v>43</v>
      </c>
      <c r="D223" s="5">
        <v>1000000</v>
      </c>
      <c r="E223" s="6">
        <v>101369200</v>
      </c>
      <c r="F223" s="6">
        <v>8.8300000000000003E-2</v>
      </c>
      <c r="G223" s="4" t="s">
        <v>852</v>
      </c>
    </row>
    <row r="224" spans="1:7" ht="23.45" customHeight="1" x14ac:dyDescent="0.25">
      <c r="A224" s="4" t="s">
        <v>1224</v>
      </c>
      <c r="B224" s="4" t="s">
        <v>1225</v>
      </c>
      <c r="C224" s="4" t="s">
        <v>98</v>
      </c>
      <c r="D224" s="5">
        <v>10000000</v>
      </c>
      <c r="E224" s="6">
        <v>984266000</v>
      </c>
      <c r="F224" s="6">
        <v>0.85709999999999997</v>
      </c>
      <c r="G224" s="4" t="s">
        <v>826</v>
      </c>
    </row>
    <row r="225" spans="1:7" ht="14.45" customHeight="1" x14ac:dyDescent="0.25">
      <c r="A225" s="4" t="s">
        <v>1226</v>
      </c>
      <c r="B225" s="4" t="s">
        <v>1227</v>
      </c>
      <c r="C225" s="4" t="s">
        <v>32</v>
      </c>
      <c r="D225" s="5">
        <v>7500000</v>
      </c>
      <c r="E225" s="6">
        <v>745752000</v>
      </c>
      <c r="F225" s="6">
        <v>0.64939999999999998</v>
      </c>
      <c r="G225" s="4" t="s">
        <v>826</v>
      </c>
    </row>
    <row r="226" spans="1:7" ht="32.65" customHeight="1" x14ac:dyDescent="0.25">
      <c r="A226" s="4" t="s">
        <v>1228</v>
      </c>
      <c r="B226" s="4" t="s">
        <v>1229</v>
      </c>
      <c r="C226" s="4" t="s">
        <v>157</v>
      </c>
      <c r="D226" s="5">
        <v>8000000</v>
      </c>
      <c r="E226" s="6">
        <v>805959200</v>
      </c>
      <c r="F226" s="6">
        <v>0.70189999999999997</v>
      </c>
      <c r="G226" s="4" t="s">
        <v>826</v>
      </c>
    </row>
    <row r="227" spans="1:7" ht="14.45" customHeight="1" x14ac:dyDescent="0.25">
      <c r="A227" s="4" t="s">
        <v>1230</v>
      </c>
      <c r="B227" s="4" t="s">
        <v>1231</v>
      </c>
      <c r="C227" s="4" t="s">
        <v>32</v>
      </c>
      <c r="D227" s="5">
        <v>2500000</v>
      </c>
      <c r="E227" s="6">
        <v>248693000</v>
      </c>
      <c r="F227" s="6">
        <v>0.21659999999999999</v>
      </c>
      <c r="G227" s="4" t="s">
        <v>826</v>
      </c>
    </row>
    <row r="228" spans="1:7" ht="23.45" customHeight="1" x14ac:dyDescent="0.25">
      <c r="A228" s="4" t="s">
        <v>1232</v>
      </c>
      <c r="B228" s="4" t="s">
        <v>1233</v>
      </c>
      <c r="C228" s="4" t="s">
        <v>32</v>
      </c>
      <c r="D228" s="5">
        <v>7500000</v>
      </c>
      <c r="E228" s="6">
        <v>746339250</v>
      </c>
      <c r="F228" s="6">
        <v>0.64990000000000003</v>
      </c>
      <c r="G228" s="4" t="s">
        <v>826</v>
      </c>
    </row>
    <row r="229" spans="1:7" ht="23.45" customHeight="1" x14ac:dyDescent="0.25">
      <c r="A229" s="4" t="s">
        <v>2145</v>
      </c>
      <c r="B229" s="4" t="s">
        <v>2146</v>
      </c>
      <c r="C229" s="4" t="s">
        <v>841</v>
      </c>
      <c r="D229" s="5">
        <v>2500000</v>
      </c>
      <c r="E229" s="6">
        <v>248155000</v>
      </c>
      <c r="F229" s="6">
        <v>0.21609999999999999</v>
      </c>
      <c r="G229" s="4" t="s">
        <v>826</v>
      </c>
    </row>
    <row r="230" spans="1:7" ht="23.45" customHeight="1" x14ac:dyDescent="0.25">
      <c r="A230" s="4" t="s">
        <v>1236</v>
      </c>
      <c r="B230" s="4" t="s">
        <v>1237</v>
      </c>
      <c r="C230" s="4" t="s">
        <v>98</v>
      </c>
      <c r="D230" s="5">
        <v>2500000</v>
      </c>
      <c r="E230" s="6">
        <v>247584000</v>
      </c>
      <c r="F230" s="6">
        <v>0.21560000000000001</v>
      </c>
      <c r="G230" s="4" t="s">
        <v>826</v>
      </c>
    </row>
    <row r="231" spans="1:7" ht="23.45" customHeight="1" x14ac:dyDescent="0.25">
      <c r="A231" s="4" t="s">
        <v>2149</v>
      </c>
      <c r="B231" s="4" t="s">
        <v>2150</v>
      </c>
      <c r="C231" s="4" t="s">
        <v>32</v>
      </c>
      <c r="D231" s="5">
        <v>10000000</v>
      </c>
      <c r="E231" s="6">
        <v>1000839000</v>
      </c>
      <c r="F231" s="6">
        <v>0.87160000000000004</v>
      </c>
      <c r="G231" s="4" t="s">
        <v>826</v>
      </c>
    </row>
    <row r="232" spans="1:7" ht="23.45" customHeight="1" x14ac:dyDescent="0.25">
      <c r="A232" s="4" t="s">
        <v>1240</v>
      </c>
      <c r="B232" s="4" t="s">
        <v>1241</v>
      </c>
      <c r="C232" s="4" t="s">
        <v>32</v>
      </c>
      <c r="D232" s="5">
        <v>2500000</v>
      </c>
      <c r="E232" s="6">
        <v>249757250</v>
      </c>
      <c r="F232" s="6">
        <v>0.2175</v>
      </c>
      <c r="G232" s="4" t="s">
        <v>805</v>
      </c>
    </row>
    <row r="233" spans="1:7" ht="23.45" customHeight="1" x14ac:dyDescent="0.25">
      <c r="A233" s="4" t="s">
        <v>1244</v>
      </c>
      <c r="B233" s="4" t="s">
        <v>1245</v>
      </c>
      <c r="C233" s="4" t="s">
        <v>98</v>
      </c>
      <c r="D233" s="5">
        <v>5000000</v>
      </c>
      <c r="E233" s="6">
        <v>496484500</v>
      </c>
      <c r="F233" s="6">
        <v>0.43240000000000001</v>
      </c>
      <c r="G233" s="4" t="s">
        <v>826</v>
      </c>
    </row>
    <row r="234" spans="1:7" ht="41.85" customHeight="1" x14ac:dyDescent="0.25">
      <c r="A234" s="4" t="s">
        <v>1246</v>
      </c>
      <c r="B234" s="4" t="s">
        <v>1247</v>
      </c>
      <c r="C234" s="4" t="s">
        <v>157</v>
      </c>
      <c r="D234" s="5">
        <v>2500000</v>
      </c>
      <c r="E234" s="6">
        <v>248892000</v>
      </c>
      <c r="F234" s="6">
        <v>0.2167</v>
      </c>
      <c r="G234" s="4" t="s">
        <v>826</v>
      </c>
    </row>
    <row r="235" spans="1:7" ht="32.65" customHeight="1" x14ac:dyDescent="0.25">
      <c r="A235" s="4" t="s">
        <v>2424</v>
      </c>
      <c r="B235" s="4" t="s">
        <v>2425</v>
      </c>
      <c r="C235" s="4" t="s">
        <v>98</v>
      </c>
      <c r="D235" s="5">
        <v>2000000</v>
      </c>
      <c r="E235" s="6">
        <v>198674800</v>
      </c>
      <c r="F235" s="6">
        <v>0.17299999999999999</v>
      </c>
      <c r="G235" s="4" t="s">
        <v>826</v>
      </c>
    </row>
    <row r="236" spans="1:7" ht="23.45" customHeight="1" x14ac:dyDescent="0.25">
      <c r="A236" s="4" t="s">
        <v>1250</v>
      </c>
      <c r="B236" s="4" t="s">
        <v>1251</v>
      </c>
      <c r="C236" s="4" t="s">
        <v>32</v>
      </c>
      <c r="D236" s="5">
        <v>2500000</v>
      </c>
      <c r="E236" s="6">
        <v>251385250</v>
      </c>
      <c r="F236" s="6">
        <v>0.21890000000000001</v>
      </c>
      <c r="G236" s="4" t="s">
        <v>826</v>
      </c>
    </row>
    <row r="237" spans="1:7" ht="23.45" customHeight="1" x14ac:dyDescent="0.25">
      <c r="A237" s="4" t="s">
        <v>2426</v>
      </c>
      <c r="B237" s="4" t="s">
        <v>2427</v>
      </c>
      <c r="C237" s="4" t="s">
        <v>98</v>
      </c>
      <c r="D237" s="5">
        <v>2500000</v>
      </c>
      <c r="E237" s="6">
        <v>248809750</v>
      </c>
      <c r="F237" s="6">
        <v>0.2167</v>
      </c>
      <c r="G237" s="4" t="s">
        <v>826</v>
      </c>
    </row>
    <row r="238" spans="1:7" ht="23.45" customHeight="1" x14ac:dyDescent="0.25">
      <c r="A238" s="4" t="s">
        <v>1589</v>
      </c>
      <c r="B238" s="4" t="s">
        <v>1590</v>
      </c>
      <c r="C238" s="4" t="s">
        <v>98</v>
      </c>
      <c r="D238" s="5">
        <v>5000000</v>
      </c>
      <c r="E238" s="6">
        <v>497974000</v>
      </c>
      <c r="F238" s="6">
        <v>0.43369999999999997</v>
      </c>
      <c r="G238" s="4" t="s">
        <v>826</v>
      </c>
    </row>
    <row r="239" spans="1:7" ht="32.65" customHeight="1" x14ac:dyDescent="0.25">
      <c r="A239" s="4" t="s">
        <v>1595</v>
      </c>
      <c r="B239" s="4" t="s">
        <v>1596</v>
      </c>
      <c r="C239" s="4" t="s">
        <v>857</v>
      </c>
      <c r="D239" s="5">
        <v>2500000</v>
      </c>
      <c r="E239" s="6">
        <v>249160250</v>
      </c>
      <c r="F239" s="6">
        <v>0.217</v>
      </c>
      <c r="G239" s="4" t="s">
        <v>826</v>
      </c>
    </row>
    <row r="240" spans="1:7" ht="32.65" customHeight="1" x14ac:dyDescent="0.25">
      <c r="A240" s="4" t="s">
        <v>1604</v>
      </c>
      <c r="B240" s="4" t="s">
        <v>1605</v>
      </c>
      <c r="C240" s="4" t="s">
        <v>1335</v>
      </c>
      <c r="D240" s="5">
        <v>320000</v>
      </c>
      <c r="E240" s="6">
        <v>31787136</v>
      </c>
      <c r="F240" s="6">
        <v>2.7699999999999999E-2</v>
      </c>
      <c r="G240" s="4" t="s">
        <v>787</v>
      </c>
    </row>
    <row r="241" spans="1:7" ht="23.45" customHeight="1" x14ac:dyDescent="0.25">
      <c r="A241" s="4" t="s">
        <v>1606</v>
      </c>
      <c r="B241" s="4" t="s">
        <v>1607</v>
      </c>
      <c r="C241" s="4" t="s">
        <v>32</v>
      </c>
      <c r="D241" s="5">
        <v>2500000</v>
      </c>
      <c r="E241" s="6">
        <v>251353250</v>
      </c>
      <c r="F241" s="6">
        <v>0.21890000000000001</v>
      </c>
      <c r="G241" s="4" t="s">
        <v>826</v>
      </c>
    </row>
    <row r="242" spans="1:7" ht="23.45" customHeight="1" x14ac:dyDescent="0.25">
      <c r="A242" s="4" t="s">
        <v>1610</v>
      </c>
      <c r="B242" s="4" t="s">
        <v>1611</v>
      </c>
      <c r="C242" s="4" t="s">
        <v>117</v>
      </c>
      <c r="D242" s="5">
        <v>2500000</v>
      </c>
      <c r="E242" s="6">
        <v>246508750</v>
      </c>
      <c r="F242" s="6">
        <v>0.2147</v>
      </c>
      <c r="G242" s="4" t="s">
        <v>805</v>
      </c>
    </row>
    <row r="243" spans="1:7" ht="23.45" customHeight="1" x14ac:dyDescent="0.25">
      <c r="A243" s="4" t="s">
        <v>1612</v>
      </c>
      <c r="B243" s="4" t="s">
        <v>1613</v>
      </c>
      <c r="C243" s="4" t="s">
        <v>32</v>
      </c>
      <c r="D243" s="5">
        <v>1100000</v>
      </c>
      <c r="E243" s="6">
        <v>110578380</v>
      </c>
      <c r="F243" s="6">
        <v>9.6299999999999997E-2</v>
      </c>
      <c r="G243" s="4" t="s">
        <v>805</v>
      </c>
    </row>
    <row r="244" spans="1:7" ht="32.65" customHeight="1" x14ac:dyDescent="0.25">
      <c r="A244" s="4" t="s">
        <v>1616</v>
      </c>
      <c r="B244" s="4" t="s">
        <v>1617</v>
      </c>
      <c r="C244" s="4" t="s">
        <v>32</v>
      </c>
      <c r="D244" s="5">
        <v>2500000</v>
      </c>
      <c r="E244" s="6">
        <v>251718000</v>
      </c>
      <c r="F244" s="6">
        <v>0.21920000000000001</v>
      </c>
      <c r="G244" s="4" t="s">
        <v>852</v>
      </c>
    </row>
    <row r="245" spans="1:7" ht="32.65" customHeight="1" x14ac:dyDescent="0.25">
      <c r="A245" s="4" t="s">
        <v>1618</v>
      </c>
      <c r="B245" s="4" t="s">
        <v>1619</v>
      </c>
      <c r="C245" s="4" t="s">
        <v>857</v>
      </c>
      <c r="D245" s="5">
        <v>500000</v>
      </c>
      <c r="E245" s="6">
        <v>49942600</v>
      </c>
      <c r="F245" s="6">
        <v>4.3499999999999997E-2</v>
      </c>
      <c r="G245" s="4" t="s">
        <v>787</v>
      </c>
    </row>
    <row r="246" spans="1:7" ht="23.45" customHeight="1" x14ac:dyDescent="0.25">
      <c r="A246" s="4" t="s">
        <v>2224</v>
      </c>
      <c r="B246" s="4" t="s">
        <v>2225</v>
      </c>
      <c r="C246" s="4" t="s">
        <v>32</v>
      </c>
      <c r="D246" s="5">
        <v>500000</v>
      </c>
      <c r="E246" s="6">
        <v>50414750</v>
      </c>
      <c r="F246" s="6">
        <v>4.3900000000000002E-2</v>
      </c>
      <c r="G246" s="4" t="s">
        <v>805</v>
      </c>
    </row>
    <row r="247" spans="1:7" ht="23.45" customHeight="1" x14ac:dyDescent="0.25">
      <c r="A247" s="4" t="s">
        <v>1630</v>
      </c>
      <c r="B247" s="4" t="s">
        <v>1631</v>
      </c>
      <c r="C247" s="4" t="s">
        <v>43</v>
      </c>
      <c r="D247" s="5">
        <v>1000000</v>
      </c>
      <c r="E247" s="6">
        <v>102570100</v>
      </c>
      <c r="F247" s="6">
        <v>8.9300000000000004E-2</v>
      </c>
      <c r="G247" s="4" t="s">
        <v>852</v>
      </c>
    </row>
    <row r="248" spans="1:7" ht="23.45" customHeight="1" x14ac:dyDescent="0.25">
      <c r="A248" s="4" t="s">
        <v>1638</v>
      </c>
      <c r="B248" s="4" t="s">
        <v>1639</v>
      </c>
      <c r="C248" s="4" t="s">
        <v>32</v>
      </c>
      <c r="D248" s="5">
        <v>2500000</v>
      </c>
      <c r="E248" s="6">
        <v>257655000</v>
      </c>
      <c r="F248" s="6">
        <v>0.22439999999999999</v>
      </c>
      <c r="G248" s="4" t="s">
        <v>826</v>
      </c>
    </row>
    <row r="249" spans="1:7" ht="32.65" customHeight="1" x14ac:dyDescent="0.25">
      <c r="A249" s="4" t="s">
        <v>1640</v>
      </c>
      <c r="B249" s="4" t="s">
        <v>1641</v>
      </c>
      <c r="C249" s="4" t="s">
        <v>157</v>
      </c>
      <c r="D249" s="5">
        <v>1500000</v>
      </c>
      <c r="E249" s="6">
        <v>155239500</v>
      </c>
      <c r="F249" s="6">
        <v>0.13519999999999999</v>
      </c>
      <c r="G249" s="4" t="s">
        <v>787</v>
      </c>
    </row>
    <row r="250" spans="1:7" ht="23.45" customHeight="1" x14ac:dyDescent="0.25">
      <c r="A250" s="4" t="s">
        <v>1644</v>
      </c>
      <c r="B250" s="4" t="s">
        <v>1645</v>
      </c>
      <c r="C250" s="4" t="s">
        <v>43</v>
      </c>
      <c r="D250" s="5">
        <v>2000000</v>
      </c>
      <c r="E250" s="6">
        <v>200339600</v>
      </c>
      <c r="F250" s="6">
        <v>0.17449999999999999</v>
      </c>
      <c r="G250" s="4" t="s">
        <v>852</v>
      </c>
    </row>
    <row r="251" spans="1:7" ht="23.45" customHeight="1" x14ac:dyDescent="0.25">
      <c r="A251" s="4" t="s">
        <v>2368</v>
      </c>
      <c r="B251" s="4" t="s">
        <v>2369</v>
      </c>
      <c r="C251" s="4" t="s">
        <v>89</v>
      </c>
      <c r="D251" s="5">
        <v>2000000</v>
      </c>
      <c r="E251" s="6">
        <v>198375000</v>
      </c>
      <c r="F251" s="6">
        <v>0.17280000000000001</v>
      </c>
      <c r="G251" s="4" t="s">
        <v>852</v>
      </c>
    </row>
    <row r="252" spans="1:7" ht="23.45" customHeight="1" x14ac:dyDescent="0.25">
      <c r="A252" s="4" t="s">
        <v>863</v>
      </c>
      <c r="B252" s="4" t="s">
        <v>864</v>
      </c>
      <c r="C252" s="4" t="s">
        <v>117</v>
      </c>
      <c r="D252" s="5">
        <v>1000000</v>
      </c>
      <c r="E252" s="6">
        <v>100212500</v>
      </c>
      <c r="F252" s="6">
        <v>8.7300000000000003E-2</v>
      </c>
      <c r="G252" s="4" t="s">
        <v>852</v>
      </c>
    </row>
    <row r="253" spans="1:7" ht="32.65" customHeight="1" x14ac:dyDescent="0.25">
      <c r="A253" s="4" t="s">
        <v>865</v>
      </c>
      <c r="B253" s="4" t="s">
        <v>866</v>
      </c>
      <c r="C253" s="4" t="s">
        <v>857</v>
      </c>
      <c r="D253" s="5">
        <v>1230000</v>
      </c>
      <c r="E253" s="6">
        <v>124366776</v>
      </c>
      <c r="F253" s="6">
        <v>0.10829999999999999</v>
      </c>
      <c r="G253" s="4" t="s">
        <v>805</v>
      </c>
    </row>
    <row r="254" spans="1:7" ht="23.45" customHeight="1" x14ac:dyDescent="0.25">
      <c r="A254" s="4" t="s">
        <v>869</v>
      </c>
      <c r="B254" s="4" t="s">
        <v>870</v>
      </c>
      <c r="C254" s="4" t="s">
        <v>43</v>
      </c>
      <c r="D254" s="5">
        <v>580000</v>
      </c>
      <c r="E254" s="6">
        <v>59003052</v>
      </c>
      <c r="F254" s="6">
        <v>5.1400000000000001E-2</v>
      </c>
      <c r="G254" s="4" t="s">
        <v>852</v>
      </c>
    </row>
    <row r="255" spans="1:7" ht="23.45" customHeight="1" x14ac:dyDescent="0.25">
      <c r="A255" s="4" t="s">
        <v>2370</v>
      </c>
      <c r="B255" s="4" t="s">
        <v>2371</v>
      </c>
      <c r="C255" s="4" t="s">
        <v>150</v>
      </c>
      <c r="D255" s="5">
        <v>3000000</v>
      </c>
      <c r="E255" s="6">
        <v>301896300</v>
      </c>
      <c r="F255" s="6">
        <v>0.26290000000000002</v>
      </c>
      <c r="G255" s="4" t="s">
        <v>1544</v>
      </c>
    </row>
    <row r="256" spans="1:7" ht="32.65" customHeight="1" x14ac:dyDescent="0.25">
      <c r="A256" s="4" t="s">
        <v>873</v>
      </c>
      <c r="B256" s="4" t="s">
        <v>874</v>
      </c>
      <c r="C256" s="4" t="s">
        <v>157</v>
      </c>
      <c r="D256" s="5">
        <v>500000</v>
      </c>
      <c r="E256" s="6">
        <v>52450300</v>
      </c>
      <c r="F256" s="6">
        <v>4.5699999999999998E-2</v>
      </c>
      <c r="G256" s="4" t="s">
        <v>787</v>
      </c>
    </row>
    <row r="257" spans="1:7" ht="23.45" customHeight="1" x14ac:dyDescent="0.25">
      <c r="A257" s="4" t="s">
        <v>885</v>
      </c>
      <c r="B257" s="4" t="s">
        <v>886</v>
      </c>
      <c r="C257" s="4" t="s">
        <v>32</v>
      </c>
      <c r="D257" s="5">
        <v>40000</v>
      </c>
      <c r="E257" s="6">
        <v>4020724</v>
      </c>
      <c r="F257" s="6">
        <v>3.5000000000000001E-3</v>
      </c>
      <c r="G257" s="4" t="s">
        <v>805</v>
      </c>
    </row>
    <row r="258" spans="1:7" ht="32.65" customHeight="1" x14ac:dyDescent="0.25">
      <c r="A258" s="4" t="s">
        <v>891</v>
      </c>
      <c r="B258" s="4" t="s">
        <v>892</v>
      </c>
      <c r="C258" s="4" t="s">
        <v>104</v>
      </c>
      <c r="D258" s="5">
        <v>19600</v>
      </c>
      <c r="E258" s="6">
        <v>563405.92000000004</v>
      </c>
      <c r="F258" s="6">
        <v>5.0000000000000001E-4</v>
      </c>
      <c r="G258" s="4" t="s">
        <v>805</v>
      </c>
    </row>
    <row r="259" spans="1:7" ht="23.45" customHeight="1" x14ac:dyDescent="0.25">
      <c r="A259" s="4" t="s">
        <v>1684</v>
      </c>
      <c r="B259" s="4" t="s">
        <v>1685</v>
      </c>
      <c r="C259" s="4" t="s">
        <v>150</v>
      </c>
      <c r="D259" s="5">
        <v>2500000</v>
      </c>
      <c r="E259" s="6">
        <v>241379750</v>
      </c>
      <c r="F259" s="6">
        <v>0.2102</v>
      </c>
      <c r="G259" s="4" t="s">
        <v>826</v>
      </c>
    </row>
    <row r="260" spans="1:7" ht="23.45" customHeight="1" x14ac:dyDescent="0.25">
      <c r="A260" s="4" t="s">
        <v>897</v>
      </c>
      <c r="B260" s="4" t="s">
        <v>898</v>
      </c>
      <c r="C260" s="4" t="s">
        <v>150</v>
      </c>
      <c r="D260" s="5">
        <v>2500000</v>
      </c>
      <c r="E260" s="6">
        <v>237470750</v>
      </c>
      <c r="F260" s="6">
        <v>0.20680000000000001</v>
      </c>
      <c r="G260" s="4" t="s">
        <v>826</v>
      </c>
    </row>
    <row r="261" spans="1:7" ht="14.45" customHeight="1" x14ac:dyDescent="0.25">
      <c r="A261" s="4" t="s">
        <v>2254</v>
      </c>
      <c r="B261" s="4" t="s">
        <v>2255</v>
      </c>
      <c r="C261" s="4" t="s">
        <v>1335</v>
      </c>
      <c r="D261" s="5">
        <v>4000000</v>
      </c>
      <c r="E261" s="6">
        <v>390114400</v>
      </c>
      <c r="F261" s="6">
        <v>0.3397</v>
      </c>
      <c r="G261" s="4" t="s">
        <v>826</v>
      </c>
    </row>
    <row r="262" spans="1:7" ht="23.45" customHeight="1" x14ac:dyDescent="0.25">
      <c r="A262" s="4" t="s">
        <v>909</v>
      </c>
      <c r="B262" s="4" t="s">
        <v>910</v>
      </c>
      <c r="C262" s="4" t="s">
        <v>101</v>
      </c>
      <c r="D262" s="5">
        <v>2500000</v>
      </c>
      <c r="E262" s="6">
        <v>241003750</v>
      </c>
      <c r="F262" s="6">
        <v>0.2099</v>
      </c>
      <c r="G262" s="4" t="s">
        <v>826</v>
      </c>
    </row>
    <row r="263" spans="1:7" ht="23.45" customHeight="1" x14ac:dyDescent="0.25">
      <c r="A263" s="4" t="s">
        <v>919</v>
      </c>
      <c r="B263" s="4" t="s">
        <v>920</v>
      </c>
      <c r="C263" s="4" t="s">
        <v>150</v>
      </c>
      <c r="D263" s="5">
        <v>1000000</v>
      </c>
      <c r="E263" s="6">
        <v>98857300</v>
      </c>
      <c r="F263" s="6">
        <v>8.6099999999999996E-2</v>
      </c>
      <c r="G263" s="4" t="s">
        <v>787</v>
      </c>
    </row>
    <row r="264" spans="1:7" ht="23.45" customHeight="1" x14ac:dyDescent="0.25">
      <c r="A264" s="4" t="s">
        <v>923</v>
      </c>
      <c r="B264" s="4" t="s">
        <v>924</v>
      </c>
      <c r="C264" s="4" t="s">
        <v>150</v>
      </c>
      <c r="D264" s="5">
        <v>130000</v>
      </c>
      <c r="E264" s="6">
        <v>12909741</v>
      </c>
      <c r="F264" s="6">
        <v>1.12E-2</v>
      </c>
      <c r="G264" s="4" t="s">
        <v>787</v>
      </c>
    </row>
    <row r="265" spans="1:7" ht="23.45" customHeight="1" x14ac:dyDescent="0.25">
      <c r="A265" s="4" t="s">
        <v>927</v>
      </c>
      <c r="B265" s="4" t="s">
        <v>928</v>
      </c>
      <c r="C265" s="4" t="s">
        <v>150</v>
      </c>
      <c r="D265" s="5">
        <v>200000</v>
      </c>
      <c r="E265" s="6">
        <v>19835900</v>
      </c>
      <c r="F265" s="6">
        <v>1.7299999999999999E-2</v>
      </c>
      <c r="G265" s="4" t="s">
        <v>787</v>
      </c>
    </row>
    <row r="266" spans="1:7" ht="23.45" customHeight="1" x14ac:dyDescent="0.25">
      <c r="A266" s="4" t="s">
        <v>931</v>
      </c>
      <c r="B266" s="4" t="s">
        <v>932</v>
      </c>
      <c r="C266" s="4" t="s">
        <v>150</v>
      </c>
      <c r="D266" s="5">
        <v>370000</v>
      </c>
      <c r="E266" s="6">
        <v>36620491</v>
      </c>
      <c r="F266" s="6">
        <v>3.1899999999999998E-2</v>
      </c>
      <c r="G266" s="4" t="s">
        <v>787</v>
      </c>
    </row>
    <row r="267" spans="1:7" ht="23.45" customHeight="1" x14ac:dyDescent="0.25">
      <c r="A267" s="4" t="s">
        <v>2803</v>
      </c>
      <c r="B267" s="4" t="s">
        <v>2804</v>
      </c>
      <c r="C267" s="4" t="s">
        <v>101</v>
      </c>
      <c r="D267" s="5">
        <v>500000</v>
      </c>
      <c r="E267" s="6">
        <v>49460700</v>
      </c>
      <c r="F267" s="6">
        <v>4.3099999999999999E-2</v>
      </c>
      <c r="G267" s="4" t="s">
        <v>787</v>
      </c>
    </row>
    <row r="268" spans="1:7" ht="23.45" customHeight="1" x14ac:dyDescent="0.25">
      <c r="A268" s="4" t="s">
        <v>935</v>
      </c>
      <c r="B268" s="4" t="s">
        <v>936</v>
      </c>
      <c r="C268" s="4" t="s">
        <v>150</v>
      </c>
      <c r="D268" s="5">
        <v>1950000</v>
      </c>
      <c r="E268" s="6">
        <v>193413285</v>
      </c>
      <c r="F268" s="6">
        <v>0.16839999999999999</v>
      </c>
      <c r="G268" s="4" t="s">
        <v>787</v>
      </c>
    </row>
    <row r="269" spans="1:7" ht="23.45" customHeight="1" x14ac:dyDescent="0.25">
      <c r="A269" s="4" t="s">
        <v>937</v>
      </c>
      <c r="B269" s="4" t="s">
        <v>938</v>
      </c>
      <c r="C269" s="4" t="s">
        <v>150</v>
      </c>
      <c r="D269" s="5">
        <v>1000000</v>
      </c>
      <c r="E269" s="6">
        <v>98849000</v>
      </c>
      <c r="F269" s="6">
        <v>8.6099999999999996E-2</v>
      </c>
      <c r="G269" s="4" t="s">
        <v>787</v>
      </c>
    </row>
    <row r="270" spans="1:7" ht="14.45" customHeight="1" x14ac:dyDescent="0.25">
      <c r="A270" s="4" t="s">
        <v>941</v>
      </c>
      <c r="B270" s="4" t="s">
        <v>942</v>
      </c>
      <c r="C270" s="4" t="s">
        <v>187</v>
      </c>
      <c r="D270" s="5">
        <v>500000</v>
      </c>
      <c r="E270" s="6">
        <v>49445050</v>
      </c>
      <c r="F270" s="6">
        <v>4.3099999999999999E-2</v>
      </c>
      <c r="G270" s="4" t="s">
        <v>826</v>
      </c>
    </row>
    <row r="271" spans="1:7" ht="23.45" customHeight="1" x14ac:dyDescent="0.25">
      <c r="A271" s="4" t="s">
        <v>943</v>
      </c>
      <c r="B271" s="4" t="s">
        <v>944</v>
      </c>
      <c r="C271" s="4" t="s">
        <v>150</v>
      </c>
      <c r="D271" s="5">
        <v>500000</v>
      </c>
      <c r="E271" s="6">
        <v>49407950</v>
      </c>
      <c r="F271" s="6">
        <v>4.2999999999999997E-2</v>
      </c>
      <c r="G271" s="4" t="s">
        <v>787</v>
      </c>
    </row>
    <row r="272" spans="1:7" ht="32.65" customHeight="1" x14ac:dyDescent="0.25">
      <c r="A272" s="4" t="s">
        <v>945</v>
      </c>
      <c r="B272" s="4" t="s">
        <v>946</v>
      </c>
      <c r="C272" s="4" t="s">
        <v>150</v>
      </c>
      <c r="D272" s="5">
        <v>5000000</v>
      </c>
      <c r="E272" s="6">
        <v>462435000</v>
      </c>
      <c r="F272" s="6">
        <v>0.4027</v>
      </c>
      <c r="G272" s="4" t="s">
        <v>826</v>
      </c>
    </row>
    <row r="273" spans="1:7" ht="23.45" customHeight="1" x14ac:dyDescent="0.25">
      <c r="A273" s="4" t="s">
        <v>947</v>
      </c>
      <c r="B273" s="4" t="s">
        <v>948</v>
      </c>
      <c r="C273" s="4" t="s">
        <v>32</v>
      </c>
      <c r="D273" s="5">
        <v>3000000</v>
      </c>
      <c r="E273" s="6">
        <v>295823100</v>
      </c>
      <c r="F273" s="6">
        <v>0.2576</v>
      </c>
      <c r="G273" s="4" t="s">
        <v>826</v>
      </c>
    </row>
    <row r="274" spans="1:7" ht="23.45" customHeight="1" x14ac:dyDescent="0.25">
      <c r="A274" s="4" t="s">
        <v>949</v>
      </c>
      <c r="B274" s="4" t="s">
        <v>950</v>
      </c>
      <c r="C274" s="4" t="s">
        <v>101</v>
      </c>
      <c r="D274" s="5">
        <v>12500000</v>
      </c>
      <c r="E274" s="6">
        <v>1233726250</v>
      </c>
      <c r="F274" s="6">
        <v>1.0744</v>
      </c>
      <c r="G274" s="4" t="s">
        <v>826</v>
      </c>
    </row>
    <row r="275" spans="1:7" ht="32.65" customHeight="1" x14ac:dyDescent="0.25">
      <c r="A275" s="4" t="s">
        <v>1260</v>
      </c>
      <c r="B275" s="4" t="s">
        <v>1261</v>
      </c>
      <c r="C275" s="4" t="s">
        <v>32</v>
      </c>
      <c r="D275" s="5">
        <v>1150000</v>
      </c>
      <c r="E275" s="6">
        <v>113894390</v>
      </c>
      <c r="F275" s="6">
        <v>9.9199999999999997E-2</v>
      </c>
      <c r="G275" s="4" t="s">
        <v>805</v>
      </c>
    </row>
    <row r="276" spans="1:7" ht="23.45" customHeight="1" x14ac:dyDescent="0.25">
      <c r="A276" s="4" t="s">
        <v>1265</v>
      </c>
      <c r="B276" s="4" t="s">
        <v>1266</v>
      </c>
      <c r="C276" s="4" t="s">
        <v>101</v>
      </c>
      <c r="D276" s="5">
        <v>1000000</v>
      </c>
      <c r="E276" s="6">
        <v>99644700</v>
      </c>
      <c r="F276" s="6">
        <v>8.6800000000000002E-2</v>
      </c>
      <c r="G276" s="4" t="s">
        <v>826</v>
      </c>
    </row>
    <row r="277" spans="1:7" ht="23.45" customHeight="1" x14ac:dyDescent="0.25">
      <c r="A277" s="4" t="s">
        <v>1267</v>
      </c>
      <c r="B277" s="4" t="s">
        <v>1268</v>
      </c>
      <c r="C277" s="4" t="s">
        <v>101</v>
      </c>
      <c r="D277" s="5">
        <v>5000000</v>
      </c>
      <c r="E277" s="6">
        <v>494536500</v>
      </c>
      <c r="F277" s="6">
        <v>0.43070000000000003</v>
      </c>
      <c r="G277" s="4" t="s">
        <v>826</v>
      </c>
    </row>
    <row r="278" spans="1:7" ht="32.65" customHeight="1" x14ac:dyDescent="0.25">
      <c r="A278" s="4" t="s">
        <v>1269</v>
      </c>
      <c r="B278" s="4" t="s">
        <v>1270</v>
      </c>
      <c r="C278" s="4" t="s">
        <v>101</v>
      </c>
      <c r="D278" s="5">
        <v>1000000</v>
      </c>
      <c r="E278" s="6">
        <v>99551700</v>
      </c>
      <c r="F278" s="6">
        <v>8.6699999999999999E-2</v>
      </c>
      <c r="G278" s="4" t="s">
        <v>787</v>
      </c>
    </row>
    <row r="279" spans="1:7" ht="32.65" customHeight="1" x14ac:dyDescent="0.25">
      <c r="A279" s="4" t="s">
        <v>1271</v>
      </c>
      <c r="B279" s="4" t="s">
        <v>1272</v>
      </c>
      <c r="C279" s="4" t="s">
        <v>187</v>
      </c>
      <c r="D279" s="5">
        <v>1500000</v>
      </c>
      <c r="E279" s="6">
        <v>149373750</v>
      </c>
      <c r="F279" s="6">
        <v>0.13009999999999999</v>
      </c>
      <c r="G279" s="4" t="s">
        <v>826</v>
      </c>
    </row>
    <row r="280" spans="1:7" ht="23.45" customHeight="1" x14ac:dyDescent="0.25">
      <c r="A280" s="4" t="s">
        <v>1275</v>
      </c>
      <c r="B280" s="4" t="s">
        <v>1276</v>
      </c>
      <c r="C280" s="4" t="s">
        <v>150</v>
      </c>
      <c r="D280" s="5">
        <v>2000000</v>
      </c>
      <c r="E280" s="6">
        <v>199362400</v>
      </c>
      <c r="F280" s="6">
        <v>0.1736</v>
      </c>
      <c r="G280" s="4" t="s">
        <v>805</v>
      </c>
    </row>
    <row r="281" spans="1:7" ht="23.45" customHeight="1" x14ac:dyDescent="0.25">
      <c r="A281" s="4" t="s">
        <v>1277</v>
      </c>
      <c r="B281" s="4" t="s">
        <v>1278</v>
      </c>
      <c r="C281" s="4" t="s">
        <v>150</v>
      </c>
      <c r="D281" s="5">
        <v>1000000</v>
      </c>
      <c r="E281" s="6">
        <v>99612100</v>
      </c>
      <c r="F281" s="6">
        <v>8.6699999999999999E-2</v>
      </c>
      <c r="G281" s="4" t="s">
        <v>805</v>
      </c>
    </row>
    <row r="282" spans="1:7" ht="23.45" customHeight="1" x14ac:dyDescent="0.25">
      <c r="A282" s="4" t="s">
        <v>1279</v>
      </c>
      <c r="B282" s="4" t="s">
        <v>1280</v>
      </c>
      <c r="C282" s="4" t="s">
        <v>150</v>
      </c>
      <c r="D282" s="5">
        <v>1000000</v>
      </c>
      <c r="E282" s="6">
        <v>99598500</v>
      </c>
      <c r="F282" s="6">
        <v>8.6699999999999999E-2</v>
      </c>
      <c r="G282" s="4" t="s">
        <v>805</v>
      </c>
    </row>
    <row r="283" spans="1:7" ht="23.45" customHeight="1" x14ac:dyDescent="0.25">
      <c r="A283" s="4" t="s">
        <v>1281</v>
      </c>
      <c r="B283" s="4" t="s">
        <v>1282</v>
      </c>
      <c r="C283" s="4" t="s">
        <v>150</v>
      </c>
      <c r="D283" s="5">
        <v>1000000</v>
      </c>
      <c r="E283" s="6">
        <v>99826300</v>
      </c>
      <c r="F283" s="6">
        <v>8.6900000000000005E-2</v>
      </c>
      <c r="G283" s="4" t="s">
        <v>805</v>
      </c>
    </row>
    <row r="284" spans="1:7" ht="23.45" customHeight="1" x14ac:dyDescent="0.25">
      <c r="A284" s="4" t="s">
        <v>1283</v>
      </c>
      <c r="B284" s="4" t="s">
        <v>1284</v>
      </c>
      <c r="C284" s="4" t="s">
        <v>150</v>
      </c>
      <c r="D284" s="5">
        <v>1000000</v>
      </c>
      <c r="E284" s="6">
        <v>99807000</v>
      </c>
      <c r="F284" s="6">
        <v>8.6900000000000005E-2</v>
      </c>
      <c r="G284" s="4" t="s">
        <v>805</v>
      </c>
    </row>
    <row r="285" spans="1:7" ht="23.45" customHeight="1" x14ac:dyDescent="0.25">
      <c r="A285" s="4" t="s">
        <v>1291</v>
      </c>
      <c r="B285" s="4" t="s">
        <v>1292</v>
      </c>
      <c r="C285" s="4" t="s">
        <v>101</v>
      </c>
      <c r="D285" s="5">
        <v>300000</v>
      </c>
      <c r="E285" s="6">
        <v>29890470</v>
      </c>
      <c r="F285" s="6">
        <v>2.5999999999999999E-2</v>
      </c>
      <c r="G285" s="4" t="s">
        <v>787</v>
      </c>
    </row>
    <row r="286" spans="1:7" ht="23.45" customHeight="1" x14ac:dyDescent="0.25">
      <c r="A286" s="4" t="s">
        <v>1293</v>
      </c>
      <c r="B286" s="4" t="s">
        <v>1294</v>
      </c>
      <c r="C286" s="4" t="s">
        <v>43</v>
      </c>
      <c r="D286" s="5">
        <v>2500000</v>
      </c>
      <c r="E286" s="6">
        <v>248554750</v>
      </c>
      <c r="F286" s="6">
        <v>0.21640000000000001</v>
      </c>
      <c r="G286" s="4" t="s">
        <v>805</v>
      </c>
    </row>
    <row r="287" spans="1:7" ht="23.45" customHeight="1" x14ac:dyDescent="0.25">
      <c r="A287" s="4" t="s">
        <v>1295</v>
      </c>
      <c r="B287" s="4" t="s">
        <v>1296</v>
      </c>
      <c r="C287" s="4" t="s">
        <v>101</v>
      </c>
      <c r="D287" s="5">
        <v>2500000</v>
      </c>
      <c r="E287" s="6">
        <v>249846250</v>
      </c>
      <c r="F287" s="6">
        <v>0.21759999999999999</v>
      </c>
      <c r="G287" s="4" t="s">
        <v>826</v>
      </c>
    </row>
    <row r="288" spans="1:7" ht="23.45" customHeight="1" x14ac:dyDescent="0.25">
      <c r="A288" s="4" t="s">
        <v>1305</v>
      </c>
      <c r="B288" s="4" t="s">
        <v>1306</v>
      </c>
      <c r="C288" s="4" t="s">
        <v>150</v>
      </c>
      <c r="D288" s="5">
        <v>100000</v>
      </c>
      <c r="E288" s="6">
        <v>10020530</v>
      </c>
      <c r="F288" s="6">
        <v>8.6999999999999994E-3</v>
      </c>
      <c r="G288" s="4" t="s">
        <v>787</v>
      </c>
    </row>
    <row r="289" spans="1:7" ht="23.45" customHeight="1" x14ac:dyDescent="0.25">
      <c r="A289" s="4" t="s">
        <v>1307</v>
      </c>
      <c r="B289" s="4" t="s">
        <v>1308</v>
      </c>
      <c r="C289" s="4" t="s">
        <v>150</v>
      </c>
      <c r="D289" s="5">
        <v>100000</v>
      </c>
      <c r="E289" s="6">
        <v>9993340</v>
      </c>
      <c r="F289" s="6">
        <v>8.6999999999999994E-3</v>
      </c>
      <c r="G289" s="4" t="s">
        <v>787</v>
      </c>
    </row>
    <row r="290" spans="1:7" ht="23.45" customHeight="1" x14ac:dyDescent="0.25">
      <c r="A290" s="4" t="s">
        <v>1309</v>
      </c>
      <c r="B290" s="4" t="s">
        <v>1310</v>
      </c>
      <c r="C290" s="4" t="s">
        <v>150</v>
      </c>
      <c r="D290" s="5">
        <v>100000</v>
      </c>
      <c r="E290" s="6">
        <v>10023090</v>
      </c>
      <c r="F290" s="6">
        <v>8.6999999999999994E-3</v>
      </c>
      <c r="G290" s="4" t="s">
        <v>787</v>
      </c>
    </row>
    <row r="291" spans="1:7" ht="23.45" customHeight="1" x14ac:dyDescent="0.25">
      <c r="A291" s="4" t="s">
        <v>1311</v>
      </c>
      <c r="B291" s="4" t="s">
        <v>1312</v>
      </c>
      <c r="C291" s="4" t="s">
        <v>150</v>
      </c>
      <c r="D291" s="5">
        <v>100000</v>
      </c>
      <c r="E291" s="6">
        <v>10026960</v>
      </c>
      <c r="F291" s="6">
        <v>8.6999999999999994E-3</v>
      </c>
      <c r="G291" s="4" t="s">
        <v>787</v>
      </c>
    </row>
    <row r="292" spans="1:7" ht="23.45" customHeight="1" x14ac:dyDescent="0.25">
      <c r="A292" s="4" t="s">
        <v>1313</v>
      </c>
      <c r="B292" s="4" t="s">
        <v>1314</v>
      </c>
      <c r="C292" s="4" t="s">
        <v>150</v>
      </c>
      <c r="D292" s="5">
        <v>100000</v>
      </c>
      <c r="E292" s="6">
        <v>10030550</v>
      </c>
      <c r="F292" s="6">
        <v>8.6999999999999994E-3</v>
      </c>
      <c r="G292" s="4" t="s">
        <v>787</v>
      </c>
    </row>
    <row r="293" spans="1:7" ht="23.45" customHeight="1" x14ac:dyDescent="0.25">
      <c r="A293" s="4" t="s">
        <v>1315</v>
      </c>
      <c r="B293" s="4" t="s">
        <v>1316</v>
      </c>
      <c r="C293" s="4" t="s">
        <v>150</v>
      </c>
      <c r="D293" s="5">
        <v>100000</v>
      </c>
      <c r="E293" s="6">
        <v>10033900</v>
      </c>
      <c r="F293" s="6">
        <v>8.6999999999999994E-3</v>
      </c>
      <c r="G293" s="4" t="s">
        <v>787</v>
      </c>
    </row>
    <row r="294" spans="1:7" ht="23.45" customHeight="1" x14ac:dyDescent="0.25">
      <c r="A294" s="4" t="s">
        <v>1317</v>
      </c>
      <c r="B294" s="4" t="s">
        <v>1318</v>
      </c>
      <c r="C294" s="4" t="s">
        <v>150</v>
      </c>
      <c r="D294" s="5">
        <v>100000</v>
      </c>
      <c r="E294" s="6">
        <v>9967880</v>
      </c>
      <c r="F294" s="6">
        <v>8.6999999999999994E-3</v>
      </c>
      <c r="G294" s="4" t="s">
        <v>787</v>
      </c>
    </row>
    <row r="295" spans="1:7" ht="23.45" customHeight="1" x14ac:dyDescent="0.25">
      <c r="A295" s="4" t="s">
        <v>955</v>
      </c>
      <c r="B295" s="4" t="s">
        <v>956</v>
      </c>
      <c r="C295" s="4" t="s">
        <v>150</v>
      </c>
      <c r="D295" s="5">
        <v>100000</v>
      </c>
      <c r="E295" s="6">
        <v>9998620</v>
      </c>
      <c r="F295" s="6">
        <v>8.6999999999999994E-3</v>
      </c>
      <c r="G295" s="4" t="s">
        <v>787</v>
      </c>
    </row>
    <row r="296" spans="1:7" ht="23.45" customHeight="1" x14ac:dyDescent="0.25">
      <c r="A296" s="4" t="s">
        <v>957</v>
      </c>
      <c r="B296" s="4" t="s">
        <v>958</v>
      </c>
      <c r="C296" s="4" t="s">
        <v>150</v>
      </c>
      <c r="D296" s="5">
        <v>100000</v>
      </c>
      <c r="E296" s="6">
        <v>9976730</v>
      </c>
      <c r="F296" s="6">
        <v>8.6999999999999994E-3</v>
      </c>
      <c r="G296" s="4" t="s">
        <v>787</v>
      </c>
    </row>
    <row r="297" spans="1:7" ht="23.45" customHeight="1" x14ac:dyDescent="0.25">
      <c r="A297" s="4" t="s">
        <v>959</v>
      </c>
      <c r="B297" s="4" t="s">
        <v>960</v>
      </c>
      <c r="C297" s="4" t="s">
        <v>150</v>
      </c>
      <c r="D297" s="5">
        <v>100000</v>
      </c>
      <c r="E297" s="6">
        <v>9975490</v>
      </c>
      <c r="F297" s="6">
        <v>8.6999999999999994E-3</v>
      </c>
      <c r="G297" s="4" t="s">
        <v>787</v>
      </c>
    </row>
    <row r="298" spans="1:7" ht="23.45" customHeight="1" x14ac:dyDescent="0.25">
      <c r="A298" s="4" t="s">
        <v>961</v>
      </c>
      <c r="B298" s="4" t="s">
        <v>962</v>
      </c>
      <c r="C298" s="4" t="s">
        <v>150</v>
      </c>
      <c r="D298" s="5">
        <v>100000</v>
      </c>
      <c r="E298" s="6">
        <v>9974340</v>
      </c>
      <c r="F298" s="6">
        <v>8.6999999999999994E-3</v>
      </c>
      <c r="G298" s="4" t="s">
        <v>787</v>
      </c>
    </row>
    <row r="299" spans="1:7" ht="23.45" customHeight="1" x14ac:dyDescent="0.25">
      <c r="A299" s="4" t="s">
        <v>963</v>
      </c>
      <c r="B299" s="4" t="s">
        <v>964</v>
      </c>
      <c r="C299" s="4" t="s">
        <v>150</v>
      </c>
      <c r="D299" s="5">
        <v>100000</v>
      </c>
      <c r="E299" s="6">
        <v>9973270</v>
      </c>
      <c r="F299" s="6">
        <v>8.6999999999999994E-3</v>
      </c>
      <c r="G299" s="4" t="s">
        <v>787</v>
      </c>
    </row>
    <row r="300" spans="1:7" ht="23.45" customHeight="1" x14ac:dyDescent="0.25">
      <c r="A300" s="4" t="s">
        <v>969</v>
      </c>
      <c r="B300" s="4" t="s">
        <v>970</v>
      </c>
      <c r="C300" s="4" t="s">
        <v>32</v>
      </c>
      <c r="D300" s="5">
        <v>2500000</v>
      </c>
      <c r="E300" s="6">
        <v>248886000</v>
      </c>
      <c r="F300" s="6">
        <v>0.2167</v>
      </c>
      <c r="G300" s="4" t="s">
        <v>826</v>
      </c>
    </row>
    <row r="301" spans="1:7" ht="23.45" customHeight="1" x14ac:dyDescent="0.25">
      <c r="A301" s="4" t="s">
        <v>971</v>
      </c>
      <c r="B301" s="4" t="s">
        <v>972</v>
      </c>
      <c r="C301" s="4" t="s">
        <v>32</v>
      </c>
      <c r="D301" s="5">
        <v>1000000</v>
      </c>
      <c r="E301" s="6">
        <v>99368500</v>
      </c>
      <c r="F301" s="6">
        <v>8.6499999999999994E-2</v>
      </c>
      <c r="G301" s="4" t="s">
        <v>826</v>
      </c>
    </row>
    <row r="302" spans="1:7" ht="23.45" customHeight="1" x14ac:dyDescent="0.25">
      <c r="A302" s="4" t="s">
        <v>975</v>
      </c>
      <c r="B302" s="4" t="s">
        <v>976</v>
      </c>
      <c r="C302" s="4" t="s">
        <v>101</v>
      </c>
      <c r="D302" s="5">
        <v>2500000</v>
      </c>
      <c r="E302" s="6">
        <v>250386250</v>
      </c>
      <c r="F302" s="6">
        <v>0.218</v>
      </c>
      <c r="G302" s="4" t="s">
        <v>826</v>
      </c>
    </row>
    <row r="303" spans="1:7" ht="23.45" customHeight="1" x14ac:dyDescent="0.25">
      <c r="A303" s="4" t="s">
        <v>981</v>
      </c>
      <c r="B303" s="4" t="s">
        <v>982</v>
      </c>
      <c r="C303" s="4" t="s">
        <v>101</v>
      </c>
      <c r="D303" s="5">
        <v>2500000</v>
      </c>
      <c r="E303" s="6">
        <v>251031750</v>
      </c>
      <c r="F303" s="6">
        <v>0.21859999999999999</v>
      </c>
      <c r="G303" s="4" t="s">
        <v>826</v>
      </c>
    </row>
    <row r="304" spans="1:7" ht="23.45" customHeight="1" x14ac:dyDescent="0.25">
      <c r="A304" s="4" t="s">
        <v>983</v>
      </c>
      <c r="B304" s="4" t="s">
        <v>984</v>
      </c>
      <c r="C304" s="4" t="s">
        <v>101</v>
      </c>
      <c r="D304" s="5">
        <v>2500000</v>
      </c>
      <c r="E304" s="6">
        <v>250928250</v>
      </c>
      <c r="F304" s="6">
        <v>0.2185</v>
      </c>
      <c r="G304" s="4" t="s">
        <v>826</v>
      </c>
    </row>
    <row r="305" spans="1:7" ht="32.65" customHeight="1" x14ac:dyDescent="0.25">
      <c r="A305" s="4" t="s">
        <v>987</v>
      </c>
      <c r="B305" s="4" t="s">
        <v>988</v>
      </c>
      <c r="C305" s="4" t="s">
        <v>101</v>
      </c>
      <c r="D305" s="5">
        <v>7500000</v>
      </c>
      <c r="E305" s="6">
        <v>752721000</v>
      </c>
      <c r="F305" s="6">
        <v>0.65549999999999997</v>
      </c>
      <c r="G305" s="4" t="s">
        <v>826</v>
      </c>
    </row>
    <row r="306" spans="1:7" ht="23.45" customHeight="1" x14ac:dyDescent="0.25">
      <c r="A306" s="4" t="s">
        <v>989</v>
      </c>
      <c r="B306" s="4" t="s">
        <v>990</v>
      </c>
      <c r="C306" s="4" t="s">
        <v>101</v>
      </c>
      <c r="D306" s="5">
        <v>1500000</v>
      </c>
      <c r="E306" s="6">
        <v>150030150</v>
      </c>
      <c r="F306" s="6">
        <v>0.13070000000000001</v>
      </c>
      <c r="G306" s="4" t="s">
        <v>826</v>
      </c>
    </row>
    <row r="307" spans="1:7" ht="23.45" customHeight="1" x14ac:dyDescent="0.25">
      <c r="A307" s="4" t="s">
        <v>993</v>
      </c>
      <c r="B307" s="4" t="s">
        <v>994</v>
      </c>
      <c r="C307" s="4" t="s">
        <v>43</v>
      </c>
      <c r="D307" s="5">
        <v>2500000</v>
      </c>
      <c r="E307" s="6">
        <v>250839750</v>
      </c>
      <c r="F307" s="6">
        <v>0.21840000000000001</v>
      </c>
      <c r="G307" s="4" t="s">
        <v>787</v>
      </c>
    </row>
    <row r="308" spans="1:7" ht="41.85" customHeight="1" x14ac:dyDescent="0.25">
      <c r="A308" s="4" t="s">
        <v>995</v>
      </c>
      <c r="B308" s="4" t="s">
        <v>996</v>
      </c>
      <c r="C308" s="4" t="s">
        <v>101</v>
      </c>
      <c r="D308" s="5">
        <v>2500000</v>
      </c>
      <c r="E308" s="6">
        <v>250607250</v>
      </c>
      <c r="F308" s="6">
        <v>0.21820000000000001</v>
      </c>
      <c r="G308" s="4" t="s">
        <v>805</v>
      </c>
    </row>
    <row r="309" spans="1:7" ht="23.45" customHeight="1" x14ac:dyDescent="0.25">
      <c r="A309" s="4" t="s">
        <v>997</v>
      </c>
      <c r="B309" s="4" t="s">
        <v>998</v>
      </c>
      <c r="C309" s="4" t="s">
        <v>150</v>
      </c>
      <c r="D309" s="5">
        <v>500000</v>
      </c>
      <c r="E309" s="6">
        <v>49776650</v>
      </c>
      <c r="F309" s="6">
        <v>4.3299999999999998E-2</v>
      </c>
      <c r="G309" s="4" t="s">
        <v>999</v>
      </c>
    </row>
    <row r="310" spans="1:7" ht="23.45" customHeight="1" x14ac:dyDescent="0.25">
      <c r="A310" s="4" t="s">
        <v>1012</v>
      </c>
      <c r="B310" s="4" t="s">
        <v>1013</v>
      </c>
      <c r="C310" s="4" t="s">
        <v>101</v>
      </c>
      <c r="D310" s="5">
        <v>3500000</v>
      </c>
      <c r="E310" s="6">
        <v>354050200</v>
      </c>
      <c r="F310" s="6">
        <v>0.30830000000000002</v>
      </c>
      <c r="G310" s="4" t="s">
        <v>826</v>
      </c>
    </row>
    <row r="311" spans="1:7" ht="32.65" customHeight="1" x14ac:dyDescent="0.25">
      <c r="A311" s="4" t="s">
        <v>2182</v>
      </c>
      <c r="B311" s="4" t="s">
        <v>2183</v>
      </c>
      <c r="C311" s="4" t="s">
        <v>187</v>
      </c>
      <c r="D311" s="5">
        <v>1000000</v>
      </c>
      <c r="E311" s="6">
        <v>100920900</v>
      </c>
      <c r="F311" s="6">
        <v>8.7900000000000006E-2</v>
      </c>
      <c r="G311" s="4" t="s">
        <v>790</v>
      </c>
    </row>
    <row r="312" spans="1:7" ht="23.45" customHeight="1" x14ac:dyDescent="0.25">
      <c r="A312" s="4" t="s">
        <v>1319</v>
      </c>
      <c r="B312" s="4" t="s">
        <v>1320</v>
      </c>
      <c r="C312" s="4" t="s">
        <v>101</v>
      </c>
      <c r="D312" s="5">
        <v>2500000</v>
      </c>
      <c r="E312" s="6">
        <v>254598250</v>
      </c>
      <c r="F312" s="6">
        <v>0.22170000000000001</v>
      </c>
      <c r="G312" s="4" t="s">
        <v>826</v>
      </c>
    </row>
    <row r="313" spans="1:7" ht="23.45" customHeight="1" x14ac:dyDescent="0.25">
      <c r="A313" s="4" t="s">
        <v>1325</v>
      </c>
      <c r="B313" s="4" t="s">
        <v>1326</v>
      </c>
      <c r="C313" s="4" t="s">
        <v>101</v>
      </c>
      <c r="D313" s="5">
        <v>1000000</v>
      </c>
      <c r="E313" s="6">
        <v>101943800</v>
      </c>
      <c r="F313" s="6">
        <v>8.8800000000000004E-2</v>
      </c>
      <c r="G313" s="4" t="s">
        <v>787</v>
      </c>
    </row>
    <row r="314" spans="1:7" ht="23.45" customHeight="1" x14ac:dyDescent="0.25">
      <c r="A314" s="4" t="s">
        <v>2751</v>
      </c>
      <c r="B314" s="4" t="s">
        <v>2752</v>
      </c>
      <c r="C314" s="4" t="s">
        <v>101</v>
      </c>
      <c r="D314" s="5">
        <v>2500000</v>
      </c>
      <c r="E314" s="6">
        <v>252739750</v>
      </c>
      <c r="F314" s="6">
        <v>0.22009999999999999</v>
      </c>
      <c r="G314" s="4" t="s">
        <v>826</v>
      </c>
    </row>
    <row r="315" spans="1:7" ht="23.45" customHeight="1" x14ac:dyDescent="0.25">
      <c r="A315" s="4" t="s">
        <v>1327</v>
      </c>
      <c r="B315" s="4" t="s">
        <v>1328</v>
      </c>
      <c r="C315" s="4" t="s">
        <v>857</v>
      </c>
      <c r="D315" s="5">
        <v>2500000</v>
      </c>
      <c r="E315" s="6">
        <v>248492000</v>
      </c>
      <c r="F315" s="6">
        <v>0.21640000000000001</v>
      </c>
      <c r="G315" s="4" t="s">
        <v>826</v>
      </c>
    </row>
    <row r="316" spans="1:7" ht="32.65" customHeight="1" x14ac:dyDescent="0.25">
      <c r="A316" s="4" t="s">
        <v>1329</v>
      </c>
      <c r="B316" s="4" t="s">
        <v>1330</v>
      </c>
      <c r="C316" s="4" t="s">
        <v>150</v>
      </c>
      <c r="D316" s="5">
        <v>500000</v>
      </c>
      <c r="E316" s="6">
        <v>50428300</v>
      </c>
      <c r="F316" s="6">
        <v>4.3900000000000002E-2</v>
      </c>
      <c r="G316" s="4" t="s">
        <v>787</v>
      </c>
    </row>
    <row r="317" spans="1:7" ht="23.45" customHeight="1" x14ac:dyDescent="0.25">
      <c r="A317" s="4" t="s">
        <v>2753</v>
      </c>
      <c r="B317" s="4" t="s">
        <v>2754</v>
      </c>
      <c r="C317" s="4" t="s">
        <v>101</v>
      </c>
      <c r="D317" s="5">
        <v>5000000</v>
      </c>
      <c r="E317" s="6">
        <v>504927500</v>
      </c>
      <c r="F317" s="6">
        <v>0.43969999999999998</v>
      </c>
      <c r="G317" s="4" t="s">
        <v>826</v>
      </c>
    </row>
    <row r="318" spans="1:7" ht="32.65" customHeight="1" x14ac:dyDescent="0.25">
      <c r="A318" s="4" t="s">
        <v>1333</v>
      </c>
      <c r="B318" s="4" t="s">
        <v>1334</v>
      </c>
      <c r="C318" s="4" t="s">
        <v>1335</v>
      </c>
      <c r="D318" s="5">
        <v>1000000</v>
      </c>
      <c r="E318" s="6">
        <v>99747800</v>
      </c>
      <c r="F318" s="6">
        <v>8.6900000000000005E-2</v>
      </c>
      <c r="G318" s="4" t="s">
        <v>787</v>
      </c>
    </row>
    <row r="319" spans="1:7" ht="23.45" customHeight="1" x14ac:dyDescent="0.25">
      <c r="A319" s="4" t="s">
        <v>1336</v>
      </c>
      <c r="B319" s="4" t="s">
        <v>1337</v>
      </c>
      <c r="C319" s="4" t="s">
        <v>32</v>
      </c>
      <c r="D319" s="5">
        <v>1320000</v>
      </c>
      <c r="E319" s="6">
        <v>131815992</v>
      </c>
      <c r="F319" s="6">
        <v>0.1148</v>
      </c>
      <c r="G319" s="4" t="s">
        <v>787</v>
      </c>
    </row>
    <row r="320" spans="1:7" ht="32.65" customHeight="1" x14ac:dyDescent="0.25">
      <c r="A320" s="4" t="s">
        <v>2186</v>
      </c>
      <c r="B320" s="4" t="s">
        <v>2187</v>
      </c>
      <c r="C320" s="4" t="s">
        <v>1335</v>
      </c>
      <c r="D320" s="5">
        <v>3000000</v>
      </c>
      <c r="E320" s="6">
        <v>299581500</v>
      </c>
      <c r="F320" s="6">
        <v>0.26090000000000002</v>
      </c>
      <c r="G320" s="4" t="s">
        <v>787</v>
      </c>
    </row>
    <row r="321" spans="1:7" ht="23.45" customHeight="1" x14ac:dyDescent="0.25">
      <c r="A321" s="4" t="s">
        <v>1340</v>
      </c>
      <c r="B321" s="4" t="s">
        <v>1341</v>
      </c>
      <c r="C321" s="4" t="s">
        <v>857</v>
      </c>
      <c r="D321" s="5">
        <v>2500000</v>
      </c>
      <c r="E321" s="6">
        <v>248422250</v>
      </c>
      <c r="F321" s="6">
        <v>0.21629999999999999</v>
      </c>
      <c r="G321" s="4" t="s">
        <v>805</v>
      </c>
    </row>
    <row r="322" spans="1:7" ht="23.45" customHeight="1" x14ac:dyDescent="0.25">
      <c r="A322" s="4" t="s">
        <v>1348</v>
      </c>
      <c r="B322" s="4" t="s">
        <v>1349</v>
      </c>
      <c r="C322" s="4" t="s">
        <v>150</v>
      </c>
      <c r="D322" s="5">
        <v>1500000</v>
      </c>
      <c r="E322" s="6">
        <v>152895450</v>
      </c>
      <c r="F322" s="6">
        <v>0.1331</v>
      </c>
      <c r="G322" s="4" t="s">
        <v>790</v>
      </c>
    </row>
    <row r="323" spans="1:7" ht="23.45" customHeight="1" x14ac:dyDescent="0.25">
      <c r="A323" s="4" t="s">
        <v>2444</v>
      </c>
      <c r="B323" s="4" t="s">
        <v>2445</v>
      </c>
      <c r="C323" s="4" t="s">
        <v>150</v>
      </c>
      <c r="D323" s="5">
        <v>250000</v>
      </c>
      <c r="E323" s="6">
        <v>25261650</v>
      </c>
      <c r="F323" s="6">
        <v>2.1999999999999999E-2</v>
      </c>
      <c r="G323" s="4" t="s">
        <v>787</v>
      </c>
    </row>
    <row r="324" spans="1:7" ht="23.45" customHeight="1" x14ac:dyDescent="0.25">
      <c r="A324" s="4" t="s">
        <v>1354</v>
      </c>
      <c r="B324" s="4" t="s">
        <v>1355</v>
      </c>
      <c r="C324" s="4" t="s">
        <v>150</v>
      </c>
      <c r="D324" s="5">
        <v>40000</v>
      </c>
      <c r="E324" s="6">
        <v>4074216</v>
      </c>
      <c r="F324" s="6">
        <v>3.5000000000000001E-3</v>
      </c>
      <c r="G324" s="4" t="s">
        <v>787</v>
      </c>
    </row>
    <row r="325" spans="1:7" ht="23.45" customHeight="1" x14ac:dyDescent="0.25">
      <c r="A325" s="4" t="s">
        <v>1356</v>
      </c>
      <c r="B325" s="4" t="s">
        <v>1357</v>
      </c>
      <c r="C325" s="4" t="s">
        <v>150</v>
      </c>
      <c r="D325" s="5">
        <v>40000</v>
      </c>
      <c r="E325" s="6">
        <v>4099064</v>
      </c>
      <c r="F325" s="6">
        <v>3.5999999999999999E-3</v>
      </c>
      <c r="G325" s="4" t="s">
        <v>787</v>
      </c>
    </row>
    <row r="326" spans="1:7" ht="23.45" customHeight="1" x14ac:dyDescent="0.25">
      <c r="A326" s="4" t="s">
        <v>1358</v>
      </c>
      <c r="B326" s="4" t="s">
        <v>1359</v>
      </c>
      <c r="C326" s="4" t="s">
        <v>150</v>
      </c>
      <c r="D326" s="5">
        <v>40000</v>
      </c>
      <c r="E326" s="6">
        <v>4119168</v>
      </c>
      <c r="F326" s="6">
        <v>3.5999999999999999E-3</v>
      </c>
      <c r="G326" s="4" t="s">
        <v>787</v>
      </c>
    </row>
    <row r="327" spans="1:7" ht="23.45" customHeight="1" x14ac:dyDescent="0.25">
      <c r="A327" s="4" t="s">
        <v>1360</v>
      </c>
      <c r="B327" s="4" t="s">
        <v>1361</v>
      </c>
      <c r="C327" s="4" t="s">
        <v>150</v>
      </c>
      <c r="D327" s="5">
        <v>40000</v>
      </c>
      <c r="E327" s="6">
        <v>4137584</v>
      </c>
      <c r="F327" s="6">
        <v>3.5999999999999999E-3</v>
      </c>
      <c r="G327" s="4" t="s">
        <v>787</v>
      </c>
    </row>
    <row r="328" spans="1:7" ht="23.45" customHeight="1" x14ac:dyDescent="0.25">
      <c r="A328" s="4" t="s">
        <v>1362</v>
      </c>
      <c r="B328" s="4" t="s">
        <v>1363</v>
      </c>
      <c r="C328" s="4" t="s">
        <v>150</v>
      </c>
      <c r="D328" s="5">
        <v>40000</v>
      </c>
      <c r="E328" s="6">
        <v>4154700</v>
      </c>
      <c r="F328" s="6">
        <v>3.5999999999999999E-3</v>
      </c>
      <c r="G328" s="4" t="s">
        <v>787</v>
      </c>
    </row>
    <row r="329" spans="1:7" ht="23.45" customHeight="1" x14ac:dyDescent="0.25">
      <c r="A329" s="4" t="s">
        <v>1366</v>
      </c>
      <c r="B329" s="4" t="s">
        <v>1367</v>
      </c>
      <c r="C329" s="4" t="s">
        <v>150</v>
      </c>
      <c r="D329" s="5">
        <v>300000</v>
      </c>
      <c r="E329" s="6">
        <v>30364260</v>
      </c>
      <c r="F329" s="6">
        <v>2.64E-2</v>
      </c>
      <c r="G329" s="4" t="s">
        <v>787</v>
      </c>
    </row>
    <row r="330" spans="1:7" ht="23.45" customHeight="1" x14ac:dyDescent="0.25">
      <c r="A330" s="4" t="s">
        <v>1368</v>
      </c>
      <c r="B330" s="4" t="s">
        <v>1369</v>
      </c>
      <c r="C330" s="4" t="s">
        <v>150</v>
      </c>
      <c r="D330" s="5">
        <v>350000</v>
      </c>
      <c r="E330" s="6">
        <v>35658455</v>
      </c>
      <c r="F330" s="6">
        <v>3.1099999999999999E-2</v>
      </c>
      <c r="G330" s="4" t="s">
        <v>787</v>
      </c>
    </row>
    <row r="331" spans="1:7" ht="23.45" customHeight="1" x14ac:dyDescent="0.25">
      <c r="A331" s="4" t="s">
        <v>1370</v>
      </c>
      <c r="B331" s="4" t="s">
        <v>1371</v>
      </c>
      <c r="C331" s="4" t="s">
        <v>150</v>
      </c>
      <c r="D331" s="5">
        <v>100000</v>
      </c>
      <c r="E331" s="6">
        <v>10250800</v>
      </c>
      <c r="F331" s="6">
        <v>8.8999999999999999E-3</v>
      </c>
      <c r="G331" s="4" t="s">
        <v>787</v>
      </c>
    </row>
    <row r="332" spans="1:7" ht="23.45" customHeight="1" x14ac:dyDescent="0.25">
      <c r="A332" s="4" t="s">
        <v>1374</v>
      </c>
      <c r="B332" s="4" t="s">
        <v>1375</v>
      </c>
      <c r="C332" s="4" t="s">
        <v>150</v>
      </c>
      <c r="D332" s="5">
        <v>130000</v>
      </c>
      <c r="E332" s="6">
        <v>13453206</v>
      </c>
      <c r="F332" s="6">
        <v>1.17E-2</v>
      </c>
      <c r="G332" s="4" t="s">
        <v>787</v>
      </c>
    </row>
    <row r="333" spans="1:7" ht="23.45" customHeight="1" x14ac:dyDescent="0.25">
      <c r="A333" s="4" t="s">
        <v>2266</v>
      </c>
      <c r="B333" s="4" t="s">
        <v>2267</v>
      </c>
      <c r="C333" s="4" t="s">
        <v>150</v>
      </c>
      <c r="D333" s="5">
        <v>500000</v>
      </c>
      <c r="E333" s="6">
        <v>51730850</v>
      </c>
      <c r="F333" s="6">
        <v>4.4999999999999998E-2</v>
      </c>
      <c r="G333" s="4" t="s">
        <v>790</v>
      </c>
    </row>
    <row r="334" spans="1:7" ht="32.65" customHeight="1" x14ac:dyDescent="0.25">
      <c r="A334" s="4" t="s">
        <v>1022</v>
      </c>
      <c r="B334" s="4" t="s">
        <v>1023</v>
      </c>
      <c r="C334" s="4" t="s">
        <v>150</v>
      </c>
      <c r="D334" s="5">
        <v>1000000</v>
      </c>
      <c r="E334" s="6">
        <v>103170600</v>
      </c>
      <c r="F334" s="6">
        <v>8.9800000000000005E-2</v>
      </c>
      <c r="G334" s="4" t="s">
        <v>787</v>
      </c>
    </row>
    <row r="335" spans="1:7" ht="32.65" customHeight="1" x14ac:dyDescent="0.25">
      <c r="A335" s="4" t="s">
        <v>1024</v>
      </c>
      <c r="B335" s="4" t="s">
        <v>1025</v>
      </c>
      <c r="C335" s="4" t="s">
        <v>187</v>
      </c>
      <c r="D335" s="5">
        <v>2500000</v>
      </c>
      <c r="E335" s="6">
        <v>257146750</v>
      </c>
      <c r="F335" s="6">
        <v>0.22389999999999999</v>
      </c>
      <c r="G335" s="4" t="s">
        <v>790</v>
      </c>
    </row>
    <row r="336" spans="1:7" ht="23.45" customHeight="1" x14ac:dyDescent="0.25">
      <c r="A336" s="4" t="s">
        <v>1028</v>
      </c>
      <c r="B336" s="4" t="s">
        <v>1029</v>
      </c>
      <c r="C336" s="4" t="s">
        <v>150</v>
      </c>
      <c r="D336" s="5">
        <v>500000</v>
      </c>
      <c r="E336" s="6">
        <v>50486200</v>
      </c>
      <c r="F336" s="6">
        <v>4.3999999999999997E-2</v>
      </c>
      <c r="G336" s="4" t="s">
        <v>787</v>
      </c>
    </row>
    <row r="337" spans="1:7" ht="41.85" customHeight="1" x14ac:dyDescent="0.25">
      <c r="A337" s="4" t="s">
        <v>1038</v>
      </c>
      <c r="B337" s="4" t="s">
        <v>1039</v>
      </c>
      <c r="C337" s="4" t="s">
        <v>841</v>
      </c>
      <c r="D337" s="5">
        <v>1000000</v>
      </c>
      <c r="E337" s="6">
        <v>103848500</v>
      </c>
      <c r="F337" s="6">
        <v>9.0399999999999994E-2</v>
      </c>
      <c r="G337" s="4" t="s">
        <v>790</v>
      </c>
    </row>
    <row r="338" spans="1:7" ht="41.85" customHeight="1" x14ac:dyDescent="0.25">
      <c r="A338" s="4" t="s">
        <v>1042</v>
      </c>
      <c r="B338" s="4" t="s">
        <v>1043</v>
      </c>
      <c r="C338" s="4" t="s">
        <v>841</v>
      </c>
      <c r="D338" s="5">
        <v>1000000</v>
      </c>
      <c r="E338" s="6">
        <v>103814500</v>
      </c>
      <c r="F338" s="6">
        <v>9.0399999999999994E-2</v>
      </c>
      <c r="G338" s="4" t="s">
        <v>790</v>
      </c>
    </row>
    <row r="339" spans="1:7" ht="23.45" customHeight="1" x14ac:dyDescent="0.25">
      <c r="A339" s="4" t="s">
        <v>1044</v>
      </c>
      <c r="B339" s="4" t="s">
        <v>1045</v>
      </c>
      <c r="C339" s="4" t="s">
        <v>32</v>
      </c>
      <c r="D339" s="5">
        <v>300000</v>
      </c>
      <c r="E339" s="6">
        <v>30374820</v>
      </c>
      <c r="F339" s="6">
        <v>2.6499999999999999E-2</v>
      </c>
      <c r="G339" s="4" t="s">
        <v>805</v>
      </c>
    </row>
    <row r="340" spans="1:7" ht="23.45" customHeight="1" x14ac:dyDescent="0.25">
      <c r="A340" s="4" t="s">
        <v>2094</v>
      </c>
      <c r="B340" s="4" t="s">
        <v>2095</v>
      </c>
      <c r="C340" s="4" t="s">
        <v>101</v>
      </c>
      <c r="D340" s="5">
        <v>2500000</v>
      </c>
      <c r="E340" s="6">
        <v>258326750</v>
      </c>
      <c r="F340" s="6">
        <v>0.22500000000000001</v>
      </c>
      <c r="G340" s="4" t="s">
        <v>787</v>
      </c>
    </row>
    <row r="341" spans="1:7" ht="23.45" customHeight="1" x14ac:dyDescent="0.25">
      <c r="A341" s="4" t="s">
        <v>1048</v>
      </c>
      <c r="B341" s="4" t="s">
        <v>1049</v>
      </c>
      <c r="C341" s="4" t="s">
        <v>150</v>
      </c>
      <c r="D341" s="5">
        <v>40000</v>
      </c>
      <c r="E341" s="6">
        <v>4090892</v>
      </c>
      <c r="F341" s="6">
        <v>3.5999999999999999E-3</v>
      </c>
      <c r="G341" s="4" t="s">
        <v>787</v>
      </c>
    </row>
    <row r="342" spans="1:7" ht="32.65" customHeight="1" x14ac:dyDescent="0.25">
      <c r="A342" s="4" t="s">
        <v>2660</v>
      </c>
      <c r="B342" s="4" t="s">
        <v>2661</v>
      </c>
      <c r="C342" s="4" t="s">
        <v>150</v>
      </c>
      <c r="D342" s="5">
        <v>10000</v>
      </c>
      <c r="E342" s="6">
        <v>1000308</v>
      </c>
      <c r="F342" s="6">
        <v>8.9999999999999998E-4</v>
      </c>
      <c r="G342" s="4" t="s">
        <v>787</v>
      </c>
    </row>
    <row r="343" spans="1:7" ht="23.45" customHeight="1" x14ac:dyDescent="0.25">
      <c r="A343" s="4" t="s">
        <v>1058</v>
      </c>
      <c r="B343" s="4" t="s">
        <v>1059</v>
      </c>
      <c r="C343" s="4" t="s">
        <v>150</v>
      </c>
      <c r="D343" s="5">
        <v>400000</v>
      </c>
      <c r="E343" s="6">
        <v>40927760</v>
      </c>
      <c r="F343" s="6">
        <v>3.56E-2</v>
      </c>
      <c r="G343" s="4" t="s">
        <v>787</v>
      </c>
    </row>
    <row r="344" spans="1:7" ht="41.85" customHeight="1" x14ac:dyDescent="0.25">
      <c r="A344" s="4" t="s">
        <v>1064</v>
      </c>
      <c r="B344" s="4" t="s">
        <v>1065</v>
      </c>
      <c r="C344" s="4" t="s">
        <v>841</v>
      </c>
      <c r="D344" s="5">
        <v>2500000</v>
      </c>
      <c r="E344" s="6">
        <v>260009750</v>
      </c>
      <c r="F344" s="6">
        <v>0.22639999999999999</v>
      </c>
      <c r="G344" s="4" t="s">
        <v>790</v>
      </c>
    </row>
    <row r="345" spans="1:7" ht="23.45" customHeight="1" x14ac:dyDescent="0.25">
      <c r="A345" s="4" t="s">
        <v>1068</v>
      </c>
      <c r="B345" s="4" t="s">
        <v>1069</v>
      </c>
      <c r="C345" s="4" t="s">
        <v>857</v>
      </c>
      <c r="D345" s="5">
        <v>500000</v>
      </c>
      <c r="E345" s="6">
        <v>50444400</v>
      </c>
      <c r="F345" s="6">
        <v>4.3900000000000002E-2</v>
      </c>
      <c r="G345" s="4" t="s">
        <v>805</v>
      </c>
    </row>
    <row r="346" spans="1:7" ht="23.45" customHeight="1" x14ac:dyDescent="0.25">
      <c r="A346" s="4" t="s">
        <v>1072</v>
      </c>
      <c r="B346" s="4" t="s">
        <v>1073</v>
      </c>
      <c r="C346" s="4" t="s">
        <v>150</v>
      </c>
      <c r="D346" s="5">
        <v>438734.13</v>
      </c>
      <c r="E346" s="6">
        <v>35235747.07</v>
      </c>
      <c r="F346" s="6">
        <v>3.0700000000000002E-2</v>
      </c>
      <c r="G346" s="4" t="s">
        <v>805</v>
      </c>
    </row>
    <row r="347" spans="1:7" ht="23.45" customHeight="1" x14ac:dyDescent="0.25">
      <c r="A347" s="4" t="s">
        <v>1074</v>
      </c>
      <c r="B347" s="4" t="s">
        <v>1075</v>
      </c>
      <c r="C347" s="4" t="s">
        <v>150</v>
      </c>
      <c r="D347" s="5">
        <v>2000</v>
      </c>
      <c r="E347" s="6">
        <v>200242.4</v>
      </c>
      <c r="F347" s="6">
        <v>2.0000000000000001E-4</v>
      </c>
      <c r="G347" s="4" t="s">
        <v>790</v>
      </c>
    </row>
    <row r="348" spans="1:7" ht="23.45" customHeight="1" x14ac:dyDescent="0.25">
      <c r="A348" s="4" t="s">
        <v>1076</v>
      </c>
      <c r="B348" s="4" t="s">
        <v>1077</v>
      </c>
      <c r="C348" s="4" t="s">
        <v>150</v>
      </c>
      <c r="D348" s="5">
        <v>19000</v>
      </c>
      <c r="E348" s="6">
        <v>1916834</v>
      </c>
      <c r="F348" s="6">
        <v>1.6999999999999999E-3</v>
      </c>
      <c r="G348" s="4" t="s">
        <v>790</v>
      </c>
    </row>
    <row r="349" spans="1:7" ht="23.45" customHeight="1" x14ac:dyDescent="0.25">
      <c r="A349" s="4" t="s">
        <v>1078</v>
      </c>
      <c r="B349" s="4" t="s">
        <v>1079</v>
      </c>
      <c r="C349" s="4" t="s">
        <v>150</v>
      </c>
      <c r="D349" s="5">
        <v>34000</v>
      </c>
      <c r="E349" s="6">
        <v>3460482.6</v>
      </c>
      <c r="F349" s="6">
        <v>3.0000000000000001E-3</v>
      </c>
      <c r="G349" s="4" t="s">
        <v>790</v>
      </c>
    </row>
    <row r="350" spans="1:7" ht="23.45" customHeight="1" x14ac:dyDescent="0.25">
      <c r="A350" s="4" t="s">
        <v>1382</v>
      </c>
      <c r="B350" s="4" t="s">
        <v>1383</v>
      </c>
      <c r="C350" s="4" t="s">
        <v>150</v>
      </c>
      <c r="D350" s="5">
        <v>2000</v>
      </c>
      <c r="E350" s="6">
        <v>206957.2</v>
      </c>
      <c r="F350" s="6">
        <v>2.0000000000000001E-4</v>
      </c>
      <c r="G350" s="4" t="s">
        <v>790</v>
      </c>
    </row>
    <row r="351" spans="1:7" ht="23.45" customHeight="1" x14ac:dyDescent="0.25">
      <c r="A351" s="4" t="s">
        <v>1384</v>
      </c>
      <c r="B351" s="4" t="s">
        <v>1385</v>
      </c>
      <c r="C351" s="4" t="s">
        <v>150</v>
      </c>
      <c r="D351" s="5">
        <v>2000</v>
      </c>
      <c r="E351" s="6">
        <v>208263.4</v>
      </c>
      <c r="F351" s="6">
        <v>2.0000000000000001E-4</v>
      </c>
      <c r="G351" s="4" t="s">
        <v>790</v>
      </c>
    </row>
    <row r="352" spans="1:7" ht="23.45" customHeight="1" x14ac:dyDescent="0.25">
      <c r="A352" s="4" t="s">
        <v>1386</v>
      </c>
      <c r="B352" s="4" t="s">
        <v>1387</v>
      </c>
      <c r="C352" s="4" t="s">
        <v>150</v>
      </c>
      <c r="D352" s="5">
        <v>42000</v>
      </c>
      <c r="E352" s="6">
        <v>4398996</v>
      </c>
      <c r="F352" s="6">
        <v>3.8E-3</v>
      </c>
      <c r="G352" s="4" t="s">
        <v>790</v>
      </c>
    </row>
    <row r="353" spans="1:7" ht="41.85" customHeight="1" x14ac:dyDescent="0.25">
      <c r="A353" s="4" t="s">
        <v>2100</v>
      </c>
      <c r="B353" s="4" t="s">
        <v>2101</v>
      </c>
      <c r="C353" s="4" t="s">
        <v>841</v>
      </c>
      <c r="D353" s="5">
        <v>1000000</v>
      </c>
      <c r="E353" s="6">
        <v>104246400</v>
      </c>
      <c r="F353" s="6">
        <v>9.0800000000000006E-2</v>
      </c>
      <c r="G353" s="4" t="s">
        <v>790</v>
      </c>
    </row>
    <row r="354" spans="1:7" ht="23.45" customHeight="1" x14ac:dyDescent="0.25">
      <c r="A354" s="4" t="s">
        <v>1388</v>
      </c>
      <c r="B354" s="4" t="s">
        <v>1389</v>
      </c>
      <c r="C354" s="4" t="s">
        <v>150</v>
      </c>
      <c r="D354" s="5">
        <v>40000</v>
      </c>
      <c r="E354" s="6">
        <v>4086444</v>
      </c>
      <c r="F354" s="6">
        <v>3.5999999999999999E-3</v>
      </c>
      <c r="G354" s="4" t="s">
        <v>790</v>
      </c>
    </row>
    <row r="355" spans="1:7" ht="23.45" customHeight="1" x14ac:dyDescent="0.25">
      <c r="A355" s="4" t="s">
        <v>2102</v>
      </c>
      <c r="B355" s="4" t="s">
        <v>2103</v>
      </c>
      <c r="C355" s="4" t="s">
        <v>150</v>
      </c>
      <c r="D355" s="5">
        <v>10000</v>
      </c>
      <c r="E355" s="6">
        <v>1013798</v>
      </c>
      <c r="F355" s="6">
        <v>8.9999999999999998E-4</v>
      </c>
      <c r="G355" s="4" t="s">
        <v>790</v>
      </c>
    </row>
    <row r="356" spans="1:7" ht="23.45" customHeight="1" x14ac:dyDescent="0.25">
      <c r="A356" s="4" t="s">
        <v>1400</v>
      </c>
      <c r="B356" s="4" t="s">
        <v>1401</v>
      </c>
      <c r="C356" s="4" t="s">
        <v>150</v>
      </c>
      <c r="D356" s="5">
        <v>1000000</v>
      </c>
      <c r="E356" s="6">
        <v>87757700</v>
      </c>
      <c r="F356" s="6">
        <v>7.6399999999999996E-2</v>
      </c>
      <c r="G356" s="4" t="s">
        <v>790</v>
      </c>
    </row>
    <row r="357" spans="1:7" ht="32.65" customHeight="1" x14ac:dyDescent="0.25">
      <c r="A357" s="4" t="s">
        <v>1408</v>
      </c>
      <c r="B357" s="4" t="s">
        <v>1409</v>
      </c>
      <c r="C357" s="4" t="s">
        <v>150</v>
      </c>
      <c r="D357" s="5">
        <v>90000</v>
      </c>
      <c r="E357" s="6">
        <v>9351468</v>
      </c>
      <c r="F357" s="6">
        <v>8.0999999999999996E-3</v>
      </c>
      <c r="G357" s="4" t="s">
        <v>805</v>
      </c>
    </row>
    <row r="358" spans="1:7" ht="32.65" customHeight="1" x14ac:dyDescent="0.25">
      <c r="A358" s="4" t="s">
        <v>2192</v>
      </c>
      <c r="B358" s="4" t="s">
        <v>2193</v>
      </c>
      <c r="C358" s="4" t="s">
        <v>101</v>
      </c>
      <c r="D358" s="5">
        <v>80000</v>
      </c>
      <c r="E358" s="6">
        <v>8539120</v>
      </c>
      <c r="F358" s="6">
        <v>7.4000000000000003E-3</v>
      </c>
      <c r="G358" s="4" t="s">
        <v>805</v>
      </c>
    </row>
    <row r="359" spans="1:7" ht="23.45" customHeight="1" x14ac:dyDescent="0.25">
      <c r="A359" s="4" t="s">
        <v>1436</v>
      </c>
      <c r="B359" s="4" t="s">
        <v>1437</v>
      </c>
      <c r="C359" s="4" t="s">
        <v>150</v>
      </c>
      <c r="D359" s="5">
        <v>200000</v>
      </c>
      <c r="E359" s="6">
        <v>20119760</v>
      </c>
      <c r="F359" s="6">
        <v>1.7500000000000002E-2</v>
      </c>
      <c r="G359" s="4" t="s">
        <v>805</v>
      </c>
    </row>
    <row r="360" spans="1:7" ht="32.65" customHeight="1" x14ac:dyDescent="0.25">
      <c r="A360" s="4" t="s">
        <v>1084</v>
      </c>
      <c r="B360" s="4" t="s">
        <v>1085</v>
      </c>
      <c r="C360" s="4" t="s">
        <v>32</v>
      </c>
      <c r="D360" s="5">
        <v>100000</v>
      </c>
      <c r="E360" s="6">
        <v>10076480</v>
      </c>
      <c r="F360" s="6">
        <v>8.8000000000000005E-3</v>
      </c>
      <c r="G360" s="4" t="s">
        <v>787</v>
      </c>
    </row>
    <row r="361" spans="1:7" ht="23.45" customHeight="1" x14ac:dyDescent="0.25">
      <c r="A361" s="4" t="s">
        <v>1086</v>
      </c>
      <c r="B361" s="4" t="s">
        <v>1087</v>
      </c>
      <c r="C361" s="4" t="s">
        <v>857</v>
      </c>
      <c r="D361" s="5">
        <v>1500000</v>
      </c>
      <c r="E361" s="6">
        <v>150475350</v>
      </c>
      <c r="F361" s="6">
        <v>0.13100000000000001</v>
      </c>
      <c r="G361" s="4" t="s">
        <v>805</v>
      </c>
    </row>
    <row r="362" spans="1:7" ht="23.45" customHeight="1" x14ac:dyDescent="0.25">
      <c r="A362" s="4" t="s">
        <v>2290</v>
      </c>
      <c r="B362" s="4" t="s">
        <v>2291</v>
      </c>
      <c r="C362" s="4" t="s">
        <v>43</v>
      </c>
      <c r="D362" s="5">
        <v>2500000</v>
      </c>
      <c r="E362" s="6">
        <v>243781750</v>
      </c>
      <c r="F362" s="6">
        <v>0.21229999999999999</v>
      </c>
      <c r="G362" s="4" t="s">
        <v>826</v>
      </c>
    </row>
    <row r="363" spans="1:7" ht="14.45" customHeight="1" x14ac:dyDescent="0.25">
      <c r="A363" s="4" t="s">
        <v>2805</v>
      </c>
      <c r="B363" s="4" t="s">
        <v>2806</v>
      </c>
      <c r="C363" s="4" t="s">
        <v>43</v>
      </c>
      <c r="D363" s="5">
        <v>2500000</v>
      </c>
      <c r="E363" s="6">
        <v>236455250</v>
      </c>
      <c r="F363" s="6">
        <v>0.2059</v>
      </c>
      <c r="G363" s="4" t="s">
        <v>805</v>
      </c>
    </row>
    <row r="364" spans="1:7" ht="23.45" customHeight="1" x14ac:dyDescent="0.25">
      <c r="A364" s="4" t="s">
        <v>1098</v>
      </c>
      <c r="B364" s="4" t="s">
        <v>1099</v>
      </c>
      <c r="C364" s="4" t="s">
        <v>43</v>
      </c>
      <c r="D364" s="5">
        <v>2500000</v>
      </c>
      <c r="E364" s="6">
        <v>244773000</v>
      </c>
      <c r="F364" s="6">
        <v>0.2132</v>
      </c>
      <c r="G364" s="4" t="s">
        <v>805</v>
      </c>
    </row>
    <row r="365" spans="1:7" ht="23.45" customHeight="1" x14ac:dyDescent="0.25">
      <c r="A365" s="4" t="s">
        <v>1118</v>
      </c>
      <c r="B365" s="4" t="s">
        <v>1119</v>
      </c>
      <c r="C365" s="4" t="s">
        <v>101</v>
      </c>
      <c r="D365" s="5">
        <v>2500000</v>
      </c>
      <c r="E365" s="6">
        <v>246528000</v>
      </c>
      <c r="F365" s="6">
        <v>0.2147</v>
      </c>
      <c r="G365" s="4" t="s">
        <v>826</v>
      </c>
    </row>
    <row r="366" spans="1:7" ht="14.45" customHeight="1" x14ac:dyDescent="0.25">
      <c r="A366" s="4" t="s">
        <v>1120</v>
      </c>
      <c r="B366" s="4" t="s">
        <v>1121</v>
      </c>
      <c r="C366" s="4" t="s">
        <v>43</v>
      </c>
      <c r="D366" s="5">
        <v>2000000</v>
      </c>
      <c r="E366" s="6">
        <v>198973000</v>
      </c>
      <c r="F366" s="6">
        <v>0.17330000000000001</v>
      </c>
      <c r="G366" s="4" t="s">
        <v>805</v>
      </c>
    </row>
    <row r="367" spans="1:7" ht="14.45" customHeight="1" x14ac:dyDescent="0.25">
      <c r="A367" s="4" t="s">
        <v>1122</v>
      </c>
      <c r="B367" s="4" t="s">
        <v>1123</v>
      </c>
      <c r="C367" s="4" t="s">
        <v>43</v>
      </c>
      <c r="D367" s="5">
        <v>2500000</v>
      </c>
      <c r="E367" s="6">
        <v>248559750</v>
      </c>
      <c r="F367" s="6">
        <v>0.2165</v>
      </c>
      <c r="G367" s="4" t="s">
        <v>805</v>
      </c>
    </row>
    <row r="368" spans="1:7" ht="23.45" customHeight="1" x14ac:dyDescent="0.25">
      <c r="A368" s="4" t="s">
        <v>1124</v>
      </c>
      <c r="B368" s="4" t="s">
        <v>1125</v>
      </c>
      <c r="C368" s="4" t="s">
        <v>43</v>
      </c>
      <c r="D368" s="5">
        <v>2500000</v>
      </c>
      <c r="E368" s="6">
        <v>248191750</v>
      </c>
      <c r="F368" s="6">
        <v>0.21609999999999999</v>
      </c>
      <c r="G368" s="4" t="s">
        <v>826</v>
      </c>
    </row>
    <row r="369" spans="1:7" ht="23.45" customHeight="1" x14ac:dyDescent="0.25">
      <c r="A369" s="4" t="s">
        <v>1126</v>
      </c>
      <c r="B369" s="4" t="s">
        <v>1127</v>
      </c>
      <c r="C369" s="4" t="s">
        <v>101</v>
      </c>
      <c r="D369" s="5">
        <v>1500000</v>
      </c>
      <c r="E369" s="6">
        <v>148822350</v>
      </c>
      <c r="F369" s="6">
        <v>0.12959999999999999</v>
      </c>
      <c r="G369" s="4" t="s">
        <v>826</v>
      </c>
    </row>
    <row r="370" spans="1:7" ht="14.45" customHeight="1" x14ac:dyDescent="0.25">
      <c r="A370" s="4" t="s">
        <v>1130</v>
      </c>
      <c r="B370" s="4" t="s">
        <v>1131</v>
      </c>
      <c r="C370" s="4" t="s">
        <v>43</v>
      </c>
      <c r="D370" s="5">
        <v>1500000</v>
      </c>
      <c r="E370" s="6">
        <v>149302950</v>
      </c>
      <c r="F370" s="6">
        <v>0.13</v>
      </c>
      <c r="G370" s="4" t="s">
        <v>805</v>
      </c>
    </row>
    <row r="371" spans="1:7" ht="23.45" customHeight="1" x14ac:dyDescent="0.25">
      <c r="A371" s="4" t="s">
        <v>1448</v>
      </c>
      <c r="B371" s="4" t="s">
        <v>1449</v>
      </c>
      <c r="C371" s="4" t="s">
        <v>43</v>
      </c>
      <c r="D371" s="5">
        <v>1750000</v>
      </c>
      <c r="E371" s="6">
        <v>175200025</v>
      </c>
      <c r="F371" s="6">
        <v>0.15260000000000001</v>
      </c>
      <c r="G371" s="4" t="s">
        <v>805</v>
      </c>
    </row>
    <row r="372" spans="1:7" ht="23.45" customHeight="1" x14ac:dyDescent="0.25">
      <c r="A372" s="4" t="s">
        <v>1450</v>
      </c>
      <c r="B372" s="4" t="s">
        <v>1451</v>
      </c>
      <c r="C372" s="4" t="s">
        <v>43</v>
      </c>
      <c r="D372" s="5">
        <v>10000000</v>
      </c>
      <c r="E372" s="6">
        <v>997792000</v>
      </c>
      <c r="F372" s="6">
        <v>0.86890000000000001</v>
      </c>
      <c r="G372" s="4" t="s">
        <v>826</v>
      </c>
    </row>
    <row r="373" spans="1:7" ht="14.45" customHeight="1" x14ac:dyDescent="0.25">
      <c r="A373" s="4" t="s">
        <v>1454</v>
      </c>
      <c r="B373" s="4" t="s">
        <v>1455</v>
      </c>
      <c r="C373" s="4" t="s">
        <v>43</v>
      </c>
      <c r="D373" s="5">
        <v>500000</v>
      </c>
      <c r="E373" s="6">
        <v>49885800</v>
      </c>
      <c r="F373" s="6">
        <v>4.3400000000000001E-2</v>
      </c>
      <c r="G373" s="4" t="s">
        <v>790</v>
      </c>
    </row>
    <row r="374" spans="1:7" ht="23.45" customHeight="1" x14ac:dyDescent="0.25">
      <c r="A374" s="4" t="s">
        <v>2202</v>
      </c>
      <c r="B374" s="4" t="s">
        <v>2203</v>
      </c>
      <c r="C374" s="4" t="s">
        <v>101</v>
      </c>
      <c r="D374" s="5">
        <v>1000000</v>
      </c>
      <c r="E374" s="6">
        <v>100578700</v>
      </c>
      <c r="F374" s="6">
        <v>8.7599999999999997E-2</v>
      </c>
      <c r="G374" s="4" t="s">
        <v>787</v>
      </c>
    </row>
    <row r="375" spans="1:7" ht="14.45" customHeight="1" x14ac:dyDescent="0.25">
      <c r="A375" s="4" t="s">
        <v>1456</v>
      </c>
      <c r="B375" s="4" t="s">
        <v>1457</v>
      </c>
      <c r="C375" s="4" t="s">
        <v>43</v>
      </c>
      <c r="D375" s="5">
        <v>2500000</v>
      </c>
      <c r="E375" s="6">
        <v>249681250</v>
      </c>
      <c r="F375" s="6">
        <v>0.21740000000000001</v>
      </c>
      <c r="G375" s="4" t="s">
        <v>805</v>
      </c>
    </row>
    <row r="376" spans="1:7" ht="23.45" customHeight="1" x14ac:dyDescent="0.25">
      <c r="A376" s="4" t="s">
        <v>1458</v>
      </c>
      <c r="B376" s="4" t="s">
        <v>1459</v>
      </c>
      <c r="C376" s="4" t="s">
        <v>43</v>
      </c>
      <c r="D376" s="5">
        <v>2500000</v>
      </c>
      <c r="E376" s="6">
        <v>252443750</v>
      </c>
      <c r="F376" s="6">
        <v>0.2198</v>
      </c>
      <c r="G376" s="4" t="s">
        <v>826</v>
      </c>
    </row>
    <row r="377" spans="1:7" ht="23.45" customHeight="1" x14ac:dyDescent="0.25">
      <c r="A377" s="4" t="s">
        <v>1462</v>
      </c>
      <c r="B377" s="4" t="s">
        <v>1463</v>
      </c>
      <c r="C377" s="4" t="s">
        <v>101</v>
      </c>
      <c r="D377" s="5">
        <v>1000000</v>
      </c>
      <c r="E377" s="6">
        <v>101655500</v>
      </c>
      <c r="F377" s="6">
        <v>8.8499999999999995E-2</v>
      </c>
      <c r="G377" s="4" t="s">
        <v>790</v>
      </c>
    </row>
    <row r="378" spans="1:7" ht="23.45" customHeight="1" x14ac:dyDescent="0.25">
      <c r="A378" s="4" t="s">
        <v>1466</v>
      </c>
      <c r="B378" s="4" t="s">
        <v>1467</v>
      </c>
      <c r="C378" s="4" t="s">
        <v>101</v>
      </c>
      <c r="D378" s="5">
        <v>500000</v>
      </c>
      <c r="E378" s="6">
        <v>50916400</v>
      </c>
      <c r="F378" s="6">
        <v>4.4299999999999999E-2</v>
      </c>
      <c r="G378" s="4" t="s">
        <v>790</v>
      </c>
    </row>
    <row r="379" spans="1:7" ht="23.45" customHeight="1" x14ac:dyDescent="0.25">
      <c r="A379" s="4" t="s">
        <v>2414</v>
      </c>
      <c r="B379" s="4" t="s">
        <v>2415</v>
      </c>
      <c r="C379" s="4" t="s">
        <v>43</v>
      </c>
      <c r="D379" s="5">
        <v>20000</v>
      </c>
      <c r="E379" s="6">
        <v>2007996</v>
      </c>
      <c r="F379" s="6">
        <v>1.6999999999999999E-3</v>
      </c>
      <c r="G379" s="4" t="s">
        <v>805</v>
      </c>
    </row>
    <row r="380" spans="1:7" ht="23.45" customHeight="1" x14ac:dyDescent="0.25">
      <c r="A380" s="4" t="s">
        <v>1476</v>
      </c>
      <c r="B380" s="4" t="s">
        <v>1477</v>
      </c>
      <c r="C380" s="4" t="s">
        <v>43</v>
      </c>
      <c r="D380" s="5">
        <v>80000</v>
      </c>
      <c r="E380" s="6">
        <v>8035952</v>
      </c>
      <c r="F380" s="6">
        <v>7.0000000000000001E-3</v>
      </c>
      <c r="G380" s="4" t="s">
        <v>805</v>
      </c>
    </row>
    <row r="381" spans="1:7" ht="23.45" customHeight="1" x14ac:dyDescent="0.25">
      <c r="A381" s="4" t="s">
        <v>1478</v>
      </c>
      <c r="B381" s="4" t="s">
        <v>1479</v>
      </c>
      <c r="C381" s="4" t="s">
        <v>43</v>
      </c>
      <c r="D381" s="5">
        <v>100000</v>
      </c>
      <c r="E381" s="6">
        <v>10269720</v>
      </c>
      <c r="F381" s="6">
        <v>8.8999999999999999E-3</v>
      </c>
      <c r="G381" s="4" t="s">
        <v>805</v>
      </c>
    </row>
    <row r="382" spans="1:7" ht="23.45" customHeight="1" x14ac:dyDescent="0.25">
      <c r="A382" s="4" t="s">
        <v>1480</v>
      </c>
      <c r="B382" s="4" t="s">
        <v>1481</v>
      </c>
      <c r="C382" s="4" t="s">
        <v>43</v>
      </c>
      <c r="D382" s="5">
        <v>500000</v>
      </c>
      <c r="E382" s="6">
        <v>51278900</v>
      </c>
      <c r="F382" s="6">
        <v>4.4699999999999997E-2</v>
      </c>
      <c r="G382" s="4" t="s">
        <v>790</v>
      </c>
    </row>
    <row r="383" spans="1:7" ht="23.45" customHeight="1" x14ac:dyDescent="0.25">
      <c r="A383" s="4" t="s">
        <v>1482</v>
      </c>
      <c r="B383" s="4" t="s">
        <v>1483</v>
      </c>
      <c r="C383" s="4" t="s">
        <v>43</v>
      </c>
      <c r="D383" s="5">
        <v>450000</v>
      </c>
      <c r="E383" s="6">
        <v>45439965</v>
      </c>
      <c r="F383" s="6">
        <v>3.9600000000000003E-2</v>
      </c>
      <c r="G383" s="4" t="s">
        <v>805</v>
      </c>
    </row>
    <row r="384" spans="1:7" ht="14.45" customHeight="1" x14ac:dyDescent="0.25">
      <c r="A384" s="4" t="s">
        <v>1484</v>
      </c>
      <c r="B384" s="4" t="s">
        <v>1485</v>
      </c>
      <c r="C384" s="4" t="s">
        <v>43</v>
      </c>
      <c r="D384" s="5">
        <v>1000000</v>
      </c>
      <c r="E384" s="6">
        <v>102577700</v>
      </c>
      <c r="F384" s="6">
        <v>8.9300000000000004E-2</v>
      </c>
      <c r="G384" s="4" t="s">
        <v>790</v>
      </c>
    </row>
    <row r="385" spans="1:7" ht="23.45" customHeight="1" x14ac:dyDescent="0.25">
      <c r="A385" s="4" t="s">
        <v>1486</v>
      </c>
      <c r="B385" s="4" t="s">
        <v>1487</v>
      </c>
      <c r="C385" s="4" t="s">
        <v>43</v>
      </c>
      <c r="D385" s="5">
        <v>1500000</v>
      </c>
      <c r="E385" s="6">
        <v>153429900</v>
      </c>
      <c r="F385" s="6">
        <v>0.1336</v>
      </c>
      <c r="G385" s="4" t="s">
        <v>790</v>
      </c>
    </row>
    <row r="386" spans="1:7" ht="23.45" customHeight="1" x14ac:dyDescent="0.25">
      <c r="A386" s="4" t="s">
        <v>1488</v>
      </c>
      <c r="B386" s="4" t="s">
        <v>1489</v>
      </c>
      <c r="C386" s="4" t="s">
        <v>43</v>
      </c>
      <c r="D386" s="5">
        <v>500000</v>
      </c>
      <c r="E386" s="6">
        <v>51147100</v>
      </c>
      <c r="F386" s="6">
        <v>4.4499999999999998E-2</v>
      </c>
      <c r="G386" s="4" t="s">
        <v>790</v>
      </c>
    </row>
    <row r="387" spans="1:7" ht="23.45" customHeight="1" x14ac:dyDescent="0.25">
      <c r="A387" s="4" t="s">
        <v>1490</v>
      </c>
      <c r="B387" s="4" t="s">
        <v>1491</v>
      </c>
      <c r="C387" s="4" t="s">
        <v>43</v>
      </c>
      <c r="D387" s="5">
        <v>980000</v>
      </c>
      <c r="E387" s="6">
        <v>100295062</v>
      </c>
      <c r="F387" s="6">
        <v>8.7300000000000003E-2</v>
      </c>
      <c r="G387" s="4" t="s">
        <v>790</v>
      </c>
    </row>
    <row r="388" spans="1:7" ht="23.45" customHeight="1" x14ac:dyDescent="0.25">
      <c r="A388" s="4" t="s">
        <v>1492</v>
      </c>
      <c r="B388" s="4" t="s">
        <v>1493</v>
      </c>
      <c r="C388" s="4" t="s">
        <v>101</v>
      </c>
      <c r="D388" s="5">
        <v>160000</v>
      </c>
      <c r="E388" s="6">
        <v>16053392</v>
      </c>
      <c r="F388" s="6">
        <v>1.4E-2</v>
      </c>
      <c r="G388" s="4" t="s">
        <v>790</v>
      </c>
    </row>
    <row r="389" spans="1:7" ht="23.45" customHeight="1" x14ac:dyDescent="0.25">
      <c r="A389" s="4" t="s">
        <v>1496</v>
      </c>
      <c r="B389" s="4" t="s">
        <v>1497</v>
      </c>
      <c r="C389" s="4" t="s">
        <v>43</v>
      </c>
      <c r="D389" s="5">
        <v>150000</v>
      </c>
      <c r="E389" s="6">
        <v>15120360</v>
      </c>
      <c r="F389" s="6">
        <v>1.32E-2</v>
      </c>
      <c r="G389" s="4" t="s">
        <v>805</v>
      </c>
    </row>
    <row r="390" spans="1:7" ht="41.85" customHeight="1" x14ac:dyDescent="0.25">
      <c r="A390" s="4" t="s">
        <v>1498</v>
      </c>
      <c r="B390" s="4" t="s">
        <v>1499</v>
      </c>
      <c r="C390" s="4" t="s">
        <v>101</v>
      </c>
      <c r="D390" s="5">
        <v>200000</v>
      </c>
      <c r="E390" s="6">
        <v>20073920</v>
      </c>
      <c r="F390" s="6">
        <v>1.7500000000000002E-2</v>
      </c>
      <c r="G390" s="4" t="s">
        <v>787</v>
      </c>
    </row>
    <row r="391" spans="1:7" ht="23.45" customHeight="1" x14ac:dyDescent="0.25">
      <c r="A391" s="4" t="s">
        <v>1500</v>
      </c>
      <c r="B391" s="4" t="s">
        <v>1501</v>
      </c>
      <c r="C391" s="4" t="s">
        <v>101</v>
      </c>
      <c r="D391" s="5">
        <v>950000</v>
      </c>
      <c r="E391" s="6">
        <v>95480795</v>
      </c>
      <c r="F391" s="6">
        <v>8.3099999999999993E-2</v>
      </c>
      <c r="G391" s="4" t="s">
        <v>790</v>
      </c>
    </row>
    <row r="392" spans="1:7" ht="23.45" customHeight="1" x14ac:dyDescent="0.25">
      <c r="A392" s="4" t="s">
        <v>1502</v>
      </c>
      <c r="B392" s="4" t="s">
        <v>1503</v>
      </c>
      <c r="C392" s="4" t="s">
        <v>43</v>
      </c>
      <c r="D392" s="5">
        <v>210000</v>
      </c>
      <c r="E392" s="6">
        <v>21183183</v>
      </c>
      <c r="F392" s="6">
        <v>1.84E-2</v>
      </c>
      <c r="G392" s="4" t="s">
        <v>805</v>
      </c>
    </row>
    <row r="393" spans="1:7" ht="23.45" customHeight="1" x14ac:dyDescent="0.25">
      <c r="A393" s="4" t="s">
        <v>785</v>
      </c>
      <c r="B393" s="4" t="s">
        <v>786</v>
      </c>
      <c r="C393" s="4" t="s">
        <v>101</v>
      </c>
      <c r="D393" s="5">
        <v>10000</v>
      </c>
      <c r="E393" s="6">
        <v>1003356</v>
      </c>
      <c r="F393" s="6">
        <v>8.9999999999999998E-4</v>
      </c>
      <c r="G393" s="4" t="s">
        <v>787</v>
      </c>
    </row>
    <row r="394" spans="1:7" ht="23.45" customHeight="1" x14ac:dyDescent="0.25">
      <c r="A394" s="4" t="s">
        <v>797</v>
      </c>
      <c r="B394" s="4" t="s">
        <v>798</v>
      </c>
      <c r="C394" s="4" t="s">
        <v>43</v>
      </c>
      <c r="D394" s="5">
        <v>1000000</v>
      </c>
      <c r="E394" s="6">
        <v>104045300</v>
      </c>
      <c r="F394" s="6">
        <v>9.06E-2</v>
      </c>
      <c r="G394" s="4" t="s">
        <v>790</v>
      </c>
    </row>
    <row r="395" spans="1:7" ht="23.45" customHeight="1" x14ac:dyDescent="0.25">
      <c r="A395" s="4" t="s">
        <v>2769</v>
      </c>
      <c r="B395" s="4" t="s">
        <v>2770</v>
      </c>
      <c r="C395" s="4" t="s">
        <v>101</v>
      </c>
      <c r="D395" s="5">
        <v>10000</v>
      </c>
      <c r="E395" s="6">
        <v>1010891</v>
      </c>
      <c r="F395" s="6">
        <v>8.9999999999999998E-4</v>
      </c>
      <c r="G395" s="4" t="s">
        <v>787</v>
      </c>
    </row>
    <row r="396" spans="1:7" ht="23.45" customHeight="1" x14ac:dyDescent="0.25">
      <c r="A396" s="4" t="s">
        <v>801</v>
      </c>
      <c r="B396" s="4" t="s">
        <v>802</v>
      </c>
      <c r="C396" s="4" t="s">
        <v>101</v>
      </c>
      <c r="D396" s="5">
        <v>1740000</v>
      </c>
      <c r="E396" s="6">
        <v>183014940</v>
      </c>
      <c r="F396" s="6">
        <v>0.15939999999999999</v>
      </c>
      <c r="G396" s="4" t="s">
        <v>790</v>
      </c>
    </row>
    <row r="397" spans="1:7" ht="23.45" customHeight="1" x14ac:dyDescent="0.25">
      <c r="A397" s="4" t="s">
        <v>810</v>
      </c>
      <c r="B397" s="4" t="s">
        <v>811</v>
      </c>
      <c r="C397" s="4" t="s">
        <v>43</v>
      </c>
      <c r="D397" s="5">
        <v>40000</v>
      </c>
      <c r="E397" s="6">
        <v>4232716</v>
      </c>
      <c r="F397" s="6">
        <v>3.7000000000000002E-3</v>
      </c>
      <c r="G397" s="4" t="s">
        <v>805</v>
      </c>
    </row>
    <row r="398" spans="1:7" ht="23.45" customHeight="1" x14ac:dyDescent="0.25">
      <c r="A398" s="4" t="s">
        <v>816</v>
      </c>
      <c r="B398" s="4" t="s">
        <v>817</v>
      </c>
      <c r="C398" s="4" t="s">
        <v>101</v>
      </c>
      <c r="D398" s="5">
        <v>30000</v>
      </c>
      <c r="E398" s="6">
        <v>3142611</v>
      </c>
      <c r="F398" s="6">
        <v>2.7000000000000001E-3</v>
      </c>
      <c r="G398" s="4" t="s">
        <v>787</v>
      </c>
    </row>
    <row r="399" spans="1:7" ht="41.85" customHeight="1" x14ac:dyDescent="0.25">
      <c r="A399" s="4" t="s">
        <v>831</v>
      </c>
      <c r="B399" s="4" t="s">
        <v>832</v>
      </c>
      <c r="C399" s="4" t="s">
        <v>157</v>
      </c>
      <c r="D399" s="5">
        <v>500000</v>
      </c>
      <c r="E399" s="6">
        <v>48792850</v>
      </c>
      <c r="F399" s="6">
        <v>4.2500000000000003E-2</v>
      </c>
      <c r="G399" s="4" t="s">
        <v>826</v>
      </c>
    </row>
    <row r="400" spans="1:7" ht="23.45" customHeight="1" x14ac:dyDescent="0.25">
      <c r="A400" s="4" t="s">
        <v>2320</v>
      </c>
      <c r="B400" s="4" t="s">
        <v>2321</v>
      </c>
      <c r="C400" s="4" t="s">
        <v>157</v>
      </c>
      <c r="D400" s="5">
        <v>12500000</v>
      </c>
      <c r="E400" s="6">
        <v>1201203750</v>
      </c>
      <c r="F400" s="6">
        <v>1.046</v>
      </c>
      <c r="G400" s="4" t="s">
        <v>826</v>
      </c>
    </row>
    <row r="401" spans="1:7" ht="23.45" customHeight="1" x14ac:dyDescent="0.25">
      <c r="A401" s="4" t="s">
        <v>2452</v>
      </c>
      <c r="B401" s="4" t="s">
        <v>2453</v>
      </c>
      <c r="C401" s="4" t="s">
        <v>841</v>
      </c>
      <c r="D401" s="5">
        <v>1700000</v>
      </c>
      <c r="E401" s="6">
        <v>166276660</v>
      </c>
      <c r="F401" s="6">
        <v>0.14480000000000001</v>
      </c>
      <c r="G401" s="4" t="s">
        <v>826</v>
      </c>
    </row>
    <row r="402" spans="1:7" ht="23.45" customHeight="1" x14ac:dyDescent="0.25">
      <c r="A402" s="4" t="s">
        <v>2322</v>
      </c>
      <c r="B402" s="4" t="s">
        <v>2323</v>
      </c>
      <c r="C402" s="4" t="s">
        <v>101</v>
      </c>
      <c r="D402" s="5">
        <v>750000</v>
      </c>
      <c r="E402" s="6">
        <v>73541475</v>
      </c>
      <c r="F402" s="6">
        <v>6.4000000000000001E-2</v>
      </c>
      <c r="G402" s="4" t="s">
        <v>826</v>
      </c>
    </row>
    <row r="403" spans="1:7" ht="23.45" customHeight="1" x14ac:dyDescent="0.25">
      <c r="A403" s="4" t="s">
        <v>2324</v>
      </c>
      <c r="B403" s="4" t="s">
        <v>2325</v>
      </c>
      <c r="C403" s="4" t="s">
        <v>101</v>
      </c>
      <c r="D403" s="5">
        <v>1000000</v>
      </c>
      <c r="E403" s="6">
        <v>96989500</v>
      </c>
      <c r="F403" s="6">
        <v>8.4500000000000006E-2</v>
      </c>
      <c r="G403" s="4" t="s">
        <v>826</v>
      </c>
    </row>
    <row r="404" spans="1:7" ht="23.45" customHeight="1" x14ac:dyDescent="0.25">
      <c r="A404" s="4" t="s">
        <v>2326</v>
      </c>
      <c r="B404" s="4" t="s">
        <v>2327</v>
      </c>
      <c r="C404" s="4" t="s">
        <v>101</v>
      </c>
      <c r="D404" s="5">
        <v>750000</v>
      </c>
      <c r="E404" s="6">
        <v>72060975</v>
      </c>
      <c r="F404" s="6">
        <v>6.2799999999999995E-2</v>
      </c>
      <c r="G404" s="4" t="s">
        <v>826</v>
      </c>
    </row>
    <row r="405" spans="1:7" ht="23.45" customHeight="1" x14ac:dyDescent="0.25">
      <c r="A405" s="4" t="s">
        <v>2807</v>
      </c>
      <c r="B405" s="4" t="s">
        <v>2808</v>
      </c>
      <c r="C405" s="4" t="s">
        <v>2234</v>
      </c>
      <c r="D405" s="5">
        <v>2500000</v>
      </c>
      <c r="E405" s="6">
        <v>245188750</v>
      </c>
      <c r="F405" s="6">
        <v>0.2135</v>
      </c>
      <c r="G405" s="4" t="s">
        <v>805</v>
      </c>
    </row>
    <row r="406" spans="1:7" ht="23.45" customHeight="1" x14ac:dyDescent="0.25">
      <c r="A406" s="4" t="s">
        <v>1132</v>
      </c>
      <c r="B406" s="4" t="s">
        <v>1133</v>
      </c>
      <c r="C406" s="4" t="s">
        <v>157</v>
      </c>
      <c r="D406" s="5">
        <v>2500000</v>
      </c>
      <c r="E406" s="6">
        <v>246188000</v>
      </c>
      <c r="F406" s="6">
        <v>0.21440000000000001</v>
      </c>
      <c r="G406" s="4" t="s">
        <v>826</v>
      </c>
    </row>
    <row r="407" spans="1:7" ht="23.45" customHeight="1" x14ac:dyDescent="0.25">
      <c r="A407" s="4" t="s">
        <v>1134</v>
      </c>
      <c r="B407" s="4" t="s">
        <v>1135</v>
      </c>
      <c r="C407" s="4" t="s">
        <v>841</v>
      </c>
      <c r="D407" s="5">
        <v>900000</v>
      </c>
      <c r="E407" s="6">
        <v>86492790</v>
      </c>
      <c r="F407" s="6">
        <v>7.5300000000000006E-2</v>
      </c>
      <c r="G407" s="4" t="s">
        <v>826</v>
      </c>
    </row>
    <row r="408" spans="1:7" ht="23.45" customHeight="1" x14ac:dyDescent="0.25">
      <c r="A408" s="4" t="s">
        <v>2127</v>
      </c>
      <c r="B408" s="4" t="s">
        <v>2128</v>
      </c>
      <c r="C408" s="4" t="s">
        <v>43</v>
      </c>
      <c r="D408" s="5">
        <v>2500000</v>
      </c>
      <c r="E408" s="6">
        <v>247719750</v>
      </c>
      <c r="F408" s="6">
        <v>0.2157</v>
      </c>
      <c r="G408" s="4" t="s">
        <v>826</v>
      </c>
    </row>
    <row r="409" spans="1:7" ht="41.85" customHeight="1" x14ac:dyDescent="0.25">
      <c r="A409" s="4" t="s">
        <v>1136</v>
      </c>
      <c r="B409" s="4" t="s">
        <v>1137</v>
      </c>
      <c r="C409" s="4" t="s">
        <v>43</v>
      </c>
      <c r="D409" s="5">
        <v>2500000</v>
      </c>
      <c r="E409" s="6">
        <v>247557250</v>
      </c>
      <c r="F409" s="6">
        <v>0.21560000000000001</v>
      </c>
      <c r="G409" s="4" t="s">
        <v>826</v>
      </c>
    </row>
    <row r="410" spans="1:7" ht="23.45" customHeight="1" x14ac:dyDescent="0.25">
      <c r="A410" s="4" t="s">
        <v>2456</v>
      </c>
      <c r="B410" s="4" t="s">
        <v>2457</v>
      </c>
      <c r="C410" s="4" t="s">
        <v>841</v>
      </c>
      <c r="D410" s="5">
        <v>500000</v>
      </c>
      <c r="E410" s="6">
        <v>49767700</v>
      </c>
      <c r="F410" s="6">
        <v>4.3299999999999998E-2</v>
      </c>
      <c r="G410" s="4" t="s">
        <v>826</v>
      </c>
    </row>
    <row r="411" spans="1:7" ht="23.45" customHeight="1" x14ac:dyDescent="0.25">
      <c r="A411" s="4" t="s">
        <v>1138</v>
      </c>
      <c r="B411" s="4" t="s">
        <v>1139</v>
      </c>
      <c r="C411" s="4" t="s">
        <v>157</v>
      </c>
      <c r="D411" s="5">
        <v>7500000</v>
      </c>
      <c r="E411" s="6">
        <v>745364250</v>
      </c>
      <c r="F411" s="6">
        <v>0.64910000000000001</v>
      </c>
      <c r="G411" s="4" t="s">
        <v>826</v>
      </c>
    </row>
    <row r="412" spans="1:7" ht="23.45" customHeight="1" x14ac:dyDescent="0.25">
      <c r="A412" s="4" t="s">
        <v>1143</v>
      </c>
      <c r="B412" s="4" t="s">
        <v>1144</v>
      </c>
      <c r="C412" s="4" t="s">
        <v>43</v>
      </c>
      <c r="D412" s="5">
        <v>2500000</v>
      </c>
      <c r="E412" s="6">
        <v>255549000</v>
      </c>
      <c r="F412" s="6">
        <v>0.2225</v>
      </c>
      <c r="G412" s="4" t="s">
        <v>805</v>
      </c>
    </row>
    <row r="413" spans="1:7" ht="14.45" customHeight="1" x14ac:dyDescent="0.25">
      <c r="A413" s="4" t="s">
        <v>1150</v>
      </c>
      <c r="B413" s="4" t="s">
        <v>1151</v>
      </c>
      <c r="C413" s="4" t="s">
        <v>157</v>
      </c>
      <c r="D413" s="5">
        <v>5000000</v>
      </c>
      <c r="E413" s="6">
        <v>504670000</v>
      </c>
      <c r="F413" s="6">
        <v>0.4395</v>
      </c>
      <c r="G413" s="4" t="s">
        <v>826</v>
      </c>
    </row>
    <row r="414" spans="1:7" ht="32.65" customHeight="1" x14ac:dyDescent="0.25">
      <c r="A414" s="4" t="s">
        <v>1152</v>
      </c>
      <c r="B414" s="4" t="s">
        <v>1153</v>
      </c>
      <c r="C414" s="4" t="s">
        <v>43</v>
      </c>
      <c r="D414" s="5">
        <v>2500000</v>
      </c>
      <c r="E414" s="6">
        <v>250124500</v>
      </c>
      <c r="F414" s="6">
        <v>0.21779999999999999</v>
      </c>
      <c r="G414" s="4" t="s">
        <v>826</v>
      </c>
    </row>
    <row r="415" spans="1:7" ht="23.45" customHeight="1" x14ac:dyDescent="0.25">
      <c r="A415" s="4" t="s">
        <v>1160</v>
      </c>
      <c r="B415" s="4" t="s">
        <v>1161</v>
      </c>
      <c r="C415" s="4" t="s">
        <v>43</v>
      </c>
      <c r="D415" s="5">
        <v>2500000</v>
      </c>
      <c r="E415" s="6">
        <v>251828250</v>
      </c>
      <c r="F415" s="6">
        <v>0.21929999999999999</v>
      </c>
      <c r="G415" s="4" t="s">
        <v>826</v>
      </c>
    </row>
    <row r="416" spans="1:7" ht="23.45" customHeight="1" x14ac:dyDescent="0.25">
      <c r="A416" s="4" t="s">
        <v>1162</v>
      </c>
      <c r="B416" s="4" t="s">
        <v>1163</v>
      </c>
      <c r="C416" s="4" t="s">
        <v>841</v>
      </c>
      <c r="D416" s="5">
        <v>2500000</v>
      </c>
      <c r="E416" s="6">
        <v>249571250</v>
      </c>
      <c r="F416" s="6">
        <v>0.21729999999999999</v>
      </c>
      <c r="G416" s="4" t="s">
        <v>826</v>
      </c>
    </row>
    <row r="417" spans="1:7" ht="23.45" customHeight="1" x14ac:dyDescent="0.25">
      <c r="A417" s="4" t="s">
        <v>1166</v>
      </c>
      <c r="B417" s="4" t="s">
        <v>1167</v>
      </c>
      <c r="C417" s="4" t="s">
        <v>43</v>
      </c>
      <c r="D417" s="5">
        <v>2000000</v>
      </c>
      <c r="E417" s="6">
        <v>201235400</v>
      </c>
      <c r="F417" s="6">
        <v>0.17519999999999999</v>
      </c>
      <c r="G417" s="4" t="s">
        <v>860</v>
      </c>
    </row>
    <row r="418" spans="1:7" ht="23.45" customHeight="1" x14ac:dyDescent="0.25">
      <c r="A418" s="4" t="s">
        <v>1168</v>
      </c>
      <c r="B418" s="4" t="s">
        <v>1169</v>
      </c>
      <c r="C418" s="4" t="s">
        <v>841</v>
      </c>
      <c r="D418" s="5">
        <v>500000</v>
      </c>
      <c r="E418" s="6">
        <v>49929500</v>
      </c>
      <c r="F418" s="6">
        <v>4.3499999999999997E-2</v>
      </c>
      <c r="G418" s="4" t="s">
        <v>787</v>
      </c>
    </row>
    <row r="419" spans="1:7" ht="23.45" customHeight="1" x14ac:dyDescent="0.25">
      <c r="A419" s="4" t="s">
        <v>2328</v>
      </c>
      <c r="B419" s="4" t="s">
        <v>2329</v>
      </c>
      <c r="C419" s="4" t="s">
        <v>841</v>
      </c>
      <c r="D419" s="5">
        <v>500000</v>
      </c>
      <c r="E419" s="6">
        <v>50115800</v>
      </c>
      <c r="F419" s="6">
        <v>4.36E-2</v>
      </c>
      <c r="G419" s="4" t="s">
        <v>787</v>
      </c>
    </row>
    <row r="420" spans="1:7" ht="23.45" customHeight="1" x14ac:dyDescent="0.25">
      <c r="A420" s="4" t="s">
        <v>1172</v>
      </c>
      <c r="B420" s="4" t="s">
        <v>1173</v>
      </c>
      <c r="C420" s="4" t="s">
        <v>841</v>
      </c>
      <c r="D420" s="5">
        <v>1000000</v>
      </c>
      <c r="E420" s="6">
        <v>100646400</v>
      </c>
      <c r="F420" s="6">
        <v>8.7599999999999997E-2</v>
      </c>
      <c r="G420" s="4" t="s">
        <v>826</v>
      </c>
    </row>
    <row r="421" spans="1:7" ht="23.45" customHeight="1" x14ac:dyDescent="0.25">
      <c r="A421" s="4" t="s">
        <v>1176</v>
      </c>
      <c r="B421" s="4" t="s">
        <v>1177</v>
      </c>
      <c r="C421" s="4" t="s">
        <v>43</v>
      </c>
      <c r="D421" s="5">
        <v>2500000</v>
      </c>
      <c r="E421" s="6">
        <v>254917500</v>
      </c>
      <c r="F421" s="6">
        <v>0.222</v>
      </c>
      <c r="G421" s="4" t="s">
        <v>852</v>
      </c>
    </row>
    <row r="422" spans="1:7" ht="23.45" customHeight="1" x14ac:dyDescent="0.25">
      <c r="A422" s="4" t="s">
        <v>1178</v>
      </c>
      <c r="B422" s="4" t="s">
        <v>1179</v>
      </c>
      <c r="C422" s="4" t="s">
        <v>43</v>
      </c>
      <c r="D422" s="5">
        <v>2500000</v>
      </c>
      <c r="E422" s="6">
        <v>255978500</v>
      </c>
      <c r="F422" s="6">
        <v>0.22289999999999999</v>
      </c>
      <c r="G422" s="4" t="s">
        <v>852</v>
      </c>
    </row>
    <row r="423" spans="1:7" ht="23.45" customHeight="1" x14ac:dyDescent="0.25">
      <c r="A423" s="4" t="s">
        <v>2334</v>
      </c>
      <c r="B423" s="4" t="s">
        <v>2335</v>
      </c>
      <c r="C423" s="4" t="s">
        <v>101</v>
      </c>
      <c r="D423" s="5">
        <v>2000000</v>
      </c>
      <c r="E423" s="6">
        <v>205527600</v>
      </c>
      <c r="F423" s="6">
        <v>0.17899999999999999</v>
      </c>
      <c r="G423" s="4" t="s">
        <v>787</v>
      </c>
    </row>
    <row r="424" spans="1:7" ht="32.65" customHeight="1" x14ac:dyDescent="0.25">
      <c r="A424" s="4" t="s">
        <v>2336</v>
      </c>
      <c r="B424" s="4" t="s">
        <v>2337</v>
      </c>
      <c r="C424" s="4" t="s">
        <v>43</v>
      </c>
      <c r="D424" s="5">
        <v>150000</v>
      </c>
      <c r="E424" s="6">
        <v>15052440</v>
      </c>
      <c r="F424" s="6">
        <v>1.3100000000000001E-2</v>
      </c>
      <c r="G424" s="4" t="s">
        <v>787</v>
      </c>
    </row>
    <row r="425" spans="1:7" ht="32.65" customHeight="1" x14ac:dyDescent="0.25">
      <c r="A425" s="4" t="s">
        <v>1188</v>
      </c>
      <c r="B425" s="4" t="s">
        <v>1189</v>
      </c>
      <c r="C425" s="4" t="s">
        <v>43</v>
      </c>
      <c r="D425" s="5">
        <v>60000</v>
      </c>
      <c r="E425" s="6">
        <v>6092220</v>
      </c>
      <c r="F425" s="6">
        <v>5.3E-3</v>
      </c>
      <c r="G425" s="4" t="s">
        <v>999</v>
      </c>
    </row>
    <row r="426" spans="1:7" ht="23.45" customHeight="1" x14ac:dyDescent="0.25">
      <c r="A426" s="4" t="s">
        <v>2340</v>
      </c>
      <c r="B426" s="4" t="s">
        <v>2341</v>
      </c>
      <c r="C426" s="4" t="s">
        <v>841</v>
      </c>
      <c r="D426" s="5">
        <v>280000</v>
      </c>
      <c r="E426" s="6">
        <v>28276444</v>
      </c>
      <c r="F426" s="6">
        <v>2.46E-2</v>
      </c>
      <c r="G426" s="4" t="s">
        <v>787</v>
      </c>
    </row>
    <row r="427" spans="1:7" ht="23.45" customHeight="1" x14ac:dyDescent="0.25">
      <c r="A427" s="4" t="s">
        <v>2342</v>
      </c>
      <c r="B427" s="4" t="s">
        <v>2343</v>
      </c>
      <c r="C427" s="4" t="s">
        <v>841</v>
      </c>
      <c r="D427" s="5">
        <v>300000</v>
      </c>
      <c r="E427" s="6">
        <v>30306360</v>
      </c>
      <c r="F427" s="6">
        <v>2.64E-2</v>
      </c>
      <c r="G427" s="4" t="s">
        <v>787</v>
      </c>
    </row>
    <row r="428" spans="1:7" ht="32.65" customHeight="1" x14ac:dyDescent="0.25">
      <c r="A428" s="4" t="s">
        <v>2384</v>
      </c>
      <c r="B428" s="4" t="s">
        <v>2385</v>
      </c>
      <c r="C428" s="4" t="s">
        <v>841</v>
      </c>
      <c r="D428" s="5">
        <v>300000</v>
      </c>
      <c r="E428" s="6">
        <v>30207990</v>
      </c>
      <c r="F428" s="6">
        <v>2.63E-2</v>
      </c>
      <c r="G428" s="4" t="s">
        <v>787</v>
      </c>
    </row>
    <row r="429" spans="1:7" ht="41.85" customHeight="1" x14ac:dyDescent="0.25">
      <c r="A429" s="4" t="s">
        <v>1190</v>
      </c>
      <c r="B429" s="4" t="s">
        <v>1191</v>
      </c>
      <c r="C429" s="4" t="s">
        <v>43</v>
      </c>
      <c r="D429" s="5">
        <v>1200000</v>
      </c>
      <c r="E429" s="6">
        <v>120627120</v>
      </c>
      <c r="F429" s="6">
        <v>0.105</v>
      </c>
      <c r="G429" s="4" t="s">
        <v>852</v>
      </c>
    </row>
    <row r="430" spans="1:7" ht="32.65" customHeight="1" x14ac:dyDescent="0.25">
      <c r="A430" s="4" t="s">
        <v>1506</v>
      </c>
      <c r="B430" s="4" t="s">
        <v>1507</v>
      </c>
      <c r="C430" s="4" t="s">
        <v>841</v>
      </c>
      <c r="D430" s="5">
        <v>30000</v>
      </c>
      <c r="E430" s="6">
        <v>3014844</v>
      </c>
      <c r="F430" s="6">
        <v>2.5999999999999999E-3</v>
      </c>
      <c r="G430" s="4" t="s">
        <v>787</v>
      </c>
    </row>
    <row r="431" spans="1:7" ht="32.65" customHeight="1" x14ac:dyDescent="0.25">
      <c r="A431" s="4" t="s">
        <v>1508</v>
      </c>
      <c r="B431" s="4" t="s">
        <v>1509</v>
      </c>
      <c r="C431" s="4" t="s">
        <v>841</v>
      </c>
      <c r="D431" s="5">
        <v>30000</v>
      </c>
      <c r="E431" s="6">
        <v>3023112</v>
      </c>
      <c r="F431" s="6">
        <v>2.5999999999999999E-3</v>
      </c>
      <c r="G431" s="4" t="s">
        <v>787</v>
      </c>
    </row>
    <row r="432" spans="1:7" ht="23.45" customHeight="1" x14ac:dyDescent="0.25">
      <c r="A432" s="4" t="s">
        <v>1513</v>
      </c>
      <c r="B432" s="4" t="s">
        <v>1514</v>
      </c>
      <c r="C432" s="4" t="s">
        <v>841</v>
      </c>
      <c r="D432" s="5">
        <v>1000000</v>
      </c>
      <c r="E432" s="6">
        <v>101257900</v>
      </c>
      <c r="F432" s="6">
        <v>8.8200000000000001E-2</v>
      </c>
      <c r="G432" s="4" t="s">
        <v>787</v>
      </c>
    </row>
    <row r="433" spans="1:7" ht="23.45" customHeight="1" x14ac:dyDescent="0.25">
      <c r="A433" s="4" t="s">
        <v>1517</v>
      </c>
      <c r="B433" s="4" t="s">
        <v>1518</v>
      </c>
      <c r="C433" s="4" t="s">
        <v>841</v>
      </c>
      <c r="D433" s="5">
        <v>500000</v>
      </c>
      <c r="E433" s="6">
        <v>51739300</v>
      </c>
      <c r="F433" s="6">
        <v>4.5100000000000001E-2</v>
      </c>
      <c r="G433" s="4" t="s">
        <v>787</v>
      </c>
    </row>
    <row r="434" spans="1:7" ht="23.45" customHeight="1" x14ac:dyDescent="0.25">
      <c r="A434" s="4" t="s">
        <v>1519</v>
      </c>
      <c r="B434" s="4" t="s">
        <v>1520</v>
      </c>
      <c r="C434" s="4" t="s">
        <v>43</v>
      </c>
      <c r="D434" s="5">
        <v>1000000</v>
      </c>
      <c r="E434" s="6">
        <v>100054900</v>
      </c>
      <c r="F434" s="6">
        <v>8.7099999999999997E-2</v>
      </c>
      <c r="G434" s="4" t="s">
        <v>852</v>
      </c>
    </row>
    <row r="435" spans="1:7" ht="23.45" customHeight="1" x14ac:dyDescent="0.25">
      <c r="A435" s="4" t="s">
        <v>1521</v>
      </c>
      <c r="B435" s="4" t="s">
        <v>1522</v>
      </c>
      <c r="C435" s="4" t="s">
        <v>841</v>
      </c>
      <c r="D435" s="5">
        <v>500000</v>
      </c>
      <c r="E435" s="6">
        <v>51938200</v>
      </c>
      <c r="F435" s="6">
        <v>4.5199999999999997E-2</v>
      </c>
      <c r="G435" s="4" t="s">
        <v>787</v>
      </c>
    </row>
    <row r="436" spans="1:7" ht="23.45" customHeight="1" x14ac:dyDescent="0.25">
      <c r="A436" s="4" t="s">
        <v>1523</v>
      </c>
      <c r="B436" s="4" t="s">
        <v>1524</v>
      </c>
      <c r="C436" s="4" t="s">
        <v>162</v>
      </c>
      <c r="D436" s="5">
        <v>20000</v>
      </c>
      <c r="E436" s="6">
        <v>2005606</v>
      </c>
      <c r="F436" s="6">
        <v>1.6999999999999999E-3</v>
      </c>
      <c r="G436" s="4" t="s">
        <v>1525</v>
      </c>
    </row>
    <row r="437" spans="1:7" ht="32.65" customHeight="1" x14ac:dyDescent="0.25">
      <c r="A437" s="4" t="s">
        <v>1526</v>
      </c>
      <c r="B437" s="4" t="s">
        <v>1527</v>
      </c>
      <c r="C437" s="4" t="s">
        <v>841</v>
      </c>
      <c r="D437" s="5">
        <v>1000000</v>
      </c>
      <c r="E437" s="6">
        <v>104601500</v>
      </c>
      <c r="F437" s="6">
        <v>9.11E-2</v>
      </c>
      <c r="G437" s="4" t="s">
        <v>787</v>
      </c>
    </row>
    <row r="438" spans="1:7" ht="23.45" customHeight="1" x14ac:dyDescent="0.25">
      <c r="A438" s="4" t="s">
        <v>1534</v>
      </c>
      <c r="B438" s="4" t="s">
        <v>1535</v>
      </c>
      <c r="C438" s="4" t="s">
        <v>841</v>
      </c>
      <c r="D438" s="5">
        <v>40000</v>
      </c>
      <c r="E438" s="6">
        <v>4023104</v>
      </c>
      <c r="F438" s="6">
        <v>3.5000000000000001E-3</v>
      </c>
      <c r="G438" s="4" t="s">
        <v>787</v>
      </c>
    </row>
    <row r="439" spans="1:7" ht="14.45" customHeight="1" x14ac:dyDescent="0.25">
      <c r="A439" s="4" t="s">
        <v>0</v>
      </c>
      <c r="B439" s="4" t="s">
        <v>0</v>
      </c>
      <c r="C439" s="7" t="s">
        <v>183</v>
      </c>
      <c r="D439" s="5">
        <v>379639334.13</v>
      </c>
      <c r="E439" s="6">
        <v>37817603972.589996</v>
      </c>
      <c r="F439" s="6">
        <v>32.932200000000002</v>
      </c>
      <c r="G439" s="8" t="s">
        <v>0</v>
      </c>
    </row>
    <row r="440" spans="1:7" ht="18.399999999999999" customHeight="1" x14ac:dyDescent="0.25">
      <c r="A440" s="28" t="s">
        <v>0</v>
      </c>
      <c r="B440" s="28"/>
      <c r="C440" s="28"/>
      <c r="D440" s="28"/>
      <c r="E440" s="28"/>
      <c r="F440" s="28"/>
      <c r="G440" s="28"/>
    </row>
    <row r="441" spans="1:7" ht="14.45" customHeight="1" x14ac:dyDescent="0.25">
      <c r="A441" s="30" t="s">
        <v>1686</v>
      </c>
      <c r="B441" s="30"/>
      <c r="C441" s="30"/>
      <c r="D441" s="1"/>
      <c r="E441" s="1"/>
      <c r="F441" s="1"/>
      <c r="G441" s="1"/>
    </row>
    <row r="442" spans="1:7" ht="14.45" customHeight="1" x14ac:dyDescent="0.25">
      <c r="A442" s="3" t="s">
        <v>1687</v>
      </c>
      <c r="B442" s="3" t="s">
        <v>9</v>
      </c>
      <c r="C442" s="3" t="s">
        <v>10</v>
      </c>
      <c r="D442" s="1"/>
      <c r="E442" s="1"/>
      <c r="F442" s="1"/>
      <c r="G442" s="1"/>
    </row>
    <row r="443" spans="1:7" ht="14.45" customHeight="1" x14ac:dyDescent="0.25">
      <c r="A443" s="4" t="s">
        <v>1688</v>
      </c>
      <c r="B443" s="6">
        <v>593720312.5</v>
      </c>
      <c r="C443" s="6">
        <v>0.52</v>
      </c>
      <c r="D443" s="1"/>
      <c r="E443" s="1"/>
      <c r="F443" s="1"/>
      <c r="G443" s="1"/>
    </row>
    <row r="444" spans="1:7" ht="14.45" customHeight="1" x14ac:dyDescent="0.25">
      <c r="A444" s="4" t="s">
        <v>1690</v>
      </c>
      <c r="B444" s="6">
        <v>927753611.87</v>
      </c>
      <c r="C444" s="6">
        <v>0.81</v>
      </c>
      <c r="D444" s="1"/>
      <c r="E444" s="1"/>
      <c r="F444" s="1"/>
      <c r="G444" s="1"/>
    </row>
    <row r="445" spans="1:7" ht="14.45" customHeight="1" x14ac:dyDescent="0.25">
      <c r="A445" s="4" t="s">
        <v>1691</v>
      </c>
      <c r="B445" s="6">
        <v>15445343.09</v>
      </c>
      <c r="C445" s="6">
        <v>0.01</v>
      </c>
      <c r="D445" s="1"/>
      <c r="E445" s="1"/>
      <c r="F445" s="1"/>
      <c r="G445" s="1"/>
    </row>
    <row r="446" spans="1:7" ht="23.45" customHeight="1" x14ac:dyDescent="0.25">
      <c r="A446" s="4" t="s">
        <v>1689</v>
      </c>
      <c r="B446" s="6">
        <v>2099643748.1300001</v>
      </c>
      <c r="C446" s="6">
        <v>1.83</v>
      </c>
      <c r="D446" s="1"/>
      <c r="E446" s="1"/>
      <c r="F446" s="1"/>
      <c r="G446" s="1"/>
    </row>
    <row r="447" spans="1:7" ht="14.45" customHeight="1" x14ac:dyDescent="0.25">
      <c r="A447" s="9" t="s">
        <v>1692</v>
      </c>
      <c r="B447" s="6">
        <v>3636563015.5900002</v>
      </c>
      <c r="C447" s="6">
        <v>3.17</v>
      </c>
      <c r="D447" s="1"/>
      <c r="E447" s="1"/>
      <c r="F447" s="1"/>
      <c r="G447" s="1"/>
    </row>
    <row r="448" spans="1:7" ht="14.45" customHeight="1" x14ac:dyDescent="0.25">
      <c r="A448" s="30" t="s">
        <v>0</v>
      </c>
      <c r="B448" s="30"/>
      <c r="C448" s="1"/>
      <c r="D448" s="1"/>
      <c r="E448" s="1"/>
      <c r="F448" s="1"/>
      <c r="G448" s="1"/>
    </row>
    <row r="449" spans="1:7" ht="23.65" customHeight="1" x14ac:dyDescent="0.25">
      <c r="A449" s="4" t="s">
        <v>1693</v>
      </c>
      <c r="B449" s="6">
        <v>13.57</v>
      </c>
      <c r="C449" s="1"/>
      <c r="D449" s="1"/>
      <c r="E449" s="1"/>
      <c r="F449" s="1"/>
      <c r="G449" s="1"/>
    </row>
    <row r="450" spans="1:7" ht="14.45" customHeight="1" x14ac:dyDescent="0.25">
      <c r="A450" s="4" t="s">
        <v>1694</v>
      </c>
      <c r="B450" s="6">
        <v>6.99</v>
      </c>
      <c r="C450" s="1"/>
      <c r="D450" s="1"/>
      <c r="E450" s="1"/>
      <c r="F450" s="1"/>
      <c r="G450" s="1"/>
    </row>
    <row r="451" spans="1:7" ht="32.65" customHeight="1" x14ac:dyDescent="0.25">
      <c r="A451" s="4" t="s">
        <v>1695</v>
      </c>
      <c r="B451" s="6">
        <v>7.59</v>
      </c>
      <c r="C451" s="1"/>
      <c r="D451" s="1"/>
      <c r="E451" s="1"/>
      <c r="F451" s="1"/>
      <c r="G451" s="1"/>
    </row>
    <row r="452" spans="1:7" ht="18.399999999999999" customHeight="1" x14ac:dyDescent="0.25">
      <c r="A452" s="28" t="s">
        <v>0</v>
      </c>
      <c r="B452" s="28"/>
      <c r="C452" s="28"/>
      <c r="D452" s="28"/>
      <c r="E452" s="28"/>
      <c r="F452" s="28"/>
      <c r="G452" s="28"/>
    </row>
    <row r="453" spans="1:7" ht="14.45" customHeight="1" x14ac:dyDescent="0.25">
      <c r="A453" s="30" t="s">
        <v>1696</v>
      </c>
      <c r="B453" s="30"/>
      <c r="C453" s="30"/>
      <c r="D453" s="1"/>
      <c r="E453" s="1"/>
      <c r="F453" s="1"/>
      <c r="G453" s="1"/>
    </row>
    <row r="454" spans="1:7" ht="14.45" customHeight="1" x14ac:dyDescent="0.25">
      <c r="A454" s="3" t="s">
        <v>1697</v>
      </c>
      <c r="B454" s="3" t="s">
        <v>9</v>
      </c>
      <c r="C454" s="3" t="s">
        <v>10</v>
      </c>
      <c r="D454" s="1"/>
      <c r="E454" s="1"/>
      <c r="F454" s="1"/>
      <c r="G454" s="1"/>
    </row>
    <row r="455" spans="1:7" ht="14.45" customHeight="1" x14ac:dyDescent="0.25">
      <c r="A455" s="4" t="s">
        <v>1698</v>
      </c>
      <c r="B455" s="6">
        <v>42699559613.190002</v>
      </c>
      <c r="C455" s="6">
        <v>37.18</v>
      </c>
      <c r="D455" s="1"/>
      <c r="E455" s="1"/>
      <c r="F455" s="1"/>
      <c r="G455" s="1"/>
    </row>
    <row r="456" spans="1:7" ht="23.45" customHeight="1" x14ac:dyDescent="0.25">
      <c r="A456" s="4" t="s">
        <v>1699</v>
      </c>
      <c r="B456" s="6">
        <v>1828904164</v>
      </c>
      <c r="C456" s="6">
        <v>1.59</v>
      </c>
      <c r="D456" s="1"/>
      <c r="E456" s="1"/>
      <c r="F456" s="1"/>
      <c r="G456" s="1"/>
    </row>
    <row r="457" spans="1:7" ht="14.45" customHeight="1" x14ac:dyDescent="0.25">
      <c r="A457" s="4" t="s">
        <v>1700</v>
      </c>
      <c r="B457" s="6">
        <v>1493348323.5</v>
      </c>
      <c r="C457" s="6">
        <v>1.3</v>
      </c>
      <c r="D457" s="1"/>
      <c r="E457" s="1"/>
      <c r="F457" s="1"/>
      <c r="G457" s="1"/>
    </row>
    <row r="458" spans="1:7" ht="23.45" customHeight="1" x14ac:dyDescent="0.25">
      <c r="A458" s="4" t="s">
        <v>1701</v>
      </c>
      <c r="B458" s="6">
        <v>10515581329.85</v>
      </c>
      <c r="C458" s="6">
        <v>9.16</v>
      </c>
      <c r="D458" s="1"/>
      <c r="E458" s="1"/>
      <c r="F458" s="1"/>
      <c r="G458" s="1"/>
    </row>
    <row r="459" spans="1:7" ht="14.45" customHeight="1" x14ac:dyDescent="0.25">
      <c r="A459" s="4" t="s">
        <v>1702</v>
      </c>
      <c r="B459" s="6">
        <v>35196245544.589996</v>
      </c>
      <c r="C459" s="6">
        <v>30.65</v>
      </c>
      <c r="D459" s="1"/>
      <c r="E459" s="1"/>
      <c r="F459" s="1"/>
      <c r="G459" s="1"/>
    </row>
    <row r="460" spans="1:7" ht="14.45" customHeight="1" x14ac:dyDescent="0.25">
      <c r="A460" s="4" t="s">
        <v>1703</v>
      </c>
      <c r="B460" s="6">
        <v>2619352822</v>
      </c>
      <c r="C460" s="6">
        <v>2.2799999999999998</v>
      </c>
      <c r="D460" s="1"/>
      <c r="E460" s="1"/>
      <c r="F460" s="1"/>
      <c r="G460" s="1"/>
    </row>
    <row r="461" spans="1:7" ht="14.45" customHeight="1" x14ac:dyDescent="0.25">
      <c r="A461" s="4" t="s">
        <v>1704</v>
      </c>
      <c r="B461" s="6">
        <v>2005606</v>
      </c>
      <c r="C461" s="6">
        <v>0</v>
      </c>
      <c r="D461" s="1"/>
      <c r="E461" s="1"/>
      <c r="F461" s="1"/>
      <c r="G461" s="1"/>
    </row>
    <row r="462" spans="1:7" ht="14.45" customHeight="1" x14ac:dyDescent="0.25">
      <c r="A462" s="7" t="s">
        <v>183</v>
      </c>
      <c r="B462" s="6">
        <v>94354997403.130005</v>
      </c>
      <c r="C462" s="6">
        <v>82.16</v>
      </c>
      <c r="D462" s="1"/>
      <c r="E462" s="1"/>
      <c r="F462" s="1"/>
      <c r="G462" s="1"/>
    </row>
    <row r="463" spans="1:7" ht="18.399999999999999" customHeight="1" x14ac:dyDescent="0.25">
      <c r="A463" s="28" t="s">
        <v>0</v>
      </c>
      <c r="B463" s="28"/>
      <c r="C463" s="28"/>
      <c r="D463" s="28"/>
      <c r="E463" s="28"/>
      <c r="F463" s="28"/>
      <c r="G463" s="28"/>
    </row>
    <row r="464" spans="1:7" ht="14.65" customHeight="1" x14ac:dyDescent="0.25">
      <c r="A464" s="4" t="s">
        <v>1688</v>
      </c>
      <c r="B464" s="6">
        <v>593720312.5</v>
      </c>
      <c r="C464" s="6">
        <v>0.52</v>
      </c>
      <c r="D464" s="1"/>
      <c r="E464" s="1"/>
      <c r="F464" s="1"/>
      <c r="G464" s="1"/>
    </row>
    <row r="465" spans="1:7" ht="14.45" customHeight="1" x14ac:dyDescent="0.25">
      <c r="A465" s="4" t="s">
        <v>1690</v>
      </c>
      <c r="B465" s="6">
        <v>927753611.87</v>
      </c>
      <c r="C465" s="6">
        <v>0.81</v>
      </c>
      <c r="D465" s="1"/>
      <c r="E465" s="1"/>
      <c r="F465" s="1"/>
      <c r="G465" s="1"/>
    </row>
    <row r="466" spans="1:7" ht="14.45" customHeight="1" x14ac:dyDescent="0.25">
      <c r="A466" s="4" t="s">
        <v>1691</v>
      </c>
      <c r="B466" s="6">
        <v>15445343.09</v>
      </c>
      <c r="C466" s="6">
        <v>0.01</v>
      </c>
      <c r="D466" s="1"/>
      <c r="E466" s="1"/>
      <c r="F466" s="1"/>
      <c r="G466" s="1"/>
    </row>
    <row r="467" spans="1:7" ht="14.45" customHeight="1" x14ac:dyDescent="0.25">
      <c r="A467" s="4" t="s">
        <v>1706</v>
      </c>
      <c r="B467" s="6">
        <v>16567081322</v>
      </c>
      <c r="C467" s="6">
        <v>14.43</v>
      </c>
      <c r="D467" s="1"/>
      <c r="E467" s="1"/>
      <c r="F467" s="1"/>
      <c r="G467" s="1"/>
    </row>
    <row r="468" spans="1:7" ht="23.45" customHeight="1" x14ac:dyDescent="0.25">
      <c r="A468" s="4" t="s">
        <v>1689</v>
      </c>
      <c r="B468" s="6">
        <v>2099643748.1300001</v>
      </c>
      <c r="C468" s="6">
        <v>1.83</v>
      </c>
      <c r="D468" s="1"/>
      <c r="E468" s="1"/>
      <c r="F468" s="1"/>
      <c r="G468" s="1"/>
    </row>
    <row r="469" spans="1:7" ht="14.45" customHeight="1" x14ac:dyDescent="0.25">
      <c r="A469" s="9" t="s">
        <v>1692</v>
      </c>
      <c r="B469" s="6">
        <f>SUM(B464:B468)+E439+E206+E81</f>
        <v>114832416659.72</v>
      </c>
      <c r="C469" s="6">
        <v>17.600000000000001</v>
      </c>
      <c r="D469" s="1"/>
      <c r="E469" s="1"/>
      <c r="F469" s="15"/>
      <c r="G469" s="1"/>
    </row>
    <row r="470" spans="1:7" ht="18.399999999999999" customHeight="1" x14ac:dyDescent="0.25">
      <c r="A470" s="28" t="s">
        <v>0</v>
      </c>
      <c r="B470" s="28"/>
      <c r="C470" s="28"/>
      <c r="D470" s="28"/>
      <c r="E470" s="28"/>
      <c r="F470" s="28"/>
      <c r="G470" s="28"/>
    </row>
    <row r="471" spans="1:7" ht="14.45" customHeight="1" x14ac:dyDescent="0.25">
      <c r="A471" s="30" t="s">
        <v>1707</v>
      </c>
      <c r="B471" s="30"/>
      <c r="C471" s="1"/>
      <c r="D471" s="1"/>
      <c r="E471" s="1"/>
      <c r="F471" s="1"/>
      <c r="G471" s="1"/>
    </row>
    <row r="472" spans="1:7" ht="14.65" customHeight="1" x14ac:dyDescent="0.25">
      <c r="A472" s="4" t="s">
        <v>1708</v>
      </c>
      <c r="B472" s="6">
        <v>18859323213.669998</v>
      </c>
      <c r="C472" s="1"/>
      <c r="D472" s="1"/>
      <c r="E472" s="1"/>
      <c r="F472" s="1"/>
      <c r="G472" s="1"/>
    </row>
    <row r="473" spans="1:7" ht="14.45" customHeight="1" x14ac:dyDescent="0.25">
      <c r="A473" s="4" t="s">
        <v>10</v>
      </c>
      <c r="B473" s="6">
        <v>16.422799999999999</v>
      </c>
      <c r="C473" s="1"/>
      <c r="D473" s="1"/>
      <c r="E473" s="1"/>
      <c r="F473" s="1"/>
      <c r="G473" s="1"/>
    </row>
    <row r="474" spans="1:7" ht="14.45" customHeight="1" x14ac:dyDescent="0.25">
      <c r="A474" s="30" t="s">
        <v>0</v>
      </c>
      <c r="B474" s="30"/>
      <c r="C474" s="1"/>
      <c r="D474" s="1"/>
      <c r="E474" s="1"/>
      <c r="F474" s="1"/>
      <c r="G474" s="1"/>
    </row>
    <row r="475" spans="1:7" ht="23.65" customHeight="1" x14ac:dyDescent="0.25">
      <c r="A475" s="4" t="s">
        <v>1709</v>
      </c>
      <c r="B475" s="12">
        <v>20.575399999999998</v>
      </c>
      <c r="C475" s="1"/>
      <c r="D475" s="1"/>
      <c r="E475" s="1"/>
      <c r="F475" s="1"/>
      <c r="G475" s="1"/>
    </row>
    <row r="476" spans="1:7" ht="23.45" customHeight="1" x14ac:dyDescent="0.25">
      <c r="A476" s="4" t="s">
        <v>1710</v>
      </c>
      <c r="B476" s="12">
        <v>20.781700000000001</v>
      </c>
      <c r="C476" s="1"/>
      <c r="D476" s="1"/>
      <c r="E476" s="1"/>
      <c r="F476" s="1"/>
      <c r="G476" s="1"/>
    </row>
    <row r="477" spans="1:7" ht="14.1" customHeight="1" x14ac:dyDescent="0.25">
      <c r="A477" s="10" t="s">
        <v>0</v>
      </c>
      <c r="B477" s="11" t="s">
        <v>0</v>
      </c>
      <c r="C477" s="1"/>
      <c r="D477" s="1"/>
      <c r="E477" s="1"/>
      <c r="F477" s="1"/>
      <c r="G477" s="1"/>
    </row>
    <row r="478" spans="1:7" ht="23.65" customHeight="1" x14ac:dyDescent="0.25">
      <c r="A478" s="4" t="s">
        <v>1711</v>
      </c>
      <c r="B478" s="8" t="s">
        <v>1712</v>
      </c>
      <c r="C478" s="1"/>
      <c r="D478" s="1"/>
      <c r="E478" s="1"/>
      <c r="F478" s="1"/>
      <c r="G478" s="1"/>
    </row>
  </sheetData>
  <mergeCells count="23">
    <mergeCell ref="A463:G463"/>
    <mergeCell ref="A453:C453"/>
    <mergeCell ref="A452:G452"/>
    <mergeCell ref="A448:B448"/>
    <mergeCell ref="A474:B474"/>
    <mergeCell ref="A471:B471"/>
    <mergeCell ref="A470:G470"/>
    <mergeCell ref="A441:C441"/>
    <mergeCell ref="A440:G440"/>
    <mergeCell ref="A208:F208"/>
    <mergeCell ref="A207:G207"/>
    <mergeCell ref="A83:F83"/>
    <mergeCell ref="A82:G82"/>
    <mergeCell ref="A78:F78"/>
    <mergeCell ref="A77:G77"/>
    <mergeCell ref="A6:F6"/>
    <mergeCell ref="A5:G5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6"/>
  <sheetViews>
    <sheetView showGridLines="0" topLeftCell="A33" workbookViewId="0">
      <selection activeCell="F61" sqref="E61:F61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28" t="s">
        <v>0</v>
      </c>
      <c r="B1" s="28"/>
      <c r="C1" s="29"/>
      <c r="D1" s="29"/>
      <c r="E1" s="28" t="s">
        <v>0</v>
      </c>
      <c r="F1" s="28"/>
      <c r="G1" s="28"/>
    </row>
    <row r="2" spans="1:7" ht="14.45" customHeight="1" x14ac:dyDescent="0.25">
      <c r="A2" s="27" t="s">
        <v>0</v>
      </c>
      <c r="B2" s="27"/>
      <c r="C2" s="27"/>
      <c r="D2" s="27"/>
      <c r="E2" s="27"/>
      <c r="F2" s="27"/>
      <c r="G2" s="27"/>
    </row>
    <row r="3" spans="1:7" ht="14.65" customHeight="1" x14ac:dyDescent="0.25">
      <c r="A3" s="27" t="s">
        <v>1</v>
      </c>
      <c r="B3" s="27"/>
      <c r="C3" s="27"/>
      <c r="D3" s="27"/>
      <c r="E3" s="27"/>
      <c r="F3" s="27"/>
      <c r="G3" s="27"/>
    </row>
    <row r="4" spans="1:7" ht="14.65" customHeight="1" x14ac:dyDescent="0.25">
      <c r="A4" s="27" t="s">
        <v>2809</v>
      </c>
      <c r="B4" s="27"/>
      <c r="C4" s="27"/>
      <c r="D4" s="27"/>
      <c r="E4" s="27"/>
      <c r="F4" s="27"/>
      <c r="G4" s="27"/>
    </row>
    <row r="5" spans="1:7" ht="14.85" customHeight="1" x14ac:dyDescent="0.25">
      <c r="A5" s="27" t="s">
        <v>3</v>
      </c>
      <c r="B5" s="27"/>
      <c r="C5" s="27"/>
      <c r="D5" s="27"/>
      <c r="E5" s="27"/>
      <c r="F5" s="27"/>
      <c r="G5" s="27"/>
    </row>
    <row r="6" spans="1:7" ht="18.399999999999999" customHeight="1" x14ac:dyDescent="0.25">
      <c r="A6" s="28" t="s">
        <v>0</v>
      </c>
      <c r="B6" s="28"/>
      <c r="C6" s="28"/>
      <c r="D6" s="28"/>
      <c r="E6" s="28"/>
      <c r="F6" s="28"/>
      <c r="G6" s="28"/>
    </row>
    <row r="7" spans="1:7" ht="14.45" customHeight="1" x14ac:dyDescent="0.25">
      <c r="A7" s="30" t="s">
        <v>184</v>
      </c>
      <c r="B7" s="30"/>
      <c r="C7" s="30"/>
      <c r="D7" s="30"/>
      <c r="E7" s="30"/>
      <c r="F7" s="30"/>
      <c r="G7" s="1"/>
    </row>
    <row r="8" spans="1:7" ht="23.45" customHeight="1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1"/>
    </row>
    <row r="9" spans="1:7" ht="32.65" customHeight="1" x14ac:dyDescent="0.25">
      <c r="A9" s="4" t="s">
        <v>185</v>
      </c>
      <c r="B9" s="4" t="s">
        <v>186</v>
      </c>
      <c r="C9" s="4" t="s">
        <v>187</v>
      </c>
      <c r="D9" s="5">
        <v>400000</v>
      </c>
      <c r="E9" s="6">
        <v>47400000</v>
      </c>
      <c r="F9" s="6">
        <v>6.7095000000000002</v>
      </c>
      <c r="G9" s="1"/>
    </row>
    <row r="10" spans="1:7" ht="23.45" customHeight="1" x14ac:dyDescent="0.25">
      <c r="A10" s="4" t="s">
        <v>2810</v>
      </c>
      <c r="B10" s="4" t="s">
        <v>2811</v>
      </c>
      <c r="C10" s="4" t="s">
        <v>187</v>
      </c>
      <c r="D10" s="5">
        <v>183092</v>
      </c>
      <c r="E10" s="6">
        <v>65757491.799999997</v>
      </c>
      <c r="F10" s="6">
        <v>9.3079999999999998</v>
      </c>
      <c r="G10" s="1"/>
    </row>
    <row r="11" spans="1:7" ht="23.45" customHeight="1" x14ac:dyDescent="0.25">
      <c r="A11" s="4" t="s">
        <v>2812</v>
      </c>
      <c r="B11" s="4" t="s">
        <v>2813</v>
      </c>
      <c r="C11" s="4" t="s">
        <v>187</v>
      </c>
      <c r="D11" s="5">
        <v>276942</v>
      </c>
      <c r="E11" s="6">
        <v>89053469.519999996</v>
      </c>
      <c r="F11" s="6">
        <v>12.605600000000001</v>
      </c>
      <c r="G11" s="1"/>
    </row>
    <row r="12" spans="1:7" ht="14.45" customHeight="1" x14ac:dyDescent="0.25">
      <c r="A12" s="4" t="s">
        <v>188</v>
      </c>
      <c r="B12" s="4" t="s">
        <v>189</v>
      </c>
      <c r="C12" s="4" t="s">
        <v>187</v>
      </c>
      <c r="D12" s="5">
        <v>150000</v>
      </c>
      <c r="E12" s="6">
        <v>19086000</v>
      </c>
      <c r="F12" s="6">
        <v>2.7016</v>
      </c>
      <c r="G12" s="1"/>
    </row>
    <row r="13" spans="1:7" ht="23.45" customHeight="1" x14ac:dyDescent="0.25">
      <c r="A13" s="4" t="s">
        <v>1714</v>
      </c>
      <c r="B13" s="4" t="s">
        <v>1715</v>
      </c>
      <c r="C13" s="4" t="s">
        <v>150</v>
      </c>
      <c r="D13" s="5">
        <v>649000</v>
      </c>
      <c r="E13" s="6">
        <v>88043340</v>
      </c>
      <c r="F13" s="6">
        <v>12.4626</v>
      </c>
      <c r="G13" s="1"/>
    </row>
    <row r="14" spans="1:7" ht="23.45" customHeight="1" x14ac:dyDescent="0.25">
      <c r="A14" s="4" t="s">
        <v>190</v>
      </c>
      <c r="B14" s="4" t="s">
        <v>191</v>
      </c>
      <c r="C14" s="4" t="s">
        <v>150</v>
      </c>
      <c r="D14" s="5">
        <v>104500</v>
      </c>
      <c r="E14" s="6">
        <v>10108285</v>
      </c>
      <c r="F14" s="6">
        <v>1.4308000000000001</v>
      </c>
      <c r="G14" s="1"/>
    </row>
    <row r="15" spans="1:7" ht="14.45" customHeight="1" x14ac:dyDescent="0.25">
      <c r="A15" s="4" t="s">
        <v>0</v>
      </c>
      <c r="B15" s="4" t="s">
        <v>0</v>
      </c>
      <c r="C15" s="7" t="s">
        <v>183</v>
      </c>
      <c r="D15" s="5">
        <v>1763534</v>
      </c>
      <c r="E15" s="6">
        <v>319448586.31999999</v>
      </c>
      <c r="F15" s="6">
        <v>45.2181</v>
      </c>
      <c r="G15" s="1"/>
    </row>
    <row r="16" spans="1:7" ht="18.399999999999999" customHeight="1" x14ac:dyDescent="0.25">
      <c r="A16" s="28" t="s">
        <v>0</v>
      </c>
      <c r="B16" s="28"/>
      <c r="C16" s="28"/>
      <c r="D16" s="28"/>
      <c r="E16" s="28"/>
      <c r="F16" s="28"/>
      <c r="G16" s="28"/>
    </row>
    <row r="17" spans="1:7" ht="14.45" customHeight="1" x14ac:dyDescent="0.25">
      <c r="A17" s="30" t="s">
        <v>783</v>
      </c>
      <c r="B17" s="30"/>
      <c r="C17" s="30"/>
      <c r="D17" s="30"/>
      <c r="E17" s="30"/>
      <c r="F17" s="30"/>
      <c r="G17" s="2" t="s">
        <v>0</v>
      </c>
    </row>
    <row r="18" spans="1:7" ht="23.45" customHeight="1" x14ac:dyDescent="0.25">
      <c r="A18" s="3" t="s">
        <v>5</v>
      </c>
      <c r="B18" s="3" t="s">
        <v>6</v>
      </c>
      <c r="C18" s="3" t="s">
        <v>7</v>
      </c>
      <c r="D18" s="3" t="s">
        <v>8</v>
      </c>
      <c r="E18" s="3" t="s">
        <v>9</v>
      </c>
      <c r="F18" s="3" t="s">
        <v>10</v>
      </c>
      <c r="G18" s="3" t="s">
        <v>784</v>
      </c>
    </row>
    <row r="19" spans="1:7" ht="23.45" customHeight="1" x14ac:dyDescent="0.25">
      <c r="A19" s="4" t="s">
        <v>1166</v>
      </c>
      <c r="B19" s="4" t="s">
        <v>1167</v>
      </c>
      <c r="C19" s="4" t="s">
        <v>43</v>
      </c>
      <c r="D19" s="5">
        <v>100000</v>
      </c>
      <c r="E19" s="6">
        <v>10061770</v>
      </c>
      <c r="F19" s="6">
        <v>1.4241999999999999</v>
      </c>
      <c r="G19" s="4" t="s">
        <v>860</v>
      </c>
    </row>
    <row r="20" spans="1:7" ht="41.85" customHeight="1" x14ac:dyDescent="0.25">
      <c r="A20" s="4" t="s">
        <v>1170</v>
      </c>
      <c r="B20" s="4" t="s">
        <v>1171</v>
      </c>
      <c r="C20" s="4" t="s">
        <v>43</v>
      </c>
      <c r="D20" s="5">
        <v>100000</v>
      </c>
      <c r="E20" s="6">
        <v>10108170</v>
      </c>
      <c r="F20" s="6">
        <v>1.4308000000000001</v>
      </c>
      <c r="G20" s="4" t="s">
        <v>852</v>
      </c>
    </row>
    <row r="21" spans="1:7" ht="23.45" customHeight="1" x14ac:dyDescent="0.25">
      <c r="A21" s="4" t="s">
        <v>2814</v>
      </c>
      <c r="B21" s="4" t="s">
        <v>2815</v>
      </c>
      <c r="C21" s="4" t="s">
        <v>43</v>
      </c>
      <c r="D21" s="5">
        <v>200000</v>
      </c>
      <c r="E21" s="6">
        <v>19967900</v>
      </c>
      <c r="F21" s="6">
        <v>2.8264999999999998</v>
      </c>
      <c r="G21" s="4" t="s">
        <v>852</v>
      </c>
    </row>
    <row r="22" spans="1:7" ht="41.85" customHeight="1" x14ac:dyDescent="0.25">
      <c r="A22" s="4" t="s">
        <v>2330</v>
      </c>
      <c r="B22" s="4" t="s">
        <v>2331</v>
      </c>
      <c r="C22" s="4" t="s">
        <v>43</v>
      </c>
      <c r="D22" s="5">
        <v>100000</v>
      </c>
      <c r="E22" s="6">
        <v>10108000</v>
      </c>
      <c r="F22" s="6">
        <v>1.4308000000000001</v>
      </c>
      <c r="G22" s="4" t="s">
        <v>852</v>
      </c>
    </row>
    <row r="23" spans="1:7" ht="23.45" customHeight="1" x14ac:dyDescent="0.25">
      <c r="A23" s="4" t="s">
        <v>1178</v>
      </c>
      <c r="B23" s="4" t="s">
        <v>1179</v>
      </c>
      <c r="C23" s="4" t="s">
        <v>43</v>
      </c>
      <c r="D23" s="5">
        <v>100000</v>
      </c>
      <c r="E23" s="6">
        <v>10239140</v>
      </c>
      <c r="F23" s="6">
        <v>1.4494</v>
      </c>
      <c r="G23" s="4" t="s">
        <v>852</v>
      </c>
    </row>
    <row r="24" spans="1:7" ht="23.45" customHeight="1" x14ac:dyDescent="0.25">
      <c r="A24" s="4" t="s">
        <v>1180</v>
      </c>
      <c r="B24" s="4" t="s">
        <v>1181</v>
      </c>
      <c r="C24" s="4" t="s">
        <v>43</v>
      </c>
      <c r="D24" s="5">
        <v>100000</v>
      </c>
      <c r="E24" s="6">
        <v>10236760</v>
      </c>
      <c r="F24" s="6">
        <v>1.4490000000000001</v>
      </c>
      <c r="G24" s="4" t="s">
        <v>852</v>
      </c>
    </row>
    <row r="25" spans="1:7" ht="23.45" customHeight="1" x14ac:dyDescent="0.25">
      <c r="A25" s="4" t="s">
        <v>1184</v>
      </c>
      <c r="B25" s="4" t="s">
        <v>1185</v>
      </c>
      <c r="C25" s="4" t="s">
        <v>43</v>
      </c>
      <c r="D25" s="5">
        <v>100000</v>
      </c>
      <c r="E25" s="6">
        <v>10020610</v>
      </c>
      <c r="F25" s="6">
        <v>1.4184000000000001</v>
      </c>
      <c r="G25" s="4" t="s">
        <v>852</v>
      </c>
    </row>
    <row r="26" spans="1:7" ht="23.45" customHeight="1" x14ac:dyDescent="0.25">
      <c r="A26" s="4" t="s">
        <v>2816</v>
      </c>
      <c r="B26" s="4" t="s">
        <v>2817</v>
      </c>
      <c r="C26" s="4" t="s">
        <v>43</v>
      </c>
      <c r="D26" s="5">
        <v>100000</v>
      </c>
      <c r="E26" s="6">
        <v>10187000</v>
      </c>
      <c r="F26" s="6">
        <v>1.4419999999999999</v>
      </c>
      <c r="G26" s="4" t="s">
        <v>852</v>
      </c>
    </row>
    <row r="27" spans="1:7" ht="32.65" customHeight="1" x14ac:dyDescent="0.25">
      <c r="A27" s="4" t="s">
        <v>2818</v>
      </c>
      <c r="B27" s="4" t="s">
        <v>2819</v>
      </c>
      <c r="C27" s="4" t="s">
        <v>43</v>
      </c>
      <c r="D27" s="5">
        <v>80000</v>
      </c>
      <c r="E27" s="6">
        <v>8123368</v>
      </c>
      <c r="F27" s="6">
        <v>1.1498999999999999</v>
      </c>
      <c r="G27" s="4" t="s">
        <v>852</v>
      </c>
    </row>
    <row r="28" spans="1:7" ht="32.65" customHeight="1" x14ac:dyDescent="0.25">
      <c r="A28" s="4" t="s">
        <v>1188</v>
      </c>
      <c r="B28" s="4" t="s">
        <v>1189</v>
      </c>
      <c r="C28" s="4" t="s">
        <v>43</v>
      </c>
      <c r="D28" s="5">
        <v>370000</v>
      </c>
      <c r="E28" s="6">
        <v>37568690</v>
      </c>
      <c r="F28" s="6">
        <v>5.3178999999999998</v>
      </c>
      <c r="G28" s="4" t="s">
        <v>999</v>
      </c>
    </row>
    <row r="29" spans="1:7" ht="41.85" customHeight="1" x14ac:dyDescent="0.25">
      <c r="A29" s="4" t="s">
        <v>1190</v>
      </c>
      <c r="B29" s="4" t="s">
        <v>1191</v>
      </c>
      <c r="C29" s="4" t="s">
        <v>43</v>
      </c>
      <c r="D29" s="5">
        <v>360000</v>
      </c>
      <c r="E29" s="6">
        <v>36188136</v>
      </c>
      <c r="F29" s="6">
        <v>5.1223999999999998</v>
      </c>
      <c r="G29" s="4" t="s">
        <v>852</v>
      </c>
    </row>
    <row r="30" spans="1:7" ht="23.45" customHeight="1" x14ac:dyDescent="0.25">
      <c r="A30" s="4" t="s">
        <v>2785</v>
      </c>
      <c r="B30" s="4" t="s">
        <v>2786</v>
      </c>
      <c r="C30" s="4" t="s">
        <v>43</v>
      </c>
      <c r="D30" s="5">
        <v>100000</v>
      </c>
      <c r="E30" s="6">
        <v>10059200</v>
      </c>
      <c r="F30" s="6">
        <v>1.4238999999999999</v>
      </c>
      <c r="G30" s="4" t="s">
        <v>999</v>
      </c>
    </row>
    <row r="31" spans="1:7" ht="32.65" customHeight="1" x14ac:dyDescent="0.25">
      <c r="A31" s="4" t="s">
        <v>1510</v>
      </c>
      <c r="B31" s="4" t="s">
        <v>1511</v>
      </c>
      <c r="C31" s="4" t="s">
        <v>43</v>
      </c>
      <c r="D31" s="5">
        <v>120000</v>
      </c>
      <c r="E31" s="6">
        <v>12606144</v>
      </c>
      <c r="F31" s="6">
        <v>1.7844</v>
      </c>
      <c r="G31" s="4" t="s">
        <v>1512</v>
      </c>
    </row>
    <row r="32" spans="1:7" ht="32.65" customHeight="1" x14ac:dyDescent="0.25">
      <c r="A32" s="4" t="s">
        <v>2820</v>
      </c>
      <c r="B32" s="4" t="s">
        <v>2821</v>
      </c>
      <c r="C32" s="4" t="s">
        <v>43</v>
      </c>
      <c r="D32" s="5">
        <v>400000</v>
      </c>
      <c r="E32" s="6">
        <v>40694960</v>
      </c>
      <c r="F32" s="6">
        <v>5.7603999999999997</v>
      </c>
      <c r="G32" s="4" t="s">
        <v>999</v>
      </c>
    </row>
    <row r="33" spans="1:7" ht="14.45" customHeight="1" x14ac:dyDescent="0.25">
      <c r="A33" s="4" t="s">
        <v>2781</v>
      </c>
      <c r="B33" s="4" t="s">
        <v>2782</v>
      </c>
      <c r="C33" s="4" t="s">
        <v>43</v>
      </c>
      <c r="D33" s="5">
        <v>70000</v>
      </c>
      <c r="E33" s="6">
        <v>6969886</v>
      </c>
      <c r="F33" s="6">
        <v>0.98660000000000003</v>
      </c>
      <c r="G33" s="4" t="s">
        <v>852</v>
      </c>
    </row>
    <row r="34" spans="1:7" ht="14.45" customHeight="1" x14ac:dyDescent="0.25">
      <c r="A34" s="4" t="s">
        <v>1216</v>
      </c>
      <c r="B34" s="4" t="s">
        <v>1217</v>
      </c>
      <c r="C34" s="4" t="s">
        <v>43</v>
      </c>
      <c r="D34" s="5">
        <v>60000</v>
      </c>
      <c r="E34" s="6">
        <v>5978790</v>
      </c>
      <c r="F34" s="6">
        <v>0.84630000000000005</v>
      </c>
      <c r="G34" s="4" t="s">
        <v>852</v>
      </c>
    </row>
    <row r="35" spans="1:7" ht="32.65" customHeight="1" x14ac:dyDescent="0.25">
      <c r="A35" s="4" t="s">
        <v>1234</v>
      </c>
      <c r="B35" s="4" t="s">
        <v>1235</v>
      </c>
      <c r="C35" s="4" t="s">
        <v>32</v>
      </c>
      <c r="D35" s="5">
        <v>600000</v>
      </c>
      <c r="E35" s="6">
        <v>59123520</v>
      </c>
      <c r="F35" s="6">
        <v>8.3689999999999998</v>
      </c>
      <c r="G35" s="4" t="s">
        <v>852</v>
      </c>
    </row>
    <row r="36" spans="1:7" ht="23.45" customHeight="1" x14ac:dyDescent="0.25">
      <c r="A36" s="4" t="s">
        <v>1630</v>
      </c>
      <c r="B36" s="4" t="s">
        <v>1631</v>
      </c>
      <c r="C36" s="4" t="s">
        <v>43</v>
      </c>
      <c r="D36" s="5">
        <v>100000</v>
      </c>
      <c r="E36" s="6">
        <v>10257010</v>
      </c>
      <c r="F36" s="6">
        <v>1.4519</v>
      </c>
      <c r="G36" s="4" t="s">
        <v>852</v>
      </c>
    </row>
    <row r="37" spans="1:7" ht="32.65" customHeight="1" x14ac:dyDescent="0.25">
      <c r="A37" s="4" t="s">
        <v>1632</v>
      </c>
      <c r="B37" s="4" t="s">
        <v>1633</v>
      </c>
      <c r="C37" s="4" t="s">
        <v>43</v>
      </c>
      <c r="D37" s="5">
        <v>40000</v>
      </c>
      <c r="E37" s="6">
        <v>4280360</v>
      </c>
      <c r="F37" s="6">
        <v>0.60589999999999999</v>
      </c>
      <c r="G37" s="4" t="s">
        <v>852</v>
      </c>
    </row>
    <row r="38" spans="1:7" ht="23.45" customHeight="1" x14ac:dyDescent="0.25">
      <c r="A38" s="4" t="s">
        <v>869</v>
      </c>
      <c r="B38" s="4" t="s">
        <v>870</v>
      </c>
      <c r="C38" s="4" t="s">
        <v>43</v>
      </c>
      <c r="D38" s="5">
        <v>90000</v>
      </c>
      <c r="E38" s="6">
        <v>9155646</v>
      </c>
      <c r="F38" s="6">
        <v>1.296</v>
      </c>
      <c r="G38" s="4" t="s">
        <v>852</v>
      </c>
    </row>
    <row r="39" spans="1:7" ht="14.45" customHeight="1" x14ac:dyDescent="0.25">
      <c r="A39" s="4" t="s">
        <v>0</v>
      </c>
      <c r="B39" s="4" t="s">
        <v>0</v>
      </c>
      <c r="C39" s="7" t="s">
        <v>183</v>
      </c>
      <c r="D39" s="5">
        <v>3290000</v>
      </c>
      <c r="E39" s="6">
        <v>331935060</v>
      </c>
      <c r="F39" s="6">
        <v>46.985700000000001</v>
      </c>
      <c r="G39" s="8" t="s">
        <v>0</v>
      </c>
    </row>
    <row r="40" spans="1:7" ht="18.399999999999999" customHeight="1" x14ac:dyDescent="0.25">
      <c r="A40" s="28" t="s">
        <v>0</v>
      </c>
      <c r="B40" s="28"/>
      <c r="C40" s="28"/>
      <c r="D40" s="28"/>
      <c r="E40" s="28"/>
      <c r="F40" s="28"/>
      <c r="G40" s="28"/>
    </row>
    <row r="41" spans="1:7" ht="14.45" customHeight="1" x14ac:dyDescent="0.25">
      <c r="A41" s="30" t="s">
        <v>1686</v>
      </c>
      <c r="B41" s="30"/>
      <c r="C41" s="30"/>
      <c r="D41" s="1"/>
      <c r="E41" s="1"/>
      <c r="F41" s="1"/>
      <c r="G41" s="1"/>
    </row>
    <row r="42" spans="1:7" ht="14.45" customHeight="1" x14ac:dyDescent="0.25">
      <c r="A42" s="3" t="s">
        <v>1687</v>
      </c>
      <c r="B42" s="3" t="s">
        <v>9</v>
      </c>
      <c r="C42" s="3" t="s">
        <v>10</v>
      </c>
      <c r="D42" s="1"/>
      <c r="E42" s="1"/>
      <c r="F42" s="1"/>
      <c r="G42" s="1"/>
    </row>
    <row r="43" spans="1:7" ht="14.45" customHeight="1" x14ac:dyDescent="0.25">
      <c r="A43" s="4" t="s">
        <v>1690</v>
      </c>
      <c r="B43" s="6">
        <v>44297786.539999999</v>
      </c>
      <c r="C43" s="6">
        <v>6.27</v>
      </c>
      <c r="D43" s="1"/>
      <c r="E43" s="1"/>
      <c r="F43" s="1"/>
      <c r="G43" s="1"/>
    </row>
    <row r="44" spans="1:7" ht="14.45" customHeight="1" x14ac:dyDescent="0.25">
      <c r="A44" s="4" t="s">
        <v>1691</v>
      </c>
      <c r="B44" s="6">
        <v>25214.15</v>
      </c>
      <c r="C44" s="6">
        <v>0</v>
      </c>
      <c r="D44" s="1"/>
      <c r="E44" s="1"/>
      <c r="F44" s="1"/>
      <c r="G44" s="1"/>
    </row>
    <row r="45" spans="1:7" ht="23.45" customHeight="1" x14ac:dyDescent="0.25">
      <c r="A45" s="4" t="s">
        <v>1689</v>
      </c>
      <c r="B45" s="6">
        <v>10754847.18</v>
      </c>
      <c r="C45" s="6">
        <v>1.52</v>
      </c>
      <c r="D45" s="1"/>
      <c r="E45" s="1"/>
      <c r="F45" s="1"/>
      <c r="G45" s="1"/>
    </row>
    <row r="46" spans="1:7" ht="14.45" customHeight="1" x14ac:dyDescent="0.25">
      <c r="A46" s="9" t="s">
        <v>1692</v>
      </c>
      <c r="B46" s="6">
        <v>55077847.869999997</v>
      </c>
      <c r="C46" s="6">
        <v>7.79</v>
      </c>
      <c r="D46" s="1"/>
      <c r="E46" s="1"/>
      <c r="F46" s="1"/>
      <c r="G46" s="1"/>
    </row>
    <row r="47" spans="1:7" ht="18.399999999999999" customHeight="1" x14ac:dyDescent="0.25">
      <c r="A47" s="28" t="s">
        <v>0</v>
      </c>
      <c r="B47" s="28"/>
      <c r="C47" s="28"/>
      <c r="D47" s="28"/>
      <c r="E47" s="28"/>
      <c r="F47" s="28"/>
      <c r="G47" s="28"/>
    </row>
    <row r="48" spans="1:7" ht="23.65" customHeight="1" x14ac:dyDescent="0.25">
      <c r="A48" s="4" t="s">
        <v>1693</v>
      </c>
      <c r="B48" s="6">
        <v>37.18</v>
      </c>
      <c r="C48" s="1"/>
      <c r="D48" s="1"/>
      <c r="E48" s="1"/>
      <c r="F48" s="1"/>
      <c r="G48" s="1"/>
    </row>
    <row r="49" spans="1:7" ht="14.45" customHeight="1" x14ac:dyDescent="0.25">
      <c r="A49" s="4" t="s">
        <v>1694</v>
      </c>
      <c r="B49" s="6">
        <v>6.6</v>
      </c>
      <c r="C49" s="1"/>
      <c r="D49" s="1"/>
      <c r="E49" s="1"/>
      <c r="F49" s="1"/>
      <c r="G49" s="1"/>
    </row>
    <row r="50" spans="1:7" ht="32.65" customHeight="1" x14ac:dyDescent="0.25">
      <c r="A50" s="4" t="s">
        <v>1695</v>
      </c>
      <c r="B50" s="6">
        <v>7.78</v>
      </c>
      <c r="C50" s="1"/>
      <c r="D50" s="1"/>
      <c r="E50" s="1"/>
      <c r="F50" s="1"/>
      <c r="G50" s="1"/>
    </row>
    <row r="51" spans="1:7" ht="1.35" customHeight="1" x14ac:dyDescent="0.25">
      <c r="A51" s="1"/>
      <c r="B51" s="1"/>
      <c r="C51" s="1"/>
      <c r="D51" s="1"/>
      <c r="E51" s="1"/>
      <c r="F51" s="1"/>
      <c r="G51" s="1"/>
    </row>
    <row r="52" spans="1:7" ht="18.399999999999999" customHeight="1" x14ac:dyDescent="0.25">
      <c r="A52" s="28" t="s">
        <v>0</v>
      </c>
      <c r="B52" s="28"/>
      <c r="C52" s="28"/>
      <c r="D52" s="28"/>
      <c r="E52" s="28"/>
      <c r="F52" s="28"/>
      <c r="G52" s="28"/>
    </row>
    <row r="53" spans="1:7" ht="14.45" customHeight="1" x14ac:dyDescent="0.25">
      <c r="A53" s="30" t="s">
        <v>1696</v>
      </c>
      <c r="B53" s="30"/>
      <c r="C53" s="30"/>
      <c r="D53" s="1"/>
      <c r="E53" s="1"/>
      <c r="F53" s="1"/>
      <c r="G53" s="1"/>
    </row>
    <row r="54" spans="1:7" ht="14.45" customHeight="1" x14ac:dyDescent="0.25">
      <c r="A54" s="3" t="s">
        <v>1697</v>
      </c>
      <c r="B54" s="3" t="s">
        <v>9</v>
      </c>
      <c r="C54" s="3" t="s">
        <v>10</v>
      </c>
      <c r="D54" s="1"/>
      <c r="E54" s="1"/>
      <c r="F54" s="1"/>
      <c r="G54" s="1"/>
    </row>
    <row r="55" spans="1:7" ht="14.45" customHeight="1" x14ac:dyDescent="0.25">
      <c r="A55" s="4" t="s">
        <v>1703</v>
      </c>
      <c r="B55" s="6">
        <v>331935060</v>
      </c>
      <c r="C55" s="6">
        <v>46.99</v>
      </c>
      <c r="D55" s="1"/>
      <c r="E55" s="1"/>
      <c r="F55" s="1"/>
      <c r="G55" s="1"/>
    </row>
    <row r="56" spans="1:7" ht="14.45" customHeight="1" x14ac:dyDescent="0.25">
      <c r="A56" s="7" t="s">
        <v>183</v>
      </c>
      <c r="B56" s="6">
        <v>331935060</v>
      </c>
      <c r="C56" s="6">
        <v>46.99</v>
      </c>
      <c r="D56" s="1"/>
      <c r="E56" s="1"/>
      <c r="F56" s="1"/>
      <c r="G56" s="1"/>
    </row>
    <row r="57" spans="1:7" ht="14.45" customHeight="1" x14ac:dyDescent="0.25">
      <c r="A57" s="30" t="s">
        <v>0</v>
      </c>
      <c r="B57" s="30"/>
      <c r="C57" s="30"/>
      <c r="D57" s="1"/>
      <c r="E57" s="1"/>
      <c r="F57" s="1"/>
      <c r="G57" s="1"/>
    </row>
    <row r="58" spans="1:7" ht="14.65" customHeight="1" x14ac:dyDescent="0.25">
      <c r="A58" s="4" t="s">
        <v>1690</v>
      </c>
      <c r="B58" s="6">
        <v>44297786.539999999</v>
      </c>
      <c r="C58" s="6">
        <v>6.27</v>
      </c>
      <c r="D58" s="1"/>
      <c r="E58" s="1"/>
      <c r="F58" s="1"/>
      <c r="G58" s="1"/>
    </row>
    <row r="59" spans="1:7" ht="14.45" customHeight="1" x14ac:dyDescent="0.25">
      <c r="A59" s="4" t="s">
        <v>1691</v>
      </c>
      <c r="B59" s="6">
        <v>25214.15</v>
      </c>
      <c r="C59" s="6">
        <v>0</v>
      </c>
      <c r="D59" s="1"/>
      <c r="E59" s="1"/>
      <c r="F59" s="1"/>
      <c r="G59" s="1"/>
    </row>
    <row r="60" spans="1:7" ht="23.45" customHeight="1" x14ac:dyDescent="0.25">
      <c r="A60" s="4" t="s">
        <v>1689</v>
      </c>
      <c r="B60" s="6">
        <v>10754847.18</v>
      </c>
      <c r="C60" s="6">
        <v>1.52</v>
      </c>
      <c r="D60" s="1"/>
      <c r="E60" s="1"/>
      <c r="F60" s="1"/>
      <c r="G60" s="1"/>
    </row>
    <row r="61" spans="1:7" ht="14.45" customHeight="1" x14ac:dyDescent="0.25">
      <c r="A61" s="9" t="s">
        <v>1692</v>
      </c>
      <c r="B61" s="6">
        <f>SUM(B58:B60)++E39+E15</f>
        <v>706461494.19000006</v>
      </c>
      <c r="C61" s="6">
        <v>7.79</v>
      </c>
      <c r="D61" s="1"/>
      <c r="E61" s="1"/>
      <c r="F61" s="15"/>
      <c r="G61" s="1"/>
    </row>
    <row r="62" spans="1:7" ht="18.600000000000001" customHeight="1" x14ac:dyDescent="0.25">
      <c r="A62" s="28" t="s">
        <v>0</v>
      </c>
      <c r="B62" s="28"/>
      <c r="C62" s="28"/>
      <c r="D62" s="28"/>
      <c r="E62" s="28"/>
      <c r="F62" s="28"/>
      <c r="G62" s="28"/>
    </row>
    <row r="63" spans="1:7" ht="23.65" customHeight="1" x14ac:dyDescent="0.25">
      <c r="A63" s="4" t="s">
        <v>1709</v>
      </c>
      <c r="B63" s="12">
        <v>17.8432</v>
      </c>
      <c r="C63" s="1"/>
      <c r="D63" s="1"/>
      <c r="E63" s="1"/>
      <c r="F63" s="1"/>
      <c r="G63" s="1"/>
    </row>
    <row r="64" spans="1:7" ht="23.45" customHeight="1" x14ac:dyDescent="0.25">
      <c r="A64" s="4" t="s">
        <v>1710</v>
      </c>
      <c r="B64" s="12">
        <v>18.3293</v>
      </c>
      <c r="C64" s="1"/>
      <c r="D64" s="1"/>
      <c r="E64" s="1"/>
      <c r="F64" s="1"/>
      <c r="G64" s="1"/>
    </row>
    <row r="65" spans="1:7" ht="14.1" customHeight="1" x14ac:dyDescent="0.25">
      <c r="A65" s="10" t="s">
        <v>0</v>
      </c>
      <c r="B65" s="11" t="s">
        <v>0</v>
      </c>
      <c r="C65" s="1"/>
      <c r="D65" s="1"/>
      <c r="E65" s="1"/>
      <c r="F65" s="1"/>
      <c r="G65" s="1"/>
    </row>
    <row r="66" spans="1:7" ht="23.65" customHeight="1" x14ac:dyDescent="0.25">
      <c r="A66" s="4" t="s">
        <v>1711</v>
      </c>
      <c r="B66" s="8" t="s">
        <v>1712</v>
      </c>
      <c r="C66" s="1"/>
      <c r="D66" s="1"/>
      <c r="E66" s="1"/>
      <c r="F66" s="1"/>
      <c r="G66" s="1"/>
    </row>
  </sheetData>
  <mergeCells count="18">
    <mergeCell ref="A62:G62"/>
    <mergeCell ref="A57:C57"/>
    <mergeCell ref="A40:G40"/>
    <mergeCell ref="A17:F17"/>
    <mergeCell ref="A16:G16"/>
    <mergeCell ref="A7:F7"/>
    <mergeCell ref="A53:C53"/>
    <mergeCell ref="A52:G52"/>
    <mergeCell ref="A47:G47"/>
    <mergeCell ref="A41:C41"/>
    <mergeCell ref="A1:B1"/>
    <mergeCell ref="C1:D1"/>
    <mergeCell ref="E1:G1"/>
    <mergeCell ref="A6:G6"/>
    <mergeCell ref="A5:G5"/>
    <mergeCell ref="A4:G4"/>
    <mergeCell ref="A3:G3"/>
    <mergeCell ref="A2:G2"/>
  </mergeCells>
  <pageMargins left="0.25" right="0.25" top="0.25" bottom="0.25" header="0" footer="0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13"/>
  <sheetViews>
    <sheetView showGridLines="0" topLeftCell="A85" workbookViewId="0">
      <selection activeCell="F108" sqref="E108:F108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 x14ac:dyDescent="0.25">
      <c r="A1" s="28" t="s">
        <v>0</v>
      </c>
      <c r="B1" s="28"/>
      <c r="C1" s="29"/>
      <c r="D1" s="29"/>
      <c r="E1" s="28" t="s">
        <v>0</v>
      </c>
      <c r="F1" s="28"/>
      <c r="G1" s="28"/>
    </row>
    <row r="2" spans="1:7" ht="14.45" customHeight="1" x14ac:dyDescent="0.25">
      <c r="A2" s="27" t="s">
        <v>0</v>
      </c>
      <c r="B2" s="27"/>
      <c r="C2" s="27"/>
      <c r="D2" s="27"/>
      <c r="E2" s="27"/>
      <c r="F2" s="27"/>
      <c r="G2" s="27"/>
    </row>
    <row r="3" spans="1:7" ht="14.65" customHeight="1" x14ac:dyDescent="0.25">
      <c r="A3" s="27" t="s">
        <v>1</v>
      </c>
      <c r="B3" s="27"/>
      <c r="C3" s="27"/>
      <c r="D3" s="27"/>
      <c r="E3" s="27"/>
      <c r="F3" s="27"/>
      <c r="G3" s="27"/>
    </row>
    <row r="4" spans="1:7" ht="14.65" customHeight="1" x14ac:dyDescent="0.25">
      <c r="A4" s="27" t="s">
        <v>2822</v>
      </c>
      <c r="B4" s="27"/>
      <c r="C4" s="27"/>
      <c r="D4" s="27"/>
      <c r="E4" s="27"/>
      <c r="F4" s="27"/>
      <c r="G4" s="27"/>
    </row>
    <row r="5" spans="1:7" ht="14.65" customHeight="1" x14ac:dyDescent="0.25">
      <c r="A5" s="27" t="s">
        <v>3</v>
      </c>
      <c r="B5" s="27"/>
      <c r="C5" s="27"/>
      <c r="D5" s="27"/>
      <c r="E5" s="27"/>
      <c r="F5" s="27"/>
      <c r="G5" s="27"/>
    </row>
    <row r="6" spans="1:7" ht="14.45" customHeight="1" x14ac:dyDescent="0.25">
      <c r="A6" s="30" t="s">
        <v>4</v>
      </c>
      <c r="B6" s="30"/>
      <c r="C6" s="30"/>
      <c r="D6" s="30"/>
      <c r="E6" s="30"/>
      <c r="F6" s="30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86</v>
      </c>
      <c r="E8" s="6">
        <v>49824.1</v>
      </c>
      <c r="F8" s="6">
        <v>0.1071</v>
      </c>
      <c r="G8" s="1"/>
    </row>
    <row r="9" spans="1:7" ht="14.45" customHeight="1" x14ac:dyDescent="0.25">
      <c r="A9" s="4" t="s">
        <v>14</v>
      </c>
      <c r="B9" s="4" t="s">
        <v>15</v>
      </c>
      <c r="C9" s="4" t="s">
        <v>16</v>
      </c>
      <c r="D9" s="5">
        <v>257</v>
      </c>
      <c r="E9" s="6">
        <v>45206.3</v>
      </c>
      <c r="F9" s="6">
        <v>9.7199999999999995E-2</v>
      </c>
      <c r="G9" s="1"/>
    </row>
    <row r="10" spans="1:7" ht="23.45" customHeight="1" x14ac:dyDescent="0.25">
      <c r="A10" s="4" t="s">
        <v>17</v>
      </c>
      <c r="B10" s="4" t="s">
        <v>18</v>
      </c>
      <c r="C10" s="4" t="s">
        <v>16</v>
      </c>
      <c r="D10" s="5">
        <v>12</v>
      </c>
      <c r="E10" s="6">
        <v>46075.199999999997</v>
      </c>
      <c r="F10" s="6">
        <v>9.9000000000000005E-2</v>
      </c>
      <c r="G10" s="1"/>
    </row>
    <row r="11" spans="1:7" ht="14.45" customHeight="1" x14ac:dyDescent="0.25">
      <c r="A11" s="4" t="s">
        <v>19</v>
      </c>
      <c r="B11" s="4" t="s">
        <v>20</v>
      </c>
      <c r="C11" s="4" t="s">
        <v>16</v>
      </c>
      <c r="D11" s="5">
        <v>88</v>
      </c>
      <c r="E11" s="6">
        <v>77809.600000000006</v>
      </c>
      <c r="F11" s="6">
        <v>0.16719999999999999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13</v>
      </c>
      <c r="E12" s="6">
        <v>132429.70000000001</v>
      </c>
      <c r="F12" s="6">
        <v>0.28460000000000002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6</v>
      </c>
      <c r="E13" s="6">
        <v>46005.3</v>
      </c>
      <c r="F13" s="6">
        <v>9.8900000000000002E-2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72</v>
      </c>
      <c r="E14" s="6">
        <v>118911.6</v>
      </c>
      <c r="F14" s="6">
        <v>0.2555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195</v>
      </c>
      <c r="E15" s="6">
        <v>208211.25</v>
      </c>
      <c r="F15" s="6">
        <v>0.44750000000000001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340</v>
      </c>
      <c r="E16" s="6">
        <v>497267</v>
      </c>
      <c r="F16" s="6">
        <v>1.0687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502</v>
      </c>
      <c r="E17" s="6">
        <v>516131.3</v>
      </c>
      <c r="F17" s="6">
        <v>1.1092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48</v>
      </c>
      <c r="E18" s="6">
        <v>73634.399999999994</v>
      </c>
      <c r="F18" s="6">
        <v>0.15820000000000001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94</v>
      </c>
      <c r="E19" s="6">
        <v>171573.5</v>
      </c>
      <c r="F19" s="6">
        <v>0.36870000000000003</v>
      </c>
      <c r="G19" s="1"/>
    </row>
    <row r="20" spans="1:7" ht="14.45" customHeight="1" x14ac:dyDescent="0.25">
      <c r="A20" s="4" t="s">
        <v>41</v>
      </c>
      <c r="B20" s="4" t="s">
        <v>42</v>
      </c>
      <c r="C20" s="4" t="s">
        <v>43</v>
      </c>
      <c r="D20" s="5">
        <v>170</v>
      </c>
      <c r="E20" s="6">
        <v>42092</v>
      </c>
      <c r="F20" s="6">
        <v>9.0499999999999997E-2</v>
      </c>
      <c r="G20" s="1"/>
    </row>
    <row r="21" spans="1:7" ht="14.45" customHeight="1" x14ac:dyDescent="0.25">
      <c r="A21" s="4" t="s">
        <v>2352</v>
      </c>
      <c r="B21" s="4" t="s">
        <v>2353</v>
      </c>
      <c r="C21" s="4" t="s">
        <v>43</v>
      </c>
      <c r="D21" s="5">
        <v>22</v>
      </c>
      <c r="E21" s="6">
        <v>10604</v>
      </c>
      <c r="F21" s="6">
        <v>2.2800000000000001E-2</v>
      </c>
      <c r="G21" s="1"/>
    </row>
    <row r="22" spans="1:7" ht="23.45" customHeight="1" x14ac:dyDescent="0.25">
      <c r="A22" s="4" t="s">
        <v>44</v>
      </c>
      <c r="B22" s="4" t="s">
        <v>45</v>
      </c>
      <c r="C22" s="4" t="s">
        <v>43</v>
      </c>
      <c r="D22" s="5">
        <v>326</v>
      </c>
      <c r="E22" s="6">
        <v>208803</v>
      </c>
      <c r="F22" s="6">
        <v>0.44869999999999999</v>
      </c>
      <c r="G22" s="1"/>
    </row>
    <row r="23" spans="1:7" ht="23.45" customHeight="1" x14ac:dyDescent="0.25">
      <c r="A23" s="4" t="s">
        <v>49</v>
      </c>
      <c r="B23" s="4" t="s">
        <v>50</v>
      </c>
      <c r="C23" s="4" t="s">
        <v>48</v>
      </c>
      <c r="D23" s="5">
        <v>85</v>
      </c>
      <c r="E23" s="6">
        <v>47625.5</v>
      </c>
      <c r="F23" s="6">
        <v>0.1024</v>
      </c>
      <c r="G23" s="1"/>
    </row>
    <row r="24" spans="1:7" ht="23.45" customHeight="1" x14ac:dyDescent="0.25">
      <c r="A24" s="4" t="s">
        <v>51</v>
      </c>
      <c r="B24" s="4" t="s">
        <v>52</v>
      </c>
      <c r="C24" s="4" t="s">
        <v>48</v>
      </c>
      <c r="D24" s="5">
        <v>19</v>
      </c>
      <c r="E24" s="6">
        <v>193179.65</v>
      </c>
      <c r="F24" s="6">
        <v>0.41520000000000001</v>
      </c>
      <c r="G24" s="1"/>
    </row>
    <row r="25" spans="1:7" ht="14.45" customHeight="1" x14ac:dyDescent="0.25">
      <c r="A25" s="4" t="s">
        <v>53</v>
      </c>
      <c r="B25" s="4" t="s">
        <v>54</v>
      </c>
      <c r="C25" s="4" t="s">
        <v>55</v>
      </c>
      <c r="D25" s="5">
        <v>559</v>
      </c>
      <c r="E25" s="6">
        <v>246826.45</v>
      </c>
      <c r="F25" s="6">
        <v>0.53039999999999998</v>
      </c>
      <c r="G25" s="1"/>
    </row>
    <row r="26" spans="1:7" ht="23.45" customHeight="1" x14ac:dyDescent="0.25">
      <c r="A26" s="4" t="s">
        <v>56</v>
      </c>
      <c r="B26" s="4" t="s">
        <v>57</v>
      </c>
      <c r="C26" s="4" t="s">
        <v>58</v>
      </c>
      <c r="D26" s="5">
        <v>61</v>
      </c>
      <c r="E26" s="6">
        <v>96136</v>
      </c>
      <c r="F26" s="6">
        <v>0.20660000000000001</v>
      </c>
      <c r="G26" s="1"/>
    </row>
    <row r="27" spans="1:7" ht="23.45" customHeight="1" x14ac:dyDescent="0.25">
      <c r="A27" s="4" t="s">
        <v>59</v>
      </c>
      <c r="B27" s="4" t="s">
        <v>60</v>
      </c>
      <c r="C27" s="4" t="s">
        <v>58</v>
      </c>
      <c r="D27" s="5">
        <v>187</v>
      </c>
      <c r="E27" s="6">
        <v>310588.3</v>
      </c>
      <c r="F27" s="6">
        <v>0.66749999999999998</v>
      </c>
      <c r="G27" s="1"/>
    </row>
    <row r="28" spans="1:7" ht="23.45" customHeight="1" x14ac:dyDescent="0.25">
      <c r="A28" s="4" t="s">
        <v>61</v>
      </c>
      <c r="B28" s="4" t="s">
        <v>62</v>
      </c>
      <c r="C28" s="4" t="s">
        <v>58</v>
      </c>
      <c r="D28" s="5">
        <v>4</v>
      </c>
      <c r="E28" s="6">
        <v>21794.2</v>
      </c>
      <c r="F28" s="6">
        <v>4.6800000000000001E-2</v>
      </c>
      <c r="G28" s="1"/>
    </row>
    <row r="29" spans="1:7" ht="23.45" customHeight="1" x14ac:dyDescent="0.25">
      <c r="A29" s="4" t="s">
        <v>63</v>
      </c>
      <c r="B29" s="4" t="s">
        <v>64</v>
      </c>
      <c r="C29" s="4" t="s">
        <v>58</v>
      </c>
      <c r="D29" s="5">
        <v>45</v>
      </c>
      <c r="E29" s="6">
        <v>171717.75</v>
      </c>
      <c r="F29" s="6">
        <v>0.36899999999999999</v>
      </c>
      <c r="G29" s="1"/>
    </row>
    <row r="30" spans="1:7" ht="23.45" customHeight="1" x14ac:dyDescent="0.25">
      <c r="A30" s="4" t="s">
        <v>65</v>
      </c>
      <c r="B30" s="4" t="s">
        <v>66</v>
      </c>
      <c r="C30" s="4" t="s">
        <v>58</v>
      </c>
      <c r="D30" s="5">
        <v>45</v>
      </c>
      <c r="E30" s="6">
        <v>60014.25</v>
      </c>
      <c r="F30" s="6">
        <v>0.129</v>
      </c>
      <c r="G30" s="1"/>
    </row>
    <row r="31" spans="1:7" ht="14.45" customHeight="1" x14ac:dyDescent="0.25">
      <c r="A31" s="4" t="s">
        <v>67</v>
      </c>
      <c r="B31" s="4" t="s">
        <v>68</v>
      </c>
      <c r="C31" s="4" t="s">
        <v>69</v>
      </c>
      <c r="D31" s="5">
        <v>31</v>
      </c>
      <c r="E31" s="6">
        <v>33782.25</v>
      </c>
      <c r="F31" s="6">
        <v>7.2599999999999998E-2</v>
      </c>
      <c r="G31" s="1"/>
    </row>
    <row r="32" spans="1:7" ht="23.45" customHeight="1" x14ac:dyDescent="0.25">
      <c r="A32" s="4" t="s">
        <v>70</v>
      </c>
      <c r="B32" s="4" t="s">
        <v>71</v>
      </c>
      <c r="C32" s="4" t="s">
        <v>72</v>
      </c>
      <c r="D32" s="5">
        <v>10</v>
      </c>
      <c r="E32" s="6">
        <v>41404</v>
      </c>
      <c r="F32" s="6">
        <v>8.8999999999999996E-2</v>
      </c>
      <c r="G32" s="1"/>
    </row>
    <row r="33" spans="1:7" ht="23.45" customHeight="1" x14ac:dyDescent="0.25">
      <c r="A33" s="4" t="s">
        <v>2358</v>
      </c>
      <c r="B33" s="4" t="s">
        <v>2359</v>
      </c>
      <c r="C33" s="4" t="s">
        <v>72</v>
      </c>
      <c r="D33" s="5">
        <v>5</v>
      </c>
      <c r="E33" s="6">
        <v>15906.25</v>
      </c>
      <c r="F33" s="6">
        <v>3.4200000000000001E-2</v>
      </c>
      <c r="G33" s="1"/>
    </row>
    <row r="34" spans="1:7" ht="23.45" customHeight="1" x14ac:dyDescent="0.25">
      <c r="A34" s="4" t="s">
        <v>73</v>
      </c>
      <c r="B34" s="4" t="s">
        <v>74</v>
      </c>
      <c r="C34" s="4" t="s">
        <v>75</v>
      </c>
      <c r="D34" s="5">
        <v>35</v>
      </c>
      <c r="E34" s="6">
        <v>45304</v>
      </c>
      <c r="F34" s="6">
        <v>9.74E-2</v>
      </c>
      <c r="G34" s="1"/>
    </row>
    <row r="35" spans="1:7" ht="23.45" customHeight="1" x14ac:dyDescent="0.25">
      <c r="A35" s="4" t="s">
        <v>78</v>
      </c>
      <c r="B35" s="4" t="s">
        <v>79</v>
      </c>
      <c r="C35" s="4" t="s">
        <v>80</v>
      </c>
      <c r="D35" s="5">
        <v>350</v>
      </c>
      <c r="E35" s="6">
        <v>65065</v>
      </c>
      <c r="F35" s="6">
        <v>0.13980000000000001</v>
      </c>
      <c r="G35" s="1"/>
    </row>
    <row r="36" spans="1:7" ht="23.45" customHeight="1" x14ac:dyDescent="0.25">
      <c r="A36" s="4" t="s">
        <v>81</v>
      </c>
      <c r="B36" s="4" t="s">
        <v>82</v>
      </c>
      <c r="C36" s="4" t="s">
        <v>83</v>
      </c>
      <c r="D36" s="5">
        <v>74</v>
      </c>
      <c r="E36" s="6">
        <v>257501.5</v>
      </c>
      <c r="F36" s="6">
        <v>0.5534</v>
      </c>
      <c r="G36" s="1"/>
    </row>
    <row r="37" spans="1:7" ht="14.45" customHeight="1" x14ac:dyDescent="0.25">
      <c r="A37" s="4" t="s">
        <v>84</v>
      </c>
      <c r="B37" s="4" t="s">
        <v>85</v>
      </c>
      <c r="C37" s="4" t="s">
        <v>86</v>
      </c>
      <c r="D37" s="5">
        <v>18</v>
      </c>
      <c r="E37" s="6">
        <v>41289.300000000003</v>
      </c>
      <c r="F37" s="6">
        <v>8.8700000000000001E-2</v>
      </c>
      <c r="G37" s="1"/>
    </row>
    <row r="38" spans="1:7" ht="14.45" customHeight="1" x14ac:dyDescent="0.25">
      <c r="A38" s="4" t="s">
        <v>87</v>
      </c>
      <c r="B38" s="4" t="s">
        <v>88</v>
      </c>
      <c r="C38" s="4" t="s">
        <v>89</v>
      </c>
      <c r="D38" s="5">
        <v>40</v>
      </c>
      <c r="E38" s="6">
        <v>65092</v>
      </c>
      <c r="F38" s="6">
        <v>0.1399</v>
      </c>
      <c r="G38" s="1"/>
    </row>
    <row r="39" spans="1:7" ht="41.85" customHeight="1" x14ac:dyDescent="0.25">
      <c r="A39" s="4" t="s">
        <v>90</v>
      </c>
      <c r="B39" s="4" t="s">
        <v>91</v>
      </c>
      <c r="C39" s="4" t="s">
        <v>89</v>
      </c>
      <c r="D39" s="5">
        <v>23</v>
      </c>
      <c r="E39" s="6">
        <v>27235.45</v>
      </c>
      <c r="F39" s="6">
        <v>5.8500000000000003E-2</v>
      </c>
      <c r="G39" s="1"/>
    </row>
    <row r="40" spans="1:7" ht="14.45" customHeight="1" x14ac:dyDescent="0.25">
      <c r="A40" s="4" t="s">
        <v>92</v>
      </c>
      <c r="B40" s="4" t="s">
        <v>93</v>
      </c>
      <c r="C40" s="4" t="s">
        <v>89</v>
      </c>
      <c r="D40" s="5">
        <v>11</v>
      </c>
      <c r="E40" s="6">
        <v>15344.45</v>
      </c>
      <c r="F40" s="6">
        <v>3.3000000000000002E-2</v>
      </c>
      <c r="G40" s="1"/>
    </row>
    <row r="41" spans="1:7" ht="14.45" customHeight="1" x14ac:dyDescent="0.25">
      <c r="A41" s="4" t="s">
        <v>96</v>
      </c>
      <c r="B41" s="4" t="s">
        <v>97</v>
      </c>
      <c r="C41" s="4" t="s">
        <v>98</v>
      </c>
      <c r="D41" s="5">
        <v>20</v>
      </c>
      <c r="E41" s="6">
        <v>137258</v>
      </c>
      <c r="F41" s="6">
        <v>0.29499999999999998</v>
      </c>
      <c r="G41" s="1"/>
    </row>
    <row r="42" spans="1:7" ht="23.45" customHeight="1" x14ac:dyDescent="0.25">
      <c r="A42" s="4" t="s">
        <v>99</v>
      </c>
      <c r="B42" s="4" t="s">
        <v>100</v>
      </c>
      <c r="C42" s="4" t="s">
        <v>101</v>
      </c>
      <c r="D42" s="5">
        <v>108</v>
      </c>
      <c r="E42" s="6">
        <v>53897.4</v>
      </c>
      <c r="F42" s="6">
        <v>0.1158</v>
      </c>
      <c r="G42" s="1"/>
    </row>
    <row r="43" spans="1:7" ht="23.45" customHeight="1" x14ac:dyDescent="0.25">
      <c r="A43" s="4" t="s">
        <v>102</v>
      </c>
      <c r="B43" s="4" t="s">
        <v>103</v>
      </c>
      <c r="C43" s="4" t="s">
        <v>104</v>
      </c>
      <c r="D43" s="5">
        <v>9</v>
      </c>
      <c r="E43" s="6">
        <v>46785.599999999999</v>
      </c>
      <c r="F43" s="6">
        <v>0.10050000000000001</v>
      </c>
      <c r="G43" s="1"/>
    </row>
    <row r="44" spans="1:7" ht="23.45" customHeight="1" x14ac:dyDescent="0.25">
      <c r="A44" s="4" t="s">
        <v>105</v>
      </c>
      <c r="B44" s="4" t="s">
        <v>106</v>
      </c>
      <c r="C44" s="4" t="s">
        <v>104</v>
      </c>
      <c r="D44" s="5">
        <v>20</v>
      </c>
      <c r="E44" s="6">
        <v>50120</v>
      </c>
      <c r="F44" s="6">
        <v>0.1077</v>
      </c>
      <c r="G44" s="1"/>
    </row>
    <row r="45" spans="1:7" ht="23.45" customHeight="1" x14ac:dyDescent="0.25">
      <c r="A45" s="4" t="s">
        <v>107</v>
      </c>
      <c r="B45" s="4" t="s">
        <v>108</v>
      </c>
      <c r="C45" s="4" t="s">
        <v>104</v>
      </c>
      <c r="D45" s="5">
        <v>20</v>
      </c>
      <c r="E45" s="6">
        <v>22360</v>
      </c>
      <c r="F45" s="6">
        <v>4.8099999999999997E-2</v>
      </c>
      <c r="G45" s="1"/>
    </row>
    <row r="46" spans="1:7" ht="14.45" customHeight="1" x14ac:dyDescent="0.25">
      <c r="A46" s="4" t="s">
        <v>109</v>
      </c>
      <c r="B46" s="4" t="s">
        <v>110</v>
      </c>
      <c r="C46" s="4" t="s">
        <v>111</v>
      </c>
      <c r="D46" s="5">
        <v>40</v>
      </c>
      <c r="E46" s="6">
        <v>49410</v>
      </c>
      <c r="F46" s="6">
        <v>0.1062</v>
      </c>
      <c r="G46" s="1"/>
    </row>
    <row r="47" spans="1:7" ht="23.45" customHeight="1" x14ac:dyDescent="0.25">
      <c r="A47" s="4" t="s">
        <v>112</v>
      </c>
      <c r="B47" s="4" t="s">
        <v>113</v>
      </c>
      <c r="C47" s="4" t="s">
        <v>114</v>
      </c>
      <c r="D47" s="5">
        <v>221</v>
      </c>
      <c r="E47" s="6">
        <v>38144.6</v>
      </c>
      <c r="F47" s="6">
        <v>8.2000000000000003E-2</v>
      </c>
      <c r="G47" s="1"/>
    </row>
    <row r="48" spans="1:7" ht="23.45" customHeight="1" x14ac:dyDescent="0.25">
      <c r="A48" s="4" t="s">
        <v>115</v>
      </c>
      <c r="B48" s="4" t="s">
        <v>116</v>
      </c>
      <c r="C48" s="4" t="s">
        <v>117</v>
      </c>
      <c r="D48" s="5">
        <v>85</v>
      </c>
      <c r="E48" s="6">
        <v>49011</v>
      </c>
      <c r="F48" s="6">
        <v>0.1053</v>
      </c>
      <c r="G48" s="1"/>
    </row>
    <row r="49" spans="1:7" ht="23.45" customHeight="1" x14ac:dyDescent="0.25">
      <c r="A49" s="4" t="s">
        <v>118</v>
      </c>
      <c r="B49" s="4" t="s">
        <v>119</v>
      </c>
      <c r="C49" s="4" t="s">
        <v>117</v>
      </c>
      <c r="D49" s="5">
        <v>27</v>
      </c>
      <c r="E49" s="6">
        <v>37831.050000000003</v>
      </c>
      <c r="F49" s="6">
        <v>8.1299999999999997E-2</v>
      </c>
      <c r="G49" s="1"/>
    </row>
    <row r="50" spans="1:7" ht="23.45" customHeight="1" x14ac:dyDescent="0.25">
      <c r="A50" s="4" t="s">
        <v>120</v>
      </c>
      <c r="B50" s="4" t="s">
        <v>121</v>
      </c>
      <c r="C50" s="4" t="s">
        <v>122</v>
      </c>
      <c r="D50" s="5">
        <v>186</v>
      </c>
      <c r="E50" s="6">
        <v>46918.5</v>
      </c>
      <c r="F50" s="6">
        <v>0.1008</v>
      </c>
      <c r="G50" s="1"/>
    </row>
    <row r="51" spans="1:7" ht="14.45" customHeight="1" x14ac:dyDescent="0.25">
      <c r="A51" s="4" t="s">
        <v>123</v>
      </c>
      <c r="B51" s="4" t="s">
        <v>124</v>
      </c>
      <c r="C51" s="4" t="s">
        <v>125</v>
      </c>
      <c r="D51" s="5">
        <v>27</v>
      </c>
      <c r="E51" s="6">
        <v>79861.95</v>
      </c>
      <c r="F51" s="6">
        <v>0.1716</v>
      </c>
      <c r="G51" s="1"/>
    </row>
    <row r="52" spans="1:7" ht="23.45" customHeight="1" x14ac:dyDescent="0.25">
      <c r="A52" s="4" t="s">
        <v>126</v>
      </c>
      <c r="B52" s="4" t="s">
        <v>127</v>
      </c>
      <c r="C52" s="4" t="s">
        <v>128</v>
      </c>
      <c r="D52" s="5">
        <v>86</v>
      </c>
      <c r="E52" s="6">
        <v>46405.599999999999</v>
      </c>
      <c r="F52" s="6">
        <v>9.9699999999999997E-2</v>
      </c>
      <c r="G52" s="1"/>
    </row>
    <row r="53" spans="1:7" ht="23.45" customHeight="1" x14ac:dyDescent="0.25">
      <c r="A53" s="4" t="s">
        <v>129</v>
      </c>
      <c r="B53" s="4" t="s">
        <v>130</v>
      </c>
      <c r="C53" s="4" t="s">
        <v>128</v>
      </c>
      <c r="D53" s="5">
        <v>31</v>
      </c>
      <c r="E53" s="6">
        <v>36090.199999999997</v>
      </c>
      <c r="F53" s="6">
        <v>7.7600000000000002E-2</v>
      </c>
      <c r="G53" s="1"/>
    </row>
    <row r="54" spans="1:7" ht="23.45" customHeight="1" x14ac:dyDescent="0.25">
      <c r="A54" s="4" t="s">
        <v>131</v>
      </c>
      <c r="B54" s="4" t="s">
        <v>132</v>
      </c>
      <c r="C54" s="4" t="s">
        <v>133</v>
      </c>
      <c r="D54" s="5">
        <v>74</v>
      </c>
      <c r="E54" s="6">
        <v>183634.7</v>
      </c>
      <c r="F54" s="6">
        <v>0.39460000000000001</v>
      </c>
      <c r="G54" s="1"/>
    </row>
    <row r="55" spans="1:7" ht="23.45" customHeight="1" x14ac:dyDescent="0.25">
      <c r="A55" s="4" t="s">
        <v>134</v>
      </c>
      <c r="B55" s="4" t="s">
        <v>135</v>
      </c>
      <c r="C55" s="4" t="s">
        <v>136</v>
      </c>
      <c r="D55" s="5">
        <v>10</v>
      </c>
      <c r="E55" s="6">
        <v>33726.5</v>
      </c>
      <c r="F55" s="6">
        <v>7.2499999999999995E-2</v>
      </c>
      <c r="G55" s="1"/>
    </row>
    <row r="56" spans="1:7" ht="23.45" customHeight="1" x14ac:dyDescent="0.25">
      <c r="A56" s="4" t="s">
        <v>137</v>
      </c>
      <c r="B56" s="4" t="s">
        <v>138</v>
      </c>
      <c r="C56" s="4" t="s">
        <v>139</v>
      </c>
      <c r="D56" s="5">
        <v>7</v>
      </c>
      <c r="E56" s="6">
        <v>44470.65</v>
      </c>
      <c r="F56" s="6">
        <v>9.5600000000000004E-2</v>
      </c>
      <c r="G56" s="1"/>
    </row>
    <row r="57" spans="1:7" ht="23.45" customHeight="1" x14ac:dyDescent="0.25">
      <c r="A57" s="4" t="s">
        <v>140</v>
      </c>
      <c r="B57" s="4" t="s">
        <v>141</v>
      </c>
      <c r="C57" s="4" t="s">
        <v>139</v>
      </c>
      <c r="D57" s="5">
        <v>42</v>
      </c>
      <c r="E57" s="6">
        <v>56742</v>
      </c>
      <c r="F57" s="6">
        <v>0.12189999999999999</v>
      </c>
      <c r="G57" s="1"/>
    </row>
    <row r="58" spans="1:7" ht="23.45" customHeight="1" x14ac:dyDescent="0.25">
      <c r="A58" s="4" t="s">
        <v>142</v>
      </c>
      <c r="B58" s="4" t="s">
        <v>143</v>
      </c>
      <c r="C58" s="4" t="s">
        <v>139</v>
      </c>
      <c r="D58" s="5">
        <v>13</v>
      </c>
      <c r="E58" s="6">
        <v>79574.95</v>
      </c>
      <c r="F58" s="6">
        <v>0.17100000000000001</v>
      </c>
      <c r="G58" s="1"/>
    </row>
    <row r="59" spans="1:7" ht="23.45" customHeight="1" x14ac:dyDescent="0.25">
      <c r="A59" s="4" t="s">
        <v>144</v>
      </c>
      <c r="B59" s="4" t="s">
        <v>145</v>
      </c>
      <c r="C59" s="4" t="s">
        <v>139</v>
      </c>
      <c r="D59" s="5">
        <v>103</v>
      </c>
      <c r="E59" s="6">
        <v>146100.35</v>
      </c>
      <c r="F59" s="6">
        <v>0.314</v>
      </c>
      <c r="G59" s="1"/>
    </row>
    <row r="60" spans="1:7" ht="23.45" customHeight="1" x14ac:dyDescent="0.25">
      <c r="A60" s="4" t="s">
        <v>146</v>
      </c>
      <c r="B60" s="4" t="s">
        <v>147</v>
      </c>
      <c r="C60" s="4" t="s">
        <v>139</v>
      </c>
      <c r="D60" s="5">
        <v>15</v>
      </c>
      <c r="E60" s="6">
        <v>37966.5</v>
      </c>
      <c r="F60" s="6">
        <v>8.1600000000000006E-2</v>
      </c>
      <c r="G60" s="1"/>
    </row>
    <row r="61" spans="1:7" ht="23.45" customHeight="1" x14ac:dyDescent="0.25">
      <c r="A61" s="4" t="s">
        <v>148</v>
      </c>
      <c r="B61" s="4" t="s">
        <v>149</v>
      </c>
      <c r="C61" s="4" t="s">
        <v>150</v>
      </c>
      <c r="D61" s="5">
        <v>375</v>
      </c>
      <c r="E61" s="6">
        <v>34106.25</v>
      </c>
      <c r="F61" s="6">
        <v>7.3300000000000004E-2</v>
      </c>
      <c r="G61" s="1"/>
    </row>
    <row r="62" spans="1:7" ht="23.45" customHeight="1" x14ac:dyDescent="0.25">
      <c r="A62" s="4" t="s">
        <v>151</v>
      </c>
      <c r="B62" s="4" t="s">
        <v>152</v>
      </c>
      <c r="C62" s="4" t="s">
        <v>150</v>
      </c>
      <c r="D62" s="5">
        <v>375</v>
      </c>
      <c r="E62" s="6">
        <v>119062.5</v>
      </c>
      <c r="F62" s="6">
        <v>0.25590000000000002</v>
      </c>
      <c r="G62" s="1"/>
    </row>
    <row r="63" spans="1:7" ht="23.45" customHeight="1" x14ac:dyDescent="0.25">
      <c r="A63" s="4" t="s">
        <v>153</v>
      </c>
      <c r="B63" s="4" t="s">
        <v>154</v>
      </c>
      <c r="C63" s="4" t="s">
        <v>150</v>
      </c>
      <c r="D63" s="5">
        <v>337</v>
      </c>
      <c r="E63" s="6">
        <v>87384.1</v>
      </c>
      <c r="F63" s="6">
        <v>0.18779999999999999</v>
      </c>
      <c r="G63" s="1"/>
    </row>
    <row r="64" spans="1:7" ht="23.45" customHeight="1" x14ac:dyDescent="0.25">
      <c r="A64" s="4" t="s">
        <v>155</v>
      </c>
      <c r="B64" s="4" t="s">
        <v>156</v>
      </c>
      <c r="C64" s="4" t="s">
        <v>157</v>
      </c>
      <c r="D64" s="5">
        <v>103</v>
      </c>
      <c r="E64" s="6">
        <v>51742.05</v>
      </c>
      <c r="F64" s="6">
        <v>0.11119999999999999</v>
      </c>
      <c r="G64" s="1"/>
    </row>
    <row r="65" spans="1:7" ht="23.45" customHeight="1" x14ac:dyDescent="0.25">
      <c r="A65" s="4" t="s">
        <v>158</v>
      </c>
      <c r="B65" s="4" t="s">
        <v>159</v>
      </c>
      <c r="C65" s="4" t="s">
        <v>157</v>
      </c>
      <c r="D65" s="5">
        <v>184</v>
      </c>
      <c r="E65" s="6">
        <v>524998</v>
      </c>
      <c r="F65" s="6">
        <v>1.1283000000000001</v>
      </c>
      <c r="G65" s="1"/>
    </row>
    <row r="66" spans="1:7" ht="14.45" customHeight="1" x14ac:dyDescent="0.25">
      <c r="A66" s="4" t="s">
        <v>160</v>
      </c>
      <c r="B66" s="4" t="s">
        <v>161</v>
      </c>
      <c r="C66" s="4" t="s">
        <v>162</v>
      </c>
      <c r="D66" s="5">
        <v>493</v>
      </c>
      <c r="E66" s="6">
        <v>67023.350000000006</v>
      </c>
      <c r="F66" s="6">
        <v>0.14399999999999999</v>
      </c>
      <c r="G66" s="1"/>
    </row>
    <row r="67" spans="1:7" ht="23.45" customHeight="1" x14ac:dyDescent="0.25">
      <c r="A67" s="4" t="s">
        <v>163</v>
      </c>
      <c r="B67" s="4" t="s">
        <v>164</v>
      </c>
      <c r="C67" s="4" t="s">
        <v>165</v>
      </c>
      <c r="D67" s="5">
        <v>10</v>
      </c>
      <c r="E67" s="6">
        <v>7571.5</v>
      </c>
      <c r="F67" s="6">
        <v>1.6299999999999999E-2</v>
      </c>
      <c r="G67" s="1"/>
    </row>
    <row r="68" spans="1:7" ht="23.45" customHeight="1" x14ac:dyDescent="0.25">
      <c r="A68" s="4" t="s">
        <v>166</v>
      </c>
      <c r="B68" s="4" t="s">
        <v>167</v>
      </c>
      <c r="C68" s="4" t="s">
        <v>168</v>
      </c>
      <c r="D68" s="5">
        <v>181</v>
      </c>
      <c r="E68" s="6">
        <v>211896.7</v>
      </c>
      <c r="F68" s="6">
        <v>0.45540000000000003</v>
      </c>
      <c r="G68" s="1"/>
    </row>
    <row r="69" spans="1:7" ht="23.45" customHeight="1" x14ac:dyDescent="0.25">
      <c r="A69" s="4" t="s">
        <v>169</v>
      </c>
      <c r="B69" s="4" t="s">
        <v>170</v>
      </c>
      <c r="C69" s="4" t="s">
        <v>171</v>
      </c>
      <c r="D69" s="5">
        <v>17</v>
      </c>
      <c r="E69" s="6">
        <v>62858.35</v>
      </c>
      <c r="F69" s="6">
        <v>0.1351</v>
      </c>
      <c r="G69" s="1"/>
    </row>
    <row r="70" spans="1:7" ht="14.45" customHeight="1" x14ac:dyDescent="0.25">
      <c r="A70" s="4" t="s">
        <v>172</v>
      </c>
      <c r="B70" s="4" t="s">
        <v>173</v>
      </c>
      <c r="C70" s="4" t="s">
        <v>174</v>
      </c>
      <c r="D70" s="5">
        <v>17</v>
      </c>
      <c r="E70" s="6">
        <v>31116.799999999999</v>
      </c>
      <c r="F70" s="6">
        <v>6.6900000000000001E-2</v>
      </c>
      <c r="G70" s="1"/>
    </row>
    <row r="71" spans="1:7" ht="23.45" customHeight="1" x14ac:dyDescent="0.25">
      <c r="A71" s="4" t="s">
        <v>2360</v>
      </c>
      <c r="B71" s="4" t="s">
        <v>2361</v>
      </c>
      <c r="C71" s="4" t="s">
        <v>2362</v>
      </c>
      <c r="D71" s="5">
        <v>36</v>
      </c>
      <c r="E71" s="6">
        <v>36126</v>
      </c>
      <c r="F71" s="6">
        <v>7.7600000000000002E-2</v>
      </c>
      <c r="G71" s="1"/>
    </row>
    <row r="72" spans="1:7" ht="32.65" customHeight="1" x14ac:dyDescent="0.25">
      <c r="A72" s="4" t="s">
        <v>175</v>
      </c>
      <c r="B72" s="4" t="s">
        <v>176</v>
      </c>
      <c r="C72" s="4"/>
      <c r="D72" s="5">
        <v>8</v>
      </c>
      <c r="E72" s="6">
        <v>7100</v>
      </c>
      <c r="F72" s="6">
        <v>1.5299999999999999E-2</v>
      </c>
      <c r="G72" s="1"/>
    </row>
    <row r="73" spans="1:7" ht="23.45" customHeight="1" x14ac:dyDescent="0.25">
      <c r="A73" s="4" t="s">
        <v>2363</v>
      </c>
      <c r="B73" s="4" t="s">
        <v>2364</v>
      </c>
      <c r="C73" s="4"/>
      <c r="D73" s="5">
        <v>75</v>
      </c>
      <c r="E73" s="6">
        <v>38966.25</v>
      </c>
      <c r="F73" s="6">
        <v>8.3699999999999997E-2</v>
      </c>
      <c r="G73" s="1"/>
    </row>
    <row r="74" spans="1:7" ht="14.45" customHeight="1" x14ac:dyDescent="0.25">
      <c r="A74" s="4" t="s">
        <v>177</v>
      </c>
      <c r="B74" s="4" t="s">
        <v>178</v>
      </c>
      <c r="C74" s="4"/>
      <c r="D74" s="5">
        <v>58</v>
      </c>
      <c r="E74" s="6">
        <v>30615.3</v>
      </c>
      <c r="F74" s="6">
        <v>6.5799999999999997E-2</v>
      </c>
      <c r="G74" s="1"/>
    </row>
    <row r="75" spans="1:7" ht="14.45" customHeight="1" x14ac:dyDescent="0.25">
      <c r="A75" s="4" t="s">
        <v>179</v>
      </c>
      <c r="B75" s="4" t="s">
        <v>180</v>
      </c>
      <c r="C75" s="4"/>
      <c r="D75" s="5">
        <v>1</v>
      </c>
      <c r="E75" s="6">
        <v>37314.1</v>
      </c>
      <c r="F75" s="6">
        <v>8.0199999999999994E-2</v>
      </c>
      <c r="G75" s="1"/>
    </row>
    <row r="76" spans="1:7" ht="14.45" customHeight="1" x14ac:dyDescent="0.25">
      <c r="A76" s="4" t="s">
        <v>181</v>
      </c>
      <c r="B76" s="4" t="s">
        <v>182</v>
      </c>
      <c r="C76" s="4"/>
      <c r="D76" s="5">
        <v>18</v>
      </c>
      <c r="E76" s="6">
        <v>41851.800000000003</v>
      </c>
      <c r="F76" s="6">
        <v>8.9899999999999994E-2</v>
      </c>
      <c r="G76" s="1"/>
    </row>
    <row r="77" spans="1:7" ht="14.45" customHeight="1" x14ac:dyDescent="0.25">
      <c r="A77" s="4" t="s">
        <v>0</v>
      </c>
      <c r="B77" s="4" t="s">
        <v>0</v>
      </c>
      <c r="C77" s="7" t="s">
        <v>183</v>
      </c>
      <c r="D77" s="5">
        <v>7265</v>
      </c>
      <c r="E77" s="6">
        <v>6666427.1500000004</v>
      </c>
      <c r="F77" s="6">
        <v>14.326700000000001</v>
      </c>
      <c r="G77" s="1"/>
    </row>
    <row r="78" spans="1:7" ht="14.45" customHeight="1" x14ac:dyDescent="0.25">
      <c r="A78" s="28" t="s">
        <v>0</v>
      </c>
      <c r="B78" s="28"/>
      <c r="C78" s="28"/>
      <c r="D78" s="28"/>
      <c r="E78" s="28"/>
      <c r="F78" s="28"/>
      <c r="G78" s="28"/>
    </row>
    <row r="79" spans="1:7" ht="14.45" customHeight="1" x14ac:dyDescent="0.25">
      <c r="A79" s="30" t="s">
        <v>192</v>
      </c>
      <c r="B79" s="30"/>
      <c r="C79" s="30"/>
      <c r="D79" s="30"/>
      <c r="E79" s="30"/>
      <c r="F79" s="30"/>
      <c r="G79" s="1"/>
    </row>
    <row r="80" spans="1:7" ht="23.45" customHeight="1" x14ac:dyDescent="0.25">
      <c r="A80" s="3" t="s">
        <v>5</v>
      </c>
      <c r="B80" s="3" t="s">
        <v>6</v>
      </c>
      <c r="C80" s="3" t="s">
        <v>7</v>
      </c>
      <c r="D80" s="3" t="s">
        <v>8</v>
      </c>
      <c r="E80" s="3" t="s">
        <v>9</v>
      </c>
      <c r="F80" s="3" t="s">
        <v>10</v>
      </c>
      <c r="G80" s="1"/>
    </row>
    <row r="81" spans="1:7" ht="32.65" customHeight="1" x14ac:dyDescent="0.25">
      <c r="A81" s="4" t="s">
        <v>406</v>
      </c>
      <c r="B81" s="4" t="s">
        <v>407</v>
      </c>
      <c r="C81" s="4" t="s">
        <v>195</v>
      </c>
      <c r="D81" s="5">
        <v>50000</v>
      </c>
      <c r="E81" s="6">
        <v>4703485</v>
      </c>
      <c r="F81" s="6">
        <v>10.1081</v>
      </c>
      <c r="G81" s="1"/>
    </row>
    <row r="82" spans="1:7" ht="32.65" customHeight="1" x14ac:dyDescent="0.25">
      <c r="A82" s="4" t="s">
        <v>2462</v>
      </c>
      <c r="B82" s="4" t="s">
        <v>2463</v>
      </c>
      <c r="C82" s="4" t="s">
        <v>195</v>
      </c>
      <c r="D82" s="5">
        <v>20000</v>
      </c>
      <c r="E82" s="6">
        <v>1998900</v>
      </c>
      <c r="F82" s="6">
        <v>4.2957999999999998</v>
      </c>
      <c r="G82" s="1"/>
    </row>
    <row r="83" spans="1:7" ht="32.65" customHeight="1" x14ac:dyDescent="0.25">
      <c r="A83" s="4" t="s">
        <v>458</v>
      </c>
      <c r="B83" s="4" t="s">
        <v>459</v>
      </c>
      <c r="C83" s="4" t="s">
        <v>195</v>
      </c>
      <c r="D83" s="5">
        <v>60000</v>
      </c>
      <c r="E83" s="6">
        <v>5980470</v>
      </c>
      <c r="F83" s="6">
        <v>12.852499999999999</v>
      </c>
      <c r="G83" s="1"/>
    </row>
    <row r="84" spans="1:7" ht="32.65" customHeight="1" x14ac:dyDescent="0.25">
      <c r="A84" s="4" t="s">
        <v>671</v>
      </c>
      <c r="B84" s="4" t="s">
        <v>672</v>
      </c>
      <c r="C84" s="4" t="s">
        <v>195</v>
      </c>
      <c r="D84" s="5">
        <v>240000</v>
      </c>
      <c r="E84" s="6">
        <v>24592704</v>
      </c>
      <c r="F84" s="6">
        <v>52.851500000000001</v>
      </c>
      <c r="G84" s="1"/>
    </row>
    <row r="85" spans="1:7" ht="14.45" customHeight="1" x14ac:dyDescent="0.25">
      <c r="A85" s="4" t="s">
        <v>0</v>
      </c>
      <c r="B85" s="4" t="s">
        <v>0</v>
      </c>
      <c r="C85" s="7" t="s">
        <v>183</v>
      </c>
      <c r="D85" s="5">
        <v>370000</v>
      </c>
      <c r="E85" s="6">
        <v>37275559</v>
      </c>
      <c r="F85" s="6">
        <v>80.107900000000001</v>
      </c>
      <c r="G85" s="1"/>
    </row>
    <row r="86" spans="1:7" ht="18.399999999999999" customHeight="1" x14ac:dyDescent="0.25">
      <c r="A86" s="28" t="s">
        <v>0</v>
      </c>
      <c r="B86" s="28"/>
      <c r="C86" s="28"/>
      <c r="D86" s="28"/>
      <c r="E86" s="28"/>
      <c r="F86" s="28"/>
      <c r="G86" s="28"/>
    </row>
    <row r="87" spans="1:7" ht="14.45" customHeight="1" x14ac:dyDescent="0.25">
      <c r="A87" s="30" t="s">
        <v>1686</v>
      </c>
      <c r="B87" s="30"/>
      <c r="C87" s="30"/>
      <c r="D87" s="1"/>
      <c r="E87" s="1"/>
      <c r="F87" s="1"/>
      <c r="G87" s="1"/>
    </row>
    <row r="88" spans="1:7" ht="14.45" customHeight="1" x14ac:dyDescent="0.25">
      <c r="A88" s="3" t="s">
        <v>1687</v>
      </c>
      <c r="B88" s="3" t="s">
        <v>9</v>
      </c>
      <c r="C88" s="3" t="s">
        <v>10</v>
      </c>
      <c r="D88" s="1"/>
      <c r="E88" s="1"/>
      <c r="F88" s="1"/>
      <c r="G88" s="1"/>
    </row>
    <row r="89" spans="1:7" ht="14.45" customHeight="1" x14ac:dyDescent="0.25">
      <c r="A89" s="4" t="s">
        <v>1691</v>
      </c>
      <c r="B89" s="6">
        <v>13083.61</v>
      </c>
      <c r="C89" s="6">
        <v>0.03</v>
      </c>
      <c r="D89" s="1"/>
      <c r="E89" s="1"/>
      <c r="F89" s="1"/>
      <c r="G89" s="1"/>
    </row>
    <row r="90" spans="1:7" ht="23.45" customHeight="1" x14ac:dyDescent="0.25">
      <c r="A90" s="4" t="s">
        <v>1689</v>
      </c>
      <c r="B90" s="6">
        <v>450532.05</v>
      </c>
      <c r="C90" s="6">
        <v>0.97</v>
      </c>
      <c r="D90" s="1"/>
      <c r="E90" s="1"/>
      <c r="F90" s="1"/>
      <c r="G90" s="1"/>
    </row>
    <row r="91" spans="1:7" ht="14.45" customHeight="1" x14ac:dyDescent="0.25">
      <c r="A91" s="4" t="s">
        <v>1690</v>
      </c>
      <c r="B91" s="6">
        <v>2126134.71</v>
      </c>
      <c r="C91" s="6">
        <v>4.57</v>
      </c>
      <c r="D91" s="1"/>
      <c r="E91" s="1"/>
      <c r="F91" s="1"/>
      <c r="G91" s="1"/>
    </row>
    <row r="92" spans="1:7" ht="14.45" customHeight="1" x14ac:dyDescent="0.25">
      <c r="A92" s="9" t="s">
        <v>1692</v>
      </c>
      <c r="B92" s="6">
        <v>2589750.37</v>
      </c>
      <c r="C92" s="6">
        <v>5.57</v>
      </c>
      <c r="D92" s="1"/>
      <c r="E92" s="1"/>
      <c r="F92" s="1"/>
      <c r="G92" s="1"/>
    </row>
    <row r="93" spans="1:7" ht="14.45" customHeight="1" x14ac:dyDescent="0.25">
      <c r="A93" s="30" t="s">
        <v>0</v>
      </c>
      <c r="B93" s="30"/>
      <c r="C93" s="1"/>
      <c r="D93" s="1"/>
      <c r="E93" s="1"/>
      <c r="F93" s="1"/>
      <c r="G93" s="1"/>
    </row>
    <row r="94" spans="1:7" ht="23.65" customHeight="1" x14ac:dyDescent="0.25">
      <c r="A94" s="4" t="s">
        <v>1693</v>
      </c>
      <c r="B94" s="6">
        <v>15.51</v>
      </c>
      <c r="C94" s="1"/>
      <c r="D94" s="1"/>
      <c r="E94" s="1"/>
      <c r="F94" s="1"/>
      <c r="G94" s="1"/>
    </row>
    <row r="95" spans="1:7" ht="14.45" customHeight="1" x14ac:dyDescent="0.25">
      <c r="A95" s="4" t="s">
        <v>1694</v>
      </c>
      <c r="B95" s="6">
        <v>8.14</v>
      </c>
      <c r="C95" s="1"/>
      <c r="D95" s="1"/>
      <c r="E95" s="1"/>
      <c r="F95" s="1"/>
      <c r="G95" s="1"/>
    </row>
    <row r="96" spans="1:7" ht="32.65" customHeight="1" x14ac:dyDescent="0.25">
      <c r="A96" s="4" t="s">
        <v>1695</v>
      </c>
      <c r="B96" s="6">
        <v>7.35</v>
      </c>
      <c r="C96" s="1"/>
      <c r="D96" s="1"/>
      <c r="E96" s="1"/>
      <c r="F96" s="1"/>
      <c r="G96" s="1"/>
    </row>
    <row r="97" spans="1:7" ht="1.35" customHeight="1" x14ac:dyDescent="0.25">
      <c r="A97" s="1"/>
      <c r="B97" s="1"/>
      <c r="C97" s="1"/>
      <c r="D97" s="1"/>
      <c r="E97" s="1"/>
      <c r="F97" s="1"/>
      <c r="G97" s="1"/>
    </row>
    <row r="98" spans="1:7" ht="18.399999999999999" customHeight="1" x14ac:dyDescent="0.25">
      <c r="A98" s="28" t="s">
        <v>0</v>
      </c>
      <c r="B98" s="28"/>
      <c r="C98" s="28"/>
      <c r="D98" s="28"/>
      <c r="E98" s="28"/>
      <c r="F98" s="28"/>
      <c r="G98" s="28"/>
    </row>
    <row r="99" spans="1:7" ht="14.45" customHeight="1" x14ac:dyDescent="0.25">
      <c r="A99" s="30" t="s">
        <v>1696</v>
      </c>
      <c r="B99" s="30"/>
      <c r="C99" s="30"/>
      <c r="D99" s="1"/>
      <c r="E99" s="1"/>
      <c r="F99" s="1"/>
      <c r="G99" s="1"/>
    </row>
    <row r="100" spans="1:7" ht="14.45" customHeight="1" x14ac:dyDescent="0.25">
      <c r="A100" s="3" t="s">
        <v>1697</v>
      </c>
      <c r="B100" s="3" t="s">
        <v>9</v>
      </c>
      <c r="C100" s="3" t="s">
        <v>10</v>
      </c>
      <c r="D100" s="1"/>
      <c r="E100" s="1"/>
      <c r="F100" s="1"/>
      <c r="G100" s="1"/>
    </row>
    <row r="101" spans="1:7" ht="14.45" customHeight="1" x14ac:dyDescent="0.25">
      <c r="A101" s="4" t="s">
        <v>1698</v>
      </c>
      <c r="B101" s="6">
        <v>37275559</v>
      </c>
      <c r="C101" s="6">
        <v>80.11</v>
      </c>
      <c r="D101" s="1"/>
      <c r="E101" s="1"/>
      <c r="F101" s="1"/>
      <c r="G101" s="1"/>
    </row>
    <row r="102" spans="1:7" ht="14.45" customHeight="1" x14ac:dyDescent="0.25">
      <c r="A102" s="7" t="s">
        <v>183</v>
      </c>
      <c r="B102" s="6">
        <v>37275559</v>
      </c>
      <c r="C102" s="6">
        <v>80.11</v>
      </c>
      <c r="D102" s="1"/>
      <c r="E102" s="1"/>
      <c r="F102" s="1"/>
      <c r="G102" s="1"/>
    </row>
    <row r="103" spans="1:7" ht="18.399999999999999" customHeight="1" x14ac:dyDescent="0.25">
      <c r="A103" s="28" t="s">
        <v>0</v>
      </c>
      <c r="B103" s="28"/>
      <c r="C103" s="28"/>
      <c r="D103" s="28"/>
      <c r="E103" s="28"/>
      <c r="F103" s="28"/>
      <c r="G103" s="28"/>
    </row>
    <row r="104" spans="1:7" ht="14.65" customHeight="1" x14ac:dyDescent="0.25">
      <c r="A104" s="4" t="s">
        <v>1691</v>
      </c>
      <c r="B104" s="6">
        <v>13083.61</v>
      </c>
      <c r="C104" s="6">
        <v>0.03</v>
      </c>
      <c r="D104" s="1"/>
      <c r="E104" s="1"/>
      <c r="F104" s="1"/>
      <c r="G104" s="1"/>
    </row>
    <row r="105" spans="1:7" ht="23.45" customHeight="1" x14ac:dyDescent="0.25">
      <c r="A105" s="4" t="s">
        <v>1689</v>
      </c>
      <c r="B105" s="6">
        <v>450532.05</v>
      </c>
      <c r="C105" s="6">
        <v>0.97</v>
      </c>
      <c r="D105" s="1"/>
      <c r="E105" s="1"/>
      <c r="F105" s="1"/>
      <c r="G105" s="1"/>
    </row>
    <row r="106" spans="1:7" ht="14.45" customHeight="1" x14ac:dyDescent="0.25">
      <c r="A106" s="4" t="s">
        <v>1690</v>
      </c>
      <c r="B106" s="6">
        <v>2126134.71</v>
      </c>
      <c r="C106" s="6">
        <v>4.57</v>
      </c>
      <c r="D106" s="1"/>
      <c r="E106" s="1"/>
      <c r="F106" s="1"/>
      <c r="G106" s="1"/>
    </row>
    <row r="107" spans="1:7" ht="14.45" customHeight="1" x14ac:dyDescent="0.25">
      <c r="A107" s="4" t="s">
        <v>1706</v>
      </c>
      <c r="B107" s="6">
        <v>6666427.1500000004</v>
      </c>
      <c r="C107" s="6">
        <v>14.33</v>
      </c>
      <c r="D107" s="1"/>
      <c r="E107" s="1"/>
      <c r="F107" s="1"/>
      <c r="G107" s="1"/>
    </row>
    <row r="108" spans="1:7" ht="14.45" customHeight="1" x14ac:dyDescent="0.25">
      <c r="A108" s="9" t="s">
        <v>1692</v>
      </c>
      <c r="B108" s="6">
        <f>SUM(B104:B107)+E85</f>
        <v>46531736.519999996</v>
      </c>
      <c r="C108" s="6">
        <v>19.899999999999999</v>
      </c>
      <c r="D108" s="1"/>
      <c r="E108" s="1"/>
      <c r="F108" s="15"/>
      <c r="G108" s="1"/>
    </row>
    <row r="109" spans="1:7" ht="14.45" customHeight="1" x14ac:dyDescent="0.25">
      <c r="A109" s="30" t="s">
        <v>0</v>
      </c>
      <c r="B109" s="30"/>
      <c r="C109" s="1"/>
      <c r="D109" s="1"/>
      <c r="E109" s="1"/>
      <c r="F109" s="1"/>
      <c r="G109" s="1"/>
    </row>
    <row r="110" spans="1:7" ht="23.65" customHeight="1" x14ac:dyDescent="0.25">
      <c r="A110" s="4" t="s">
        <v>1709</v>
      </c>
      <c r="B110" s="12">
        <v>11.8065</v>
      </c>
      <c r="C110" s="1"/>
      <c r="D110" s="1"/>
      <c r="E110" s="1"/>
      <c r="F110" s="1"/>
      <c r="G110" s="1"/>
    </row>
    <row r="111" spans="1:7" ht="23.45" customHeight="1" x14ac:dyDescent="0.25">
      <c r="A111" s="4" t="s">
        <v>1710</v>
      </c>
      <c r="B111" s="12">
        <v>11.940300000000001</v>
      </c>
      <c r="C111" s="1"/>
      <c r="D111" s="1"/>
      <c r="E111" s="1"/>
      <c r="F111" s="1"/>
      <c r="G111" s="1"/>
    </row>
    <row r="112" spans="1:7" ht="14.1" customHeight="1" x14ac:dyDescent="0.25">
      <c r="A112" s="10" t="s">
        <v>0</v>
      </c>
      <c r="B112" s="11" t="s">
        <v>0</v>
      </c>
      <c r="C112" s="1"/>
      <c r="D112" s="1"/>
      <c r="E112" s="1"/>
      <c r="F112" s="1"/>
      <c r="G112" s="1"/>
    </row>
    <row r="113" spans="1:7" ht="23.65" customHeight="1" x14ac:dyDescent="0.25">
      <c r="A113" s="4" t="s">
        <v>1711</v>
      </c>
      <c r="B113" s="8" t="s">
        <v>1712</v>
      </c>
      <c r="C113" s="1"/>
      <c r="D113" s="1"/>
      <c r="E113" s="1"/>
      <c r="F113" s="1"/>
      <c r="G113" s="1"/>
    </row>
  </sheetData>
  <mergeCells count="17">
    <mergeCell ref="A109:B109"/>
    <mergeCell ref="A103:G103"/>
    <mergeCell ref="A86:G86"/>
    <mergeCell ref="A79:F79"/>
    <mergeCell ref="A78:G78"/>
    <mergeCell ref="A99:C99"/>
    <mergeCell ref="A98:G98"/>
    <mergeCell ref="A93:B93"/>
    <mergeCell ref="A87:C87"/>
    <mergeCell ref="A1:B1"/>
    <mergeCell ref="C1:D1"/>
    <mergeCell ref="E1:G1"/>
    <mergeCell ref="A6:F6"/>
    <mergeCell ref="A5:G5"/>
    <mergeCell ref="A4:G4"/>
    <mergeCell ref="A3:G3"/>
    <mergeCell ref="A2:G2"/>
  </mergeCells>
  <pageMargins left="0.25" right="0.25" top="0.25" bottom="0.2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53"/>
  <sheetViews>
    <sheetView showGridLines="0" topLeftCell="A1024" workbookViewId="0">
      <selection activeCell="E1053" sqref="E1053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28" t="s">
        <v>0</v>
      </c>
      <c r="B1" s="28"/>
      <c r="C1" s="29"/>
      <c r="D1" s="29"/>
      <c r="E1" s="28" t="s">
        <v>0</v>
      </c>
      <c r="F1" s="28"/>
      <c r="G1" s="28"/>
    </row>
    <row r="2" spans="1:7" ht="14.45" customHeight="1" x14ac:dyDescent="0.25">
      <c r="A2" s="27" t="s">
        <v>0</v>
      </c>
      <c r="B2" s="27"/>
      <c r="C2" s="27"/>
      <c r="D2" s="27"/>
      <c r="E2" s="27"/>
      <c r="F2" s="27"/>
      <c r="G2" s="27"/>
    </row>
    <row r="3" spans="1:7" ht="14.65" customHeight="1" x14ac:dyDescent="0.25">
      <c r="A3" s="27" t="s">
        <v>1</v>
      </c>
      <c r="B3" s="27"/>
      <c r="C3" s="27"/>
      <c r="D3" s="27"/>
      <c r="E3" s="27"/>
      <c r="F3" s="27"/>
      <c r="G3" s="27"/>
    </row>
    <row r="4" spans="1:7" ht="14.65" customHeight="1" x14ac:dyDescent="0.25">
      <c r="A4" s="27" t="s">
        <v>1713</v>
      </c>
      <c r="B4" s="27"/>
      <c r="C4" s="27"/>
      <c r="D4" s="27"/>
      <c r="E4" s="27"/>
      <c r="F4" s="27"/>
      <c r="G4" s="27"/>
    </row>
    <row r="5" spans="1:7" ht="14.65" customHeight="1" x14ac:dyDescent="0.25">
      <c r="A5" s="27" t="s">
        <v>3</v>
      </c>
      <c r="B5" s="27"/>
      <c r="C5" s="27"/>
      <c r="D5" s="27"/>
      <c r="E5" s="27"/>
      <c r="F5" s="27"/>
      <c r="G5" s="27"/>
    </row>
    <row r="6" spans="1:7" ht="14.45" customHeight="1" x14ac:dyDescent="0.25">
      <c r="A6" s="30" t="s">
        <v>4</v>
      </c>
      <c r="B6" s="30"/>
      <c r="C6" s="30"/>
      <c r="D6" s="30"/>
      <c r="E6" s="30"/>
      <c r="F6" s="30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2186379</v>
      </c>
      <c r="E8" s="6">
        <v>1266678673.6500001</v>
      </c>
      <c r="F8" s="6">
        <v>6.7599999999999993E-2</v>
      </c>
      <c r="G8" s="1"/>
    </row>
    <row r="9" spans="1:7" ht="14.45" customHeight="1" x14ac:dyDescent="0.25">
      <c r="A9" s="4" t="s">
        <v>14</v>
      </c>
      <c r="B9" s="4" t="s">
        <v>15</v>
      </c>
      <c r="C9" s="4" t="s">
        <v>16</v>
      </c>
      <c r="D9" s="5">
        <v>7490152</v>
      </c>
      <c r="E9" s="6">
        <v>1317517736.8</v>
      </c>
      <c r="F9" s="6">
        <v>7.0300000000000001E-2</v>
      </c>
      <c r="G9" s="1"/>
    </row>
    <row r="10" spans="1:7" ht="14.45" customHeight="1" x14ac:dyDescent="0.25">
      <c r="A10" s="4" t="s">
        <v>19</v>
      </c>
      <c r="B10" s="4" t="s">
        <v>20</v>
      </c>
      <c r="C10" s="4" t="s">
        <v>16</v>
      </c>
      <c r="D10" s="5">
        <v>3174192</v>
      </c>
      <c r="E10" s="6">
        <v>2806620566.4000001</v>
      </c>
      <c r="F10" s="6">
        <v>0.14979999999999999</v>
      </c>
      <c r="G10" s="1"/>
    </row>
    <row r="11" spans="1:7" ht="23.45" customHeight="1" x14ac:dyDescent="0.25">
      <c r="A11" s="4" t="s">
        <v>17</v>
      </c>
      <c r="B11" s="4" t="s">
        <v>18</v>
      </c>
      <c r="C11" s="4" t="s">
        <v>16</v>
      </c>
      <c r="D11" s="5">
        <v>554505</v>
      </c>
      <c r="E11" s="6">
        <v>2129077398</v>
      </c>
      <c r="F11" s="6">
        <v>0.1137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385062</v>
      </c>
      <c r="E12" s="6">
        <v>3922588087.8000002</v>
      </c>
      <c r="F12" s="6">
        <v>0.2094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332829</v>
      </c>
      <c r="E13" s="6">
        <v>2551982998.9499998</v>
      </c>
      <c r="F13" s="6">
        <v>0.13619999999999999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2889754</v>
      </c>
      <c r="E14" s="6">
        <v>4772573218.6999998</v>
      </c>
      <c r="F14" s="6">
        <v>0.25480000000000003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8600367</v>
      </c>
      <c r="E15" s="6">
        <v>9183041864.25</v>
      </c>
      <c r="F15" s="6">
        <v>0.49020000000000002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12694234</v>
      </c>
      <c r="E16" s="6">
        <v>18565951936.700001</v>
      </c>
      <c r="F16" s="6">
        <v>0.99119999999999997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22151712</v>
      </c>
      <c r="E17" s="6">
        <v>22775282692.799999</v>
      </c>
      <c r="F17" s="6">
        <v>1.2159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2100046</v>
      </c>
      <c r="E18" s="6">
        <v>3221575566.3000002</v>
      </c>
      <c r="F18" s="6">
        <v>0.17199999999999999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4609120</v>
      </c>
      <c r="E19" s="6">
        <v>8412796280</v>
      </c>
      <c r="F19" s="6">
        <v>0.4491</v>
      </c>
      <c r="G19" s="1"/>
    </row>
    <row r="20" spans="1:7" ht="23.45" customHeight="1" x14ac:dyDescent="0.25">
      <c r="A20" s="4" t="s">
        <v>44</v>
      </c>
      <c r="B20" s="4" t="s">
        <v>45</v>
      </c>
      <c r="C20" s="4" t="s">
        <v>43</v>
      </c>
      <c r="D20" s="5">
        <v>15928044</v>
      </c>
      <c r="E20" s="6">
        <v>10201912182</v>
      </c>
      <c r="F20" s="6">
        <v>0.54459999999999997</v>
      </c>
      <c r="G20" s="1"/>
    </row>
    <row r="21" spans="1:7" ht="14.45" customHeight="1" x14ac:dyDescent="0.25">
      <c r="A21" s="4" t="s">
        <v>41</v>
      </c>
      <c r="B21" s="4" t="s">
        <v>42</v>
      </c>
      <c r="C21" s="4" t="s">
        <v>43</v>
      </c>
      <c r="D21" s="5">
        <v>8641552</v>
      </c>
      <c r="E21" s="6">
        <v>2139648275.2</v>
      </c>
      <c r="F21" s="6">
        <v>0.1142</v>
      </c>
      <c r="G21" s="1"/>
    </row>
    <row r="22" spans="1:7" ht="23.45" customHeight="1" x14ac:dyDescent="0.25">
      <c r="A22" s="4" t="s">
        <v>46</v>
      </c>
      <c r="B22" s="4" t="s">
        <v>47</v>
      </c>
      <c r="C22" s="4" t="s">
        <v>48</v>
      </c>
      <c r="D22" s="5">
        <v>391075</v>
      </c>
      <c r="E22" s="6">
        <v>995012122.5</v>
      </c>
      <c r="F22" s="6">
        <v>5.3100000000000001E-2</v>
      </c>
      <c r="G22" s="1"/>
    </row>
    <row r="23" spans="1:7" ht="23.45" customHeight="1" x14ac:dyDescent="0.25">
      <c r="A23" s="4" t="s">
        <v>49</v>
      </c>
      <c r="B23" s="4" t="s">
        <v>50</v>
      </c>
      <c r="C23" s="4" t="s">
        <v>48</v>
      </c>
      <c r="D23" s="5">
        <v>3148146</v>
      </c>
      <c r="E23" s="6">
        <v>1763906203.8</v>
      </c>
      <c r="F23" s="6">
        <v>9.4200000000000006E-2</v>
      </c>
      <c r="G23" s="1"/>
    </row>
    <row r="24" spans="1:7" ht="23.45" customHeight="1" x14ac:dyDescent="0.25">
      <c r="A24" s="4" t="s">
        <v>51</v>
      </c>
      <c r="B24" s="4" t="s">
        <v>52</v>
      </c>
      <c r="C24" s="4" t="s">
        <v>48</v>
      </c>
      <c r="D24" s="5">
        <v>504442</v>
      </c>
      <c r="E24" s="6">
        <v>5128838368.6999998</v>
      </c>
      <c r="F24" s="6">
        <v>0.27379999999999999</v>
      </c>
      <c r="G24" s="1"/>
    </row>
    <row r="25" spans="1:7" ht="14.45" customHeight="1" x14ac:dyDescent="0.25">
      <c r="A25" s="4" t="s">
        <v>53</v>
      </c>
      <c r="B25" s="4" t="s">
        <v>54</v>
      </c>
      <c r="C25" s="4" t="s">
        <v>55</v>
      </c>
      <c r="D25" s="5">
        <v>19764249</v>
      </c>
      <c r="E25" s="6">
        <v>8726904145.9500008</v>
      </c>
      <c r="F25" s="6">
        <v>0.46589999999999998</v>
      </c>
      <c r="G25" s="1"/>
    </row>
    <row r="26" spans="1:7" ht="23.45" customHeight="1" x14ac:dyDescent="0.25">
      <c r="A26" s="4" t="s">
        <v>61</v>
      </c>
      <c r="B26" s="4" t="s">
        <v>62</v>
      </c>
      <c r="C26" s="4" t="s">
        <v>58</v>
      </c>
      <c r="D26" s="5">
        <v>123030</v>
      </c>
      <c r="E26" s="6">
        <v>670335106.5</v>
      </c>
      <c r="F26" s="6">
        <v>3.5799999999999998E-2</v>
      </c>
      <c r="G26" s="1"/>
    </row>
    <row r="27" spans="1:7" ht="23.45" customHeight="1" x14ac:dyDescent="0.25">
      <c r="A27" s="4" t="s">
        <v>63</v>
      </c>
      <c r="B27" s="4" t="s">
        <v>64</v>
      </c>
      <c r="C27" s="4" t="s">
        <v>58</v>
      </c>
      <c r="D27" s="5">
        <v>2324303</v>
      </c>
      <c r="E27" s="6">
        <v>8869424032.8500004</v>
      </c>
      <c r="F27" s="6">
        <v>0.47349999999999998</v>
      </c>
      <c r="G27" s="1"/>
    </row>
    <row r="28" spans="1:7" ht="23.45" customHeight="1" x14ac:dyDescent="0.25">
      <c r="A28" s="4" t="s">
        <v>65</v>
      </c>
      <c r="B28" s="4" t="s">
        <v>66</v>
      </c>
      <c r="C28" s="4" t="s">
        <v>58</v>
      </c>
      <c r="D28" s="5">
        <v>1850278</v>
      </c>
      <c r="E28" s="6">
        <v>2467623254.6999998</v>
      </c>
      <c r="F28" s="6">
        <v>0.13170000000000001</v>
      </c>
      <c r="G28" s="1"/>
    </row>
    <row r="29" spans="1:7" ht="23.45" customHeight="1" x14ac:dyDescent="0.25">
      <c r="A29" s="4" t="s">
        <v>56</v>
      </c>
      <c r="B29" s="4" t="s">
        <v>57</v>
      </c>
      <c r="C29" s="4" t="s">
        <v>58</v>
      </c>
      <c r="D29" s="5">
        <v>2663636</v>
      </c>
      <c r="E29" s="6">
        <v>4197890336</v>
      </c>
      <c r="F29" s="6">
        <v>0.22409999999999999</v>
      </c>
      <c r="G29" s="1"/>
    </row>
    <row r="30" spans="1:7" ht="23.45" customHeight="1" x14ac:dyDescent="0.25">
      <c r="A30" s="4" t="s">
        <v>59</v>
      </c>
      <c r="B30" s="4" t="s">
        <v>60</v>
      </c>
      <c r="C30" s="4" t="s">
        <v>58</v>
      </c>
      <c r="D30" s="5">
        <v>8756278</v>
      </c>
      <c r="E30" s="6">
        <v>14543302130.200001</v>
      </c>
      <c r="F30" s="6">
        <v>0.77639999999999998</v>
      </c>
      <c r="G30" s="1"/>
    </row>
    <row r="31" spans="1:7" ht="14.45" customHeight="1" x14ac:dyDescent="0.25">
      <c r="A31" s="4" t="s">
        <v>67</v>
      </c>
      <c r="B31" s="4" t="s">
        <v>68</v>
      </c>
      <c r="C31" s="4" t="s">
        <v>69</v>
      </c>
      <c r="D31" s="5">
        <v>1278740</v>
      </c>
      <c r="E31" s="6">
        <v>1393506915</v>
      </c>
      <c r="F31" s="6">
        <v>7.4399999999999994E-2</v>
      </c>
      <c r="G31" s="1"/>
    </row>
    <row r="32" spans="1:7" ht="23.45" customHeight="1" x14ac:dyDescent="0.25">
      <c r="A32" s="4" t="s">
        <v>70</v>
      </c>
      <c r="B32" s="4" t="s">
        <v>71</v>
      </c>
      <c r="C32" s="4" t="s">
        <v>72</v>
      </c>
      <c r="D32" s="5">
        <v>432813</v>
      </c>
      <c r="E32" s="6">
        <v>1792018945.2</v>
      </c>
      <c r="F32" s="6">
        <v>9.5699999999999993E-2</v>
      </c>
      <c r="G32" s="1"/>
    </row>
    <row r="33" spans="1:7" ht="23.45" customHeight="1" x14ac:dyDescent="0.25">
      <c r="A33" s="4" t="s">
        <v>76</v>
      </c>
      <c r="B33" s="4" t="s">
        <v>77</v>
      </c>
      <c r="C33" s="4" t="s">
        <v>75</v>
      </c>
      <c r="D33" s="5">
        <v>91115</v>
      </c>
      <c r="E33" s="6">
        <v>395726112.25</v>
      </c>
      <c r="F33" s="6">
        <v>2.1100000000000001E-2</v>
      </c>
      <c r="G33" s="1"/>
    </row>
    <row r="34" spans="1:7" ht="23.45" customHeight="1" x14ac:dyDescent="0.25">
      <c r="A34" s="4" t="s">
        <v>73</v>
      </c>
      <c r="B34" s="4" t="s">
        <v>74</v>
      </c>
      <c r="C34" s="4" t="s">
        <v>75</v>
      </c>
      <c r="D34" s="5">
        <v>1662544</v>
      </c>
      <c r="E34" s="6">
        <v>2151996953.5999999</v>
      </c>
      <c r="F34" s="6">
        <v>0.1149</v>
      </c>
      <c r="G34" s="1"/>
    </row>
    <row r="35" spans="1:7" ht="23.45" customHeight="1" x14ac:dyDescent="0.25">
      <c r="A35" s="4" t="s">
        <v>78</v>
      </c>
      <c r="B35" s="4" t="s">
        <v>79</v>
      </c>
      <c r="C35" s="4" t="s">
        <v>80</v>
      </c>
      <c r="D35" s="5">
        <v>14909973</v>
      </c>
      <c r="E35" s="6">
        <v>2771763980.6999998</v>
      </c>
      <c r="F35" s="6">
        <v>0.14799999999999999</v>
      </c>
      <c r="G35" s="1"/>
    </row>
    <row r="36" spans="1:7" ht="23.45" customHeight="1" x14ac:dyDescent="0.25">
      <c r="A36" s="4" t="s">
        <v>81</v>
      </c>
      <c r="B36" s="4" t="s">
        <v>82</v>
      </c>
      <c r="C36" s="4" t="s">
        <v>83</v>
      </c>
      <c r="D36" s="5">
        <v>3425472</v>
      </c>
      <c r="E36" s="6">
        <v>11919786192</v>
      </c>
      <c r="F36" s="6">
        <v>0.63629999999999998</v>
      </c>
      <c r="G36" s="1"/>
    </row>
    <row r="37" spans="1:7" ht="14.45" customHeight="1" x14ac:dyDescent="0.25">
      <c r="A37" s="4" t="s">
        <v>84</v>
      </c>
      <c r="B37" s="4" t="s">
        <v>85</v>
      </c>
      <c r="C37" s="4" t="s">
        <v>86</v>
      </c>
      <c r="D37" s="5">
        <v>605685</v>
      </c>
      <c r="E37" s="6">
        <v>1389350537.25</v>
      </c>
      <c r="F37" s="6">
        <v>7.4200000000000002E-2</v>
      </c>
      <c r="G37" s="1"/>
    </row>
    <row r="38" spans="1:7" ht="14.45" customHeight="1" x14ac:dyDescent="0.25">
      <c r="A38" s="4" t="s">
        <v>92</v>
      </c>
      <c r="B38" s="4" t="s">
        <v>93</v>
      </c>
      <c r="C38" s="4" t="s">
        <v>89</v>
      </c>
      <c r="D38" s="5">
        <v>526282</v>
      </c>
      <c r="E38" s="6">
        <v>734137075.89999998</v>
      </c>
      <c r="F38" s="6">
        <v>3.9199999999999999E-2</v>
      </c>
      <c r="G38" s="1"/>
    </row>
    <row r="39" spans="1:7" ht="14.45" customHeight="1" x14ac:dyDescent="0.25">
      <c r="A39" s="4" t="s">
        <v>94</v>
      </c>
      <c r="B39" s="4" t="s">
        <v>95</v>
      </c>
      <c r="C39" s="4" t="s">
        <v>89</v>
      </c>
      <c r="D39" s="5">
        <v>3665845</v>
      </c>
      <c r="E39" s="6">
        <v>910046021.25</v>
      </c>
      <c r="F39" s="6">
        <v>4.8599999999999997E-2</v>
      </c>
      <c r="G39" s="1"/>
    </row>
    <row r="40" spans="1:7" ht="14.45" customHeight="1" x14ac:dyDescent="0.25">
      <c r="A40" s="4" t="s">
        <v>87</v>
      </c>
      <c r="B40" s="4" t="s">
        <v>88</v>
      </c>
      <c r="C40" s="4" t="s">
        <v>89</v>
      </c>
      <c r="D40" s="5">
        <v>1906085</v>
      </c>
      <c r="E40" s="6">
        <v>3101772120.5</v>
      </c>
      <c r="F40" s="6">
        <v>0.1656</v>
      </c>
      <c r="G40" s="1"/>
    </row>
    <row r="41" spans="1:7" ht="41.85" customHeight="1" x14ac:dyDescent="0.25">
      <c r="A41" s="4" t="s">
        <v>90</v>
      </c>
      <c r="B41" s="4" t="s">
        <v>91</v>
      </c>
      <c r="C41" s="4" t="s">
        <v>89</v>
      </c>
      <c r="D41" s="5">
        <v>1138435</v>
      </c>
      <c r="E41" s="6">
        <v>1348077805.25</v>
      </c>
      <c r="F41" s="6">
        <v>7.1999999999999995E-2</v>
      </c>
      <c r="G41" s="1"/>
    </row>
    <row r="42" spans="1:7" ht="14.45" customHeight="1" x14ac:dyDescent="0.25">
      <c r="A42" s="4" t="s">
        <v>96</v>
      </c>
      <c r="B42" s="4" t="s">
        <v>97</v>
      </c>
      <c r="C42" s="4" t="s">
        <v>98</v>
      </c>
      <c r="D42" s="5">
        <v>779683</v>
      </c>
      <c r="E42" s="6">
        <v>5350886460.6999998</v>
      </c>
      <c r="F42" s="6">
        <v>0.28570000000000001</v>
      </c>
      <c r="G42" s="1"/>
    </row>
    <row r="43" spans="1:7" ht="23.45" customHeight="1" x14ac:dyDescent="0.25">
      <c r="A43" s="4" t="s">
        <v>99</v>
      </c>
      <c r="B43" s="4" t="s">
        <v>100</v>
      </c>
      <c r="C43" s="4" t="s">
        <v>101</v>
      </c>
      <c r="D43" s="5">
        <v>2342787</v>
      </c>
      <c r="E43" s="6">
        <v>1169167852.3499999</v>
      </c>
      <c r="F43" s="6">
        <v>6.2399999999999997E-2</v>
      </c>
      <c r="G43" s="1"/>
    </row>
    <row r="44" spans="1:7" ht="23.45" customHeight="1" x14ac:dyDescent="0.25">
      <c r="A44" s="4" t="s">
        <v>105</v>
      </c>
      <c r="B44" s="4" t="s">
        <v>106</v>
      </c>
      <c r="C44" s="4" t="s">
        <v>104</v>
      </c>
      <c r="D44" s="5">
        <v>505810</v>
      </c>
      <c r="E44" s="6">
        <v>1267559860</v>
      </c>
      <c r="F44" s="6">
        <v>6.7699999999999996E-2</v>
      </c>
      <c r="G44" s="1"/>
    </row>
    <row r="45" spans="1:7" ht="23.45" customHeight="1" x14ac:dyDescent="0.25">
      <c r="A45" s="4" t="s">
        <v>107</v>
      </c>
      <c r="B45" s="4" t="s">
        <v>108</v>
      </c>
      <c r="C45" s="4" t="s">
        <v>104</v>
      </c>
      <c r="D45" s="5">
        <v>496953</v>
      </c>
      <c r="E45" s="6">
        <v>555593454</v>
      </c>
      <c r="F45" s="6">
        <v>2.9700000000000001E-2</v>
      </c>
      <c r="G45" s="1"/>
    </row>
    <row r="46" spans="1:7" ht="23.45" customHeight="1" x14ac:dyDescent="0.25">
      <c r="A46" s="4" t="s">
        <v>102</v>
      </c>
      <c r="B46" s="4" t="s">
        <v>103</v>
      </c>
      <c r="C46" s="4" t="s">
        <v>104</v>
      </c>
      <c r="D46" s="5">
        <v>264181</v>
      </c>
      <c r="E46" s="6">
        <v>1373318510.4000001</v>
      </c>
      <c r="F46" s="6">
        <v>7.3300000000000004E-2</v>
      </c>
      <c r="G46" s="1"/>
    </row>
    <row r="47" spans="1:7" ht="14.45" customHeight="1" x14ac:dyDescent="0.25">
      <c r="A47" s="4" t="s">
        <v>109</v>
      </c>
      <c r="B47" s="4" t="s">
        <v>110</v>
      </c>
      <c r="C47" s="4" t="s">
        <v>111</v>
      </c>
      <c r="D47" s="5">
        <v>1948796</v>
      </c>
      <c r="E47" s="6">
        <v>2407250259</v>
      </c>
      <c r="F47" s="6">
        <v>0.1285</v>
      </c>
      <c r="G47" s="1"/>
    </row>
    <row r="48" spans="1:7" ht="23.45" customHeight="1" x14ac:dyDescent="0.25">
      <c r="A48" s="4" t="s">
        <v>112</v>
      </c>
      <c r="B48" s="4" t="s">
        <v>113</v>
      </c>
      <c r="C48" s="4" t="s">
        <v>114</v>
      </c>
      <c r="D48" s="5">
        <v>9678842</v>
      </c>
      <c r="E48" s="6">
        <v>1670568129.2</v>
      </c>
      <c r="F48" s="6">
        <v>8.9200000000000002E-2</v>
      </c>
      <c r="G48" s="1"/>
    </row>
    <row r="49" spans="1:7" ht="23.45" customHeight="1" x14ac:dyDescent="0.25">
      <c r="A49" s="4" t="s">
        <v>118</v>
      </c>
      <c r="B49" s="4" t="s">
        <v>119</v>
      </c>
      <c r="C49" s="4" t="s">
        <v>117</v>
      </c>
      <c r="D49" s="5">
        <v>530793</v>
      </c>
      <c r="E49" s="6">
        <v>743720611.95000005</v>
      </c>
      <c r="F49" s="6">
        <v>3.9699999999999999E-2</v>
      </c>
      <c r="G49" s="1"/>
    </row>
    <row r="50" spans="1:7" ht="23.45" customHeight="1" x14ac:dyDescent="0.25">
      <c r="A50" s="4" t="s">
        <v>115</v>
      </c>
      <c r="B50" s="4" t="s">
        <v>116</v>
      </c>
      <c r="C50" s="4" t="s">
        <v>117</v>
      </c>
      <c r="D50" s="5">
        <v>3453979</v>
      </c>
      <c r="E50" s="6">
        <v>1991564291.4000001</v>
      </c>
      <c r="F50" s="6">
        <v>0.10630000000000001</v>
      </c>
      <c r="G50" s="1"/>
    </row>
    <row r="51" spans="1:7" ht="23.45" customHeight="1" x14ac:dyDescent="0.25">
      <c r="A51" s="4" t="s">
        <v>120</v>
      </c>
      <c r="B51" s="4" t="s">
        <v>121</v>
      </c>
      <c r="C51" s="4" t="s">
        <v>122</v>
      </c>
      <c r="D51" s="5">
        <v>8940157</v>
      </c>
      <c r="E51" s="6">
        <v>2255154603.25</v>
      </c>
      <c r="F51" s="6">
        <v>0.12039999999999999</v>
      </c>
      <c r="G51" s="1"/>
    </row>
    <row r="52" spans="1:7" ht="14.45" customHeight="1" x14ac:dyDescent="0.25">
      <c r="A52" s="4" t="s">
        <v>123</v>
      </c>
      <c r="B52" s="4" t="s">
        <v>124</v>
      </c>
      <c r="C52" s="4" t="s">
        <v>125</v>
      </c>
      <c r="D52" s="5">
        <v>1055099</v>
      </c>
      <c r="E52" s="6">
        <v>3120824577.1500001</v>
      </c>
      <c r="F52" s="6">
        <v>0.1666</v>
      </c>
      <c r="G52" s="1"/>
    </row>
    <row r="53" spans="1:7" ht="23.45" customHeight="1" x14ac:dyDescent="0.25">
      <c r="A53" s="4" t="s">
        <v>126</v>
      </c>
      <c r="B53" s="4" t="s">
        <v>127</v>
      </c>
      <c r="C53" s="4" t="s">
        <v>128</v>
      </c>
      <c r="D53" s="5">
        <v>4154942</v>
      </c>
      <c r="E53" s="6">
        <v>2242006703.1999998</v>
      </c>
      <c r="F53" s="6">
        <v>0.1197</v>
      </c>
      <c r="G53" s="1"/>
    </row>
    <row r="54" spans="1:7" ht="23.45" customHeight="1" x14ac:dyDescent="0.25">
      <c r="A54" s="4" t="s">
        <v>129</v>
      </c>
      <c r="B54" s="4" t="s">
        <v>130</v>
      </c>
      <c r="C54" s="4" t="s">
        <v>128</v>
      </c>
      <c r="D54" s="5">
        <v>1185318</v>
      </c>
      <c r="E54" s="6">
        <v>1379947215.5999999</v>
      </c>
      <c r="F54" s="6">
        <v>7.3700000000000002E-2</v>
      </c>
      <c r="G54" s="1"/>
    </row>
    <row r="55" spans="1:7" ht="23.45" customHeight="1" x14ac:dyDescent="0.25">
      <c r="A55" s="4" t="s">
        <v>131</v>
      </c>
      <c r="B55" s="4" t="s">
        <v>132</v>
      </c>
      <c r="C55" s="4" t="s">
        <v>133</v>
      </c>
      <c r="D55" s="5">
        <v>2753530</v>
      </c>
      <c r="E55" s="6">
        <v>6833022371.5</v>
      </c>
      <c r="F55" s="6">
        <v>0.36480000000000001</v>
      </c>
      <c r="G55" s="1"/>
    </row>
    <row r="56" spans="1:7" ht="23.45" customHeight="1" x14ac:dyDescent="0.25">
      <c r="A56" s="4" t="s">
        <v>134</v>
      </c>
      <c r="B56" s="4" t="s">
        <v>135</v>
      </c>
      <c r="C56" s="4" t="s">
        <v>136</v>
      </c>
      <c r="D56" s="5">
        <v>116101</v>
      </c>
      <c r="E56" s="6">
        <v>391568037.64999998</v>
      </c>
      <c r="F56" s="6">
        <v>2.0899999999999998E-2</v>
      </c>
      <c r="G56" s="1"/>
    </row>
    <row r="57" spans="1:7" ht="23.45" customHeight="1" x14ac:dyDescent="0.25">
      <c r="A57" s="4" t="s">
        <v>137</v>
      </c>
      <c r="B57" s="4" t="s">
        <v>138</v>
      </c>
      <c r="C57" s="4" t="s">
        <v>139</v>
      </c>
      <c r="D57" s="5">
        <v>283071</v>
      </c>
      <c r="E57" s="6">
        <v>1798335909.45</v>
      </c>
      <c r="F57" s="6">
        <v>9.6000000000000002E-2</v>
      </c>
      <c r="G57" s="1"/>
    </row>
    <row r="58" spans="1:7" ht="23.45" customHeight="1" x14ac:dyDescent="0.25">
      <c r="A58" s="4" t="s">
        <v>144</v>
      </c>
      <c r="B58" s="4" t="s">
        <v>145</v>
      </c>
      <c r="C58" s="4" t="s">
        <v>139</v>
      </c>
      <c r="D58" s="5">
        <v>4253842</v>
      </c>
      <c r="E58" s="6">
        <v>6033862184.8999996</v>
      </c>
      <c r="F58" s="6">
        <v>0.3221</v>
      </c>
      <c r="G58" s="1"/>
    </row>
    <row r="59" spans="1:7" ht="23.45" customHeight="1" x14ac:dyDescent="0.25">
      <c r="A59" s="4" t="s">
        <v>146</v>
      </c>
      <c r="B59" s="4" t="s">
        <v>147</v>
      </c>
      <c r="C59" s="4" t="s">
        <v>139</v>
      </c>
      <c r="D59" s="5">
        <v>766761</v>
      </c>
      <c r="E59" s="6">
        <v>1940748767.0999999</v>
      </c>
      <c r="F59" s="6">
        <v>0.1036</v>
      </c>
      <c r="G59" s="1"/>
    </row>
    <row r="60" spans="1:7" ht="23.45" customHeight="1" x14ac:dyDescent="0.25">
      <c r="A60" s="4" t="s">
        <v>140</v>
      </c>
      <c r="B60" s="4" t="s">
        <v>141</v>
      </c>
      <c r="C60" s="4" t="s">
        <v>139</v>
      </c>
      <c r="D60" s="5">
        <v>1623670</v>
      </c>
      <c r="E60" s="6">
        <v>2193578170</v>
      </c>
      <c r="F60" s="6">
        <v>0.1171</v>
      </c>
      <c r="G60" s="1"/>
    </row>
    <row r="61" spans="1:7" ht="23.45" customHeight="1" x14ac:dyDescent="0.25">
      <c r="A61" s="4" t="s">
        <v>142</v>
      </c>
      <c r="B61" s="4" t="s">
        <v>143</v>
      </c>
      <c r="C61" s="4" t="s">
        <v>139</v>
      </c>
      <c r="D61" s="5">
        <v>524411</v>
      </c>
      <c r="E61" s="6">
        <v>3209998392.6500001</v>
      </c>
      <c r="F61" s="6">
        <v>0.1714</v>
      </c>
      <c r="G61" s="1"/>
    </row>
    <row r="62" spans="1:7" ht="23.45" customHeight="1" x14ac:dyDescent="0.25">
      <c r="A62" s="4" t="s">
        <v>148</v>
      </c>
      <c r="B62" s="4" t="s">
        <v>149</v>
      </c>
      <c r="C62" s="4" t="s">
        <v>150</v>
      </c>
      <c r="D62" s="5">
        <v>15697233</v>
      </c>
      <c r="E62" s="6">
        <v>1427663341.3499999</v>
      </c>
      <c r="F62" s="6">
        <v>7.6200000000000004E-2</v>
      </c>
      <c r="G62" s="1"/>
    </row>
    <row r="63" spans="1:7" ht="23.45" customHeight="1" x14ac:dyDescent="0.25">
      <c r="A63" s="4" t="s">
        <v>151</v>
      </c>
      <c r="B63" s="4" t="s">
        <v>152</v>
      </c>
      <c r="C63" s="4" t="s">
        <v>150</v>
      </c>
      <c r="D63" s="5">
        <v>15429610</v>
      </c>
      <c r="E63" s="6">
        <v>4898901175</v>
      </c>
      <c r="F63" s="6">
        <v>0.26150000000000001</v>
      </c>
      <c r="G63" s="1"/>
    </row>
    <row r="64" spans="1:7" ht="23.45" customHeight="1" x14ac:dyDescent="0.25">
      <c r="A64" s="4" t="s">
        <v>153</v>
      </c>
      <c r="B64" s="4" t="s">
        <v>154</v>
      </c>
      <c r="C64" s="4" t="s">
        <v>150</v>
      </c>
      <c r="D64" s="5">
        <v>11031477</v>
      </c>
      <c r="E64" s="6">
        <v>2860461986.0999999</v>
      </c>
      <c r="F64" s="6">
        <v>0.1527</v>
      </c>
      <c r="G64" s="1"/>
    </row>
    <row r="65" spans="1:7" ht="23.45" customHeight="1" x14ac:dyDescent="0.25">
      <c r="A65" s="4" t="s">
        <v>158</v>
      </c>
      <c r="B65" s="4" t="s">
        <v>159</v>
      </c>
      <c r="C65" s="4" t="s">
        <v>157</v>
      </c>
      <c r="D65" s="5">
        <v>7948491</v>
      </c>
      <c r="E65" s="6">
        <v>22679031945.75</v>
      </c>
      <c r="F65" s="6">
        <v>1.2107000000000001</v>
      </c>
      <c r="G65" s="1"/>
    </row>
    <row r="66" spans="1:7" ht="23.45" customHeight="1" x14ac:dyDescent="0.25">
      <c r="A66" s="4" t="s">
        <v>155</v>
      </c>
      <c r="B66" s="4" t="s">
        <v>156</v>
      </c>
      <c r="C66" s="4" t="s">
        <v>157</v>
      </c>
      <c r="D66" s="5">
        <v>4141559</v>
      </c>
      <c r="E66" s="6">
        <v>2080512163.6500001</v>
      </c>
      <c r="F66" s="6">
        <v>0.1111</v>
      </c>
      <c r="G66" s="1"/>
    </row>
    <row r="67" spans="1:7" ht="14.45" customHeight="1" x14ac:dyDescent="0.25">
      <c r="A67" s="4" t="s">
        <v>160</v>
      </c>
      <c r="B67" s="4" t="s">
        <v>161</v>
      </c>
      <c r="C67" s="4" t="s">
        <v>162</v>
      </c>
      <c r="D67" s="5">
        <v>19463000</v>
      </c>
      <c r="E67" s="6">
        <v>2645994850</v>
      </c>
      <c r="F67" s="6">
        <v>0.14130000000000001</v>
      </c>
      <c r="G67" s="1"/>
    </row>
    <row r="68" spans="1:7" ht="23.45" customHeight="1" x14ac:dyDescent="0.25">
      <c r="A68" s="4" t="s">
        <v>163</v>
      </c>
      <c r="B68" s="4" t="s">
        <v>164</v>
      </c>
      <c r="C68" s="4" t="s">
        <v>165</v>
      </c>
      <c r="D68" s="5">
        <v>534557</v>
      </c>
      <c r="E68" s="6">
        <v>404739832.55000001</v>
      </c>
      <c r="F68" s="6">
        <v>2.1600000000000001E-2</v>
      </c>
      <c r="G68" s="1"/>
    </row>
    <row r="69" spans="1:7" ht="23.45" customHeight="1" x14ac:dyDescent="0.25">
      <c r="A69" s="4" t="s">
        <v>166</v>
      </c>
      <c r="B69" s="4" t="s">
        <v>167</v>
      </c>
      <c r="C69" s="4" t="s">
        <v>168</v>
      </c>
      <c r="D69" s="5">
        <v>7397728</v>
      </c>
      <c r="E69" s="6">
        <v>8660520169.6000004</v>
      </c>
      <c r="F69" s="6">
        <v>0.46229999999999999</v>
      </c>
      <c r="G69" s="1"/>
    </row>
    <row r="70" spans="1:7" ht="23.45" customHeight="1" x14ac:dyDescent="0.25">
      <c r="A70" s="4" t="s">
        <v>169</v>
      </c>
      <c r="B70" s="4" t="s">
        <v>170</v>
      </c>
      <c r="C70" s="4" t="s">
        <v>171</v>
      </c>
      <c r="D70" s="5">
        <v>896334</v>
      </c>
      <c r="E70" s="6">
        <v>3314239781.6999998</v>
      </c>
      <c r="F70" s="6">
        <v>0.1769</v>
      </c>
      <c r="G70" s="1"/>
    </row>
    <row r="71" spans="1:7" ht="14.45" customHeight="1" x14ac:dyDescent="0.25">
      <c r="A71" s="4" t="s">
        <v>172</v>
      </c>
      <c r="B71" s="4" t="s">
        <v>173</v>
      </c>
      <c r="C71" s="4" t="s">
        <v>174</v>
      </c>
      <c r="D71" s="5">
        <v>592518</v>
      </c>
      <c r="E71" s="6">
        <v>1084544947.2</v>
      </c>
      <c r="F71" s="6">
        <v>5.79E-2</v>
      </c>
      <c r="G71" s="1"/>
    </row>
    <row r="72" spans="1:7" ht="14.45" customHeight="1" x14ac:dyDescent="0.25">
      <c r="A72" s="4" t="s">
        <v>177</v>
      </c>
      <c r="B72" s="4" t="s">
        <v>178</v>
      </c>
      <c r="C72" s="4"/>
      <c r="D72" s="5">
        <v>2947825</v>
      </c>
      <c r="E72" s="6">
        <v>1556009426.25</v>
      </c>
      <c r="F72" s="6">
        <v>8.3099999999999993E-2</v>
      </c>
      <c r="G72" s="1"/>
    </row>
    <row r="73" spans="1:7" ht="14.45" customHeight="1" x14ac:dyDescent="0.25">
      <c r="A73" s="4" t="s">
        <v>179</v>
      </c>
      <c r="B73" s="4" t="s">
        <v>180</v>
      </c>
      <c r="C73" s="4"/>
      <c r="D73" s="5">
        <v>18462</v>
      </c>
      <c r="E73" s="6">
        <v>688892914.20000005</v>
      </c>
      <c r="F73" s="6">
        <v>3.6799999999999999E-2</v>
      </c>
      <c r="G73" s="1"/>
    </row>
    <row r="74" spans="1:7" ht="14.45" customHeight="1" x14ac:dyDescent="0.25">
      <c r="A74" s="4" t="s">
        <v>181</v>
      </c>
      <c r="B74" s="4" t="s">
        <v>182</v>
      </c>
      <c r="C74" s="4"/>
      <c r="D74" s="5">
        <v>817835</v>
      </c>
      <c r="E74" s="6">
        <v>1901548158.5</v>
      </c>
      <c r="F74" s="6">
        <v>0.10150000000000001</v>
      </c>
      <c r="G74" s="1"/>
    </row>
    <row r="75" spans="1:7" ht="32.65" customHeight="1" x14ac:dyDescent="0.25">
      <c r="A75" s="4" t="s">
        <v>175</v>
      </c>
      <c r="B75" s="4" t="s">
        <v>176</v>
      </c>
      <c r="C75" s="4"/>
      <c r="D75" s="5">
        <v>254036</v>
      </c>
      <c r="E75" s="6">
        <v>225456950</v>
      </c>
      <c r="F75" s="6">
        <v>1.2E-2</v>
      </c>
      <c r="G75" s="1"/>
    </row>
    <row r="76" spans="1:7" ht="14.45" customHeight="1" x14ac:dyDescent="0.25">
      <c r="A76" s="4" t="s">
        <v>0</v>
      </c>
      <c r="B76" s="4" t="s">
        <v>0</v>
      </c>
      <c r="C76" s="7" t="s">
        <v>183</v>
      </c>
      <c r="D76" s="5">
        <v>293735765</v>
      </c>
      <c r="E76" s="6">
        <v>270895859840.95001</v>
      </c>
      <c r="F76" s="6">
        <v>14.4619</v>
      </c>
      <c r="G76" s="1"/>
    </row>
    <row r="77" spans="1:7" ht="18.399999999999999" customHeight="1" x14ac:dyDescent="0.25">
      <c r="A77" s="28" t="s">
        <v>0</v>
      </c>
      <c r="B77" s="28"/>
      <c r="C77" s="28"/>
      <c r="D77" s="28"/>
      <c r="E77" s="28"/>
      <c r="F77" s="28"/>
      <c r="G77" s="28"/>
    </row>
    <row r="78" spans="1:7" ht="14.45" customHeight="1" x14ac:dyDescent="0.25">
      <c r="A78" s="30" t="s">
        <v>184</v>
      </c>
      <c r="B78" s="30"/>
      <c r="C78" s="30"/>
      <c r="D78" s="30"/>
      <c r="E78" s="30"/>
      <c r="F78" s="30"/>
      <c r="G78" s="1"/>
    </row>
    <row r="79" spans="1:7" ht="23.45" customHeight="1" x14ac:dyDescent="0.25">
      <c r="A79" s="3" t="s">
        <v>5</v>
      </c>
      <c r="B79" s="3" t="s">
        <v>6</v>
      </c>
      <c r="C79" s="3" t="s">
        <v>7</v>
      </c>
      <c r="D79" s="3" t="s">
        <v>8</v>
      </c>
      <c r="E79" s="3" t="s">
        <v>9</v>
      </c>
      <c r="F79" s="3" t="s">
        <v>10</v>
      </c>
      <c r="G79" s="1"/>
    </row>
    <row r="80" spans="1:7" ht="14.45" customHeight="1" x14ac:dyDescent="0.25">
      <c r="A80" s="4" t="s">
        <v>188</v>
      </c>
      <c r="B80" s="4" t="s">
        <v>189</v>
      </c>
      <c r="C80" s="4" t="s">
        <v>187</v>
      </c>
      <c r="D80" s="5">
        <v>2400000</v>
      </c>
      <c r="E80" s="6">
        <v>305376000</v>
      </c>
      <c r="F80" s="6">
        <v>1.6299999999999999E-2</v>
      </c>
      <c r="G80" s="1"/>
    </row>
    <row r="81" spans="1:7" ht="32.65" customHeight="1" x14ac:dyDescent="0.25">
      <c r="A81" s="4" t="s">
        <v>185</v>
      </c>
      <c r="B81" s="4" t="s">
        <v>186</v>
      </c>
      <c r="C81" s="4" t="s">
        <v>187</v>
      </c>
      <c r="D81" s="5">
        <v>12200000</v>
      </c>
      <c r="E81" s="6">
        <v>1445700000</v>
      </c>
      <c r="F81" s="6">
        <v>7.7200000000000005E-2</v>
      </c>
      <c r="G81" s="1"/>
    </row>
    <row r="82" spans="1:7" ht="23.45" customHeight="1" x14ac:dyDescent="0.25">
      <c r="A82" s="4" t="s">
        <v>1714</v>
      </c>
      <c r="B82" s="4" t="s">
        <v>1715</v>
      </c>
      <c r="C82" s="4" t="s">
        <v>150</v>
      </c>
      <c r="D82" s="5">
        <v>3646007</v>
      </c>
      <c r="E82" s="6">
        <v>494617309.62</v>
      </c>
      <c r="F82" s="6">
        <v>2.64E-2</v>
      </c>
      <c r="G82" s="1"/>
    </row>
    <row r="83" spans="1:7" ht="23.45" customHeight="1" x14ac:dyDescent="0.25">
      <c r="A83" s="4" t="s">
        <v>190</v>
      </c>
      <c r="B83" s="4" t="s">
        <v>191</v>
      </c>
      <c r="C83" s="4" t="s">
        <v>150</v>
      </c>
      <c r="D83" s="5">
        <v>32902100</v>
      </c>
      <c r="E83" s="6">
        <v>3182620133</v>
      </c>
      <c r="F83" s="6">
        <v>0.1699</v>
      </c>
      <c r="G83" s="1"/>
    </row>
    <row r="84" spans="1:7" ht="14.45" customHeight="1" x14ac:dyDescent="0.25">
      <c r="A84" s="4" t="s">
        <v>0</v>
      </c>
      <c r="B84" s="4" t="s">
        <v>0</v>
      </c>
      <c r="C84" s="7" t="s">
        <v>183</v>
      </c>
      <c r="D84" s="5">
        <v>51148107</v>
      </c>
      <c r="E84" s="6">
        <v>5428313442.6199999</v>
      </c>
      <c r="F84" s="6">
        <v>0.2898</v>
      </c>
      <c r="G84" s="1"/>
    </row>
    <row r="85" spans="1:7" ht="14.45" customHeight="1" x14ac:dyDescent="0.25">
      <c r="A85" s="28" t="s">
        <v>0</v>
      </c>
      <c r="B85" s="28"/>
      <c r="C85" s="28"/>
      <c r="D85" s="28"/>
      <c r="E85" s="28"/>
      <c r="F85" s="28"/>
      <c r="G85" s="28"/>
    </row>
    <row r="86" spans="1:7" ht="14.45" customHeight="1" x14ac:dyDescent="0.25">
      <c r="A86" s="30" t="s">
        <v>192</v>
      </c>
      <c r="B86" s="30"/>
      <c r="C86" s="30"/>
      <c r="D86" s="30"/>
      <c r="E86" s="30"/>
      <c r="F86" s="30"/>
      <c r="G86" s="1"/>
    </row>
    <row r="87" spans="1:7" ht="23.45" customHeight="1" x14ac:dyDescent="0.25">
      <c r="A87" s="3" t="s">
        <v>5</v>
      </c>
      <c r="B87" s="3" t="s">
        <v>6</v>
      </c>
      <c r="C87" s="3" t="s">
        <v>7</v>
      </c>
      <c r="D87" s="3" t="s">
        <v>8</v>
      </c>
      <c r="E87" s="3" t="s">
        <v>9</v>
      </c>
      <c r="F87" s="3" t="s">
        <v>10</v>
      </c>
      <c r="G87" s="1"/>
    </row>
    <row r="88" spans="1:7" ht="32.65" customHeight="1" x14ac:dyDescent="0.25">
      <c r="A88" s="4" t="s">
        <v>633</v>
      </c>
      <c r="B88" s="4" t="s">
        <v>634</v>
      </c>
      <c r="C88" s="4" t="s">
        <v>195</v>
      </c>
      <c r="D88" s="5">
        <v>500000</v>
      </c>
      <c r="E88" s="6">
        <v>50036850</v>
      </c>
      <c r="F88" s="6">
        <v>2.7000000000000001E-3</v>
      </c>
      <c r="G88" s="1"/>
    </row>
    <row r="89" spans="1:7" ht="32.65" customHeight="1" x14ac:dyDescent="0.25">
      <c r="A89" s="4" t="s">
        <v>635</v>
      </c>
      <c r="B89" s="4" t="s">
        <v>636</v>
      </c>
      <c r="C89" s="4" t="s">
        <v>195</v>
      </c>
      <c r="D89" s="5">
        <v>500000</v>
      </c>
      <c r="E89" s="6">
        <v>50036900</v>
      </c>
      <c r="F89" s="6">
        <v>2.7000000000000001E-3</v>
      </c>
      <c r="G89" s="1"/>
    </row>
    <row r="90" spans="1:7" ht="32.65" customHeight="1" x14ac:dyDescent="0.25">
      <c r="A90" s="4" t="s">
        <v>637</v>
      </c>
      <c r="B90" s="4" t="s">
        <v>638</v>
      </c>
      <c r="C90" s="4" t="s">
        <v>195</v>
      </c>
      <c r="D90" s="5">
        <v>1290000</v>
      </c>
      <c r="E90" s="6">
        <v>129096363</v>
      </c>
      <c r="F90" s="6">
        <v>6.8999999999999999E-3</v>
      </c>
      <c r="G90" s="1"/>
    </row>
    <row r="91" spans="1:7" ht="32.65" customHeight="1" x14ac:dyDescent="0.25">
      <c r="A91" s="4" t="s">
        <v>1716</v>
      </c>
      <c r="B91" s="4" t="s">
        <v>1717</v>
      </c>
      <c r="C91" s="4" t="s">
        <v>195</v>
      </c>
      <c r="D91" s="5">
        <v>725000</v>
      </c>
      <c r="E91" s="6">
        <v>72721415</v>
      </c>
      <c r="F91" s="6">
        <v>3.8999999999999998E-3</v>
      </c>
      <c r="G91" s="1"/>
    </row>
    <row r="92" spans="1:7" ht="32.65" customHeight="1" x14ac:dyDescent="0.25">
      <c r="A92" s="4" t="s">
        <v>1718</v>
      </c>
      <c r="B92" s="4" t="s">
        <v>1719</v>
      </c>
      <c r="C92" s="4" t="s">
        <v>195</v>
      </c>
      <c r="D92" s="5">
        <v>810000</v>
      </c>
      <c r="E92" s="6">
        <v>81248913</v>
      </c>
      <c r="F92" s="6">
        <v>4.3E-3</v>
      </c>
      <c r="G92" s="1"/>
    </row>
    <row r="93" spans="1:7" ht="32.65" customHeight="1" x14ac:dyDescent="0.25">
      <c r="A93" s="4" t="s">
        <v>639</v>
      </c>
      <c r="B93" s="4" t="s">
        <v>640</v>
      </c>
      <c r="C93" s="4" t="s">
        <v>195</v>
      </c>
      <c r="D93" s="5">
        <v>481800</v>
      </c>
      <c r="E93" s="6">
        <v>48263881.380000003</v>
      </c>
      <c r="F93" s="6">
        <v>2.5999999999999999E-3</v>
      </c>
      <c r="G93" s="1"/>
    </row>
    <row r="94" spans="1:7" ht="32.65" customHeight="1" x14ac:dyDescent="0.25">
      <c r="A94" s="4" t="s">
        <v>1720</v>
      </c>
      <c r="B94" s="4" t="s">
        <v>1721</v>
      </c>
      <c r="C94" s="4" t="s">
        <v>195</v>
      </c>
      <c r="D94" s="5">
        <v>500000</v>
      </c>
      <c r="E94" s="6">
        <v>50088400</v>
      </c>
      <c r="F94" s="6">
        <v>2.7000000000000001E-3</v>
      </c>
      <c r="G94" s="1"/>
    </row>
    <row r="95" spans="1:7" ht="32.65" customHeight="1" x14ac:dyDescent="0.25">
      <c r="A95" s="4" t="s">
        <v>641</v>
      </c>
      <c r="B95" s="4" t="s">
        <v>642</v>
      </c>
      <c r="C95" s="4" t="s">
        <v>195</v>
      </c>
      <c r="D95" s="5">
        <v>289900</v>
      </c>
      <c r="E95" s="6">
        <v>29042906.75</v>
      </c>
      <c r="F95" s="6">
        <v>1.6000000000000001E-3</v>
      </c>
      <c r="G95" s="1"/>
    </row>
    <row r="96" spans="1:7" ht="32.65" customHeight="1" x14ac:dyDescent="0.25">
      <c r="A96" s="4" t="s">
        <v>643</v>
      </c>
      <c r="B96" s="4" t="s">
        <v>644</v>
      </c>
      <c r="C96" s="4" t="s">
        <v>195</v>
      </c>
      <c r="D96" s="5">
        <v>500000</v>
      </c>
      <c r="E96" s="6">
        <v>50091000</v>
      </c>
      <c r="F96" s="6">
        <v>2.7000000000000001E-3</v>
      </c>
      <c r="G96" s="1"/>
    </row>
    <row r="97" spans="1:7" ht="32.65" customHeight="1" x14ac:dyDescent="0.25">
      <c r="A97" s="4" t="s">
        <v>1722</v>
      </c>
      <c r="B97" s="4" t="s">
        <v>1723</v>
      </c>
      <c r="C97" s="4" t="s">
        <v>195</v>
      </c>
      <c r="D97" s="5">
        <v>2075000</v>
      </c>
      <c r="E97" s="6">
        <v>147722985</v>
      </c>
      <c r="F97" s="6">
        <v>7.9000000000000008E-3</v>
      </c>
      <c r="G97" s="1"/>
    </row>
    <row r="98" spans="1:7" ht="32.65" customHeight="1" x14ac:dyDescent="0.25">
      <c r="A98" s="4" t="s">
        <v>1724</v>
      </c>
      <c r="B98" s="4" t="s">
        <v>1725</v>
      </c>
      <c r="C98" s="4" t="s">
        <v>195</v>
      </c>
      <c r="D98" s="5">
        <v>4731000</v>
      </c>
      <c r="E98" s="6">
        <v>324692787.89999998</v>
      </c>
      <c r="F98" s="6">
        <v>1.7299999999999999E-2</v>
      </c>
      <c r="G98" s="1"/>
    </row>
    <row r="99" spans="1:7" ht="32.65" customHeight="1" x14ac:dyDescent="0.25">
      <c r="A99" s="4" t="s">
        <v>1726</v>
      </c>
      <c r="B99" s="4" t="s">
        <v>1727</v>
      </c>
      <c r="C99" s="4" t="s">
        <v>195</v>
      </c>
      <c r="D99" s="5">
        <v>2500000</v>
      </c>
      <c r="E99" s="6">
        <v>151946000</v>
      </c>
      <c r="F99" s="6">
        <v>8.0999999999999996E-3</v>
      </c>
      <c r="G99" s="1"/>
    </row>
    <row r="100" spans="1:7" ht="32.65" customHeight="1" x14ac:dyDescent="0.25">
      <c r="A100" s="4" t="s">
        <v>1728</v>
      </c>
      <c r="B100" s="4" t="s">
        <v>1729</v>
      </c>
      <c r="C100" s="4" t="s">
        <v>195</v>
      </c>
      <c r="D100" s="5">
        <v>2500000</v>
      </c>
      <c r="E100" s="6">
        <v>162958750</v>
      </c>
      <c r="F100" s="6">
        <v>8.6999999999999994E-3</v>
      </c>
      <c r="G100" s="1"/>
    </row>
    <row r="101" spans="1:7" ht="32.65" customHeight="1" x14ac:dyDescent="0.25">
      <c r="A101" s="4" t="s">
        <v>1730</v>
      </c>
      <c r="B101" s="4" t="s">
        <v>1731</v>
      </c>
      <c r="C101" s="4" t="s">
        <v>195</v>
      </c>
      <c r="D101" s="5">
        <v>2500000</v>
      </c>
      <c r="E101" s="6">
        <v>140776000</v>
      </c>
      <c r="F101" s="6">
        <v>7.4999999999999997E-3</v>
      </c>
      <c r="G101" s="1"/>
    </row>
    <row r="102" spans="1:7" ht="32.65" customHeight="1" x14ac:dyDescent="0.25">
      <c r="A102" s="4" t="s">
        <v>1732</v>
      </c>
      <c r="B102" s="4" t="s">
        <v>1733</v>
      </c>
      <c r="C102" s="4" t="s">
        <v>195</v>
      </c>
      <c r="D102" s="5">
        <v>2500000</v>
      </c>
      <c r="E102" s="6">
        <v>131212000</v>
      </c>
      <c r="F102" s="6">
        <v>7.0000000000000001E-3</v>
      </c>
      <c r="G102" s="1"/>
    </row>
    <row r="103" spans="1:7" ht="32.65" customHeight="1" x14ac:dyDescent="0.25">
      <c r="A103" s="4" t="s">
        <v>1734</v>
      </c>
      <c r="B103" s="4" t="s">
        <v>1735</v>
      </c>
      <c r="C103" s="4" t="s">
        <v>195</v>
      </c>
      <c r="D103" s="5">
        <v>2560700</v>
      </c>
      <c r="E103" s="6">
        <v>176471920.84999999</v>
      </c>
      <c r="F103" s="6">
        <v>9.4000000000000004E-3</v>
      </c>
      <c r="G103" s="1"/>
    </row>
    <row r="104" spans="1:7" ht="32.65" customHeight="1" x14ac:dyDescent="0.25">
      <c r="A104" s="4" t="s">
        <v>645</v>
      </c>
      <c r="B104" s="4" t="s">
        <v>646</v>
      </c>
      <c r="C104" s="4" t="s">
        <v>195</v>
      </c>
      <c r="D104" s="5">
        <v>5460700</v>
      </c>
      <c r="E104" s="6">
        <v>349839199.43000001</v>
      </c>
      <c r="F104" s="6">
        <v>1.8700000000000001E-2</v>
      </c>
      <c r="G104" s="1"/>
    </row>
    <row r="105" spans="1:7" ht="32.65" customHeight="1" x14ac:dyDescent="0.25">
      <c r="A105" s="4" t="s">
        <v>1736</v>
      </c>
      <c r="B105" s="4" t="s">
        <v>1737</v>
      </c>
      <c r="C105" s="4" t="s">
        <v>195</v>
      </c>
      <c r="D105" s="5">
        <v>2500000</v>
      </c>
      <c r="E105" s="6">
        <v>157415250</v>
      </c>
      <c r="F105" s="6">
        <v>8.3999999999999995E-3</v>
      </c>
      <c r="G105" s="1"/>
    </row>
    <row r="106" spans="1:7" ht="32.65" customHeight="1" x14ac:dyDescent="0.25">
      <c r="A106" s="4" t="s">
        <v>1738</v>
      </c>
      <c r="B106" s="4" t="s">
        <v>1739</v>
      </c>
      <c r="C106" s="4" t="s">
        <v>195</v>
      </c>
      <c r="D106" s="5">
        <v>2500000</v>
      </c>
      <c r="E106" s="6">
        <v>146227250</v>
      </c>
      <c r="F106" s="6">
        <v>7.7999999999999996E-3</v>
      </c>
      <c r="G106" s="1"/>
    </row>
    <row r="107" spans="1:7" ht="32.65" customHeight="1" x14ac:dyDescent="0.25">
      <c r="A107" s="4" t="s">
        <v>1740</v>
      </c>
      <c r="B107" s="4" t="s">
        <v>1741</v>
      </c>
      <c r="C107" s="4" t="s">
        <v>195</v>
      </c>
      <c r="D107" s="5">
        <v>2500000</v>
      </c>
      <c r="E107" s="6">
        <v>126936250</v>
      </c>
      <c r="F107" s="6">
        <v>6.7999999999999996E-3</v>
      </c>
      <c r="G107" s="1"/>
    </row>
    <row r="108" spans="1:7" ht="32.65" customHeight="1" x14ac:dyDescent="0.25">
      <c r="A108" s="4" t="s">
        <v>647</v>
      </c>
      <c r="B108" s="4" t="s">
        <v>648</v>
      </c>
      <c r="C108" s="4" t="s">
        <v>195</v>
      </c>
      <c r="D108" s="5">
        <v>5460700</v>
      </c>
      <c r="E108" s="6">
        <v>337946340.89999998</v>
      </c>
      <c r="F108" s="6">
        <v>1.7999999999999999E-2</v>
      </c>
      <c r="G108" s="1"/>
    </row>
    <row r="109" spans="1:7" ht="32.65" customHeight="1" x14ac:dyDescent="0.25">
      <c r="A109" s="4" t="s">
        <v>1742</v>
      </c>
      <c r="B109" s="4" t="s">
        <v>1743</v>
      </c>
      <c r="C109" s="4" t="s">
        <v>195</v>
      </c>
      <c r="D109" s="5">
        <v>2500000</v>
      </c>
      <c r="E109" s="6">
        <v>191238000</v>
      </c>
      <c r="F109" s="6">
        <v>1.0200000000000001E-2</v>
      </c>
      <c r="G109" s="1"/>
    </row>
    <row r="110" spans="1:7" ht="32.65" customHeight="1" x14ac:dyDescent="0.25">
      <c r="A110" s="4" t="s">
        <v>1744</v>
      </c>
      <c r="B110" s="4" t="s">
        <v>1745</v>
      </c>
      <c r="C110" s="4" t="s">
        <v>195</v>
      </c>
      <c r="D110" s="5">
        <v>5000000</v>
      </c>
      <c r="E110" s="6">
        <v>357041500</v>
      </c>
      <c r="F110" s="6">
        <v>1.9099999999999999E-2</v>
      </c>
      <c r="G110" s="1"/>
    </row>
    <row r="111" spans="1:7" ht="32.65" customHeight="1" x14ac:dyDescent="0.25">
      <c r="A111" s="4" t="s">
        <v>649</v>
      </c>
      <c r="B111" s="4" t="s">
        <v>650</v>
      </c>
      <c r="C111" s="4" t="s">
        <v>195</v>
      </c>
      <c r="D111" s="5">
        <v>500000</v>
      </c>
      <c r="E111" s="6">
        <v>34422200</v>
      </c>
      <c r="F111" s="6">
        <v>1.8E-3</v>
      </c>
      <c r="G111" s="1"/>
    </row>
    <row r="112" spans="1:7" ht="32.65" customHeight="1" x14ac:dyDescent="0.25">
      <c r="A112" s="4" t="s">
        <v>651</v>
      </c>
      <c r="B112" s="4" t="s">
        <v>652</v>
      </c>
      <c r="C112" s="4" t="s">
        <v>195</v>
      </c>
      <c r="D112" s="5">
        <v>500000</v>
      </c>
      <c r="E112" s="6">
        <v>32001550</v>
      </c>
      <c r="F112" s="6">
        <v>1.6999999999999999E-3</v>
      </c>
      <c r="G112" s="1"/>
    </row>
    <row r="113" spans="1:7" ht="32.65" customHeight="1" x14ac:dyDescent="0.25">
      <c r="A113" s="4" t="s">
        <v>1746</v>
      </c>
      <c r="B113" s="4" t="s">
        <v>1747</v>
      </c>
      <c r="C113" s="4" t="s">
        <v>195</v>
      </c>
      <c r="D113" s="5">
        <v>3034600</v>
      </c>
      <c r="E113" s="6">
        <v>201224326</v>
      </c>
      <c r="F113" s="6">
        <v>1.0699999999999999E-2</v>
      </c>
      <c r="G113" s="1"/>
    </row>
    <row r="114" spans="1:7" ht="32.65" customHeight="1" x14ac:dyDescent="0.25">
      <c r="A114" s="4" t="s">
        <v>1748</v>
      </c>
      <c r="B114" s="4" t="s">
        <v>1749</v>
      </c>
      <c r="C114" s="4" t="s">
        <v>195</v>
      </c>
      <c r="D114" s="5">
        <v>3034600</v>
      </c>
      <c r="E114" s="6">
        <v>187622641.88</v>
      </c>
      <c r="F114" s="6">
        <v>0.01</v>
      </c>
      <c r="G114" s="1"/>
    </row>
    <row r="115" spans="1:7" ht="32.65" customHeight="1" x14ac:dyDescent="0.25">
      <c r="A115" s="4" t="s">
        <v>653</v>
      </c>
      <c r="B115" s="4" t="s">
        <v>654</v>
      </c>
      <c r="C115" s="4" t="s">
        <v>195</v>
      </c>
      <c r="D115" s="5">
        <v>6034000</v>
      </c>
      <c r="E115" s="6">
        <v>423022017.60000002</v>
      </c>
      <c r="F115" s="6">
        <v>2.2599999999999999E-2</v>
      </c>
      <c r="G115" s="1"/>
    </row>
    <row r="116" spans="1:7" ht="32.65" customHeight="1" x14ac:dyDescent="0.25">
      <c r="A116" s="4" t="s">
        <v>382</v>
      </c>
      <c r="B116" s="4" t="s">
        <v>383</v>
      </c>
      <c r="C116" s="4" t="s">
        <v>195</v>
      </c>
      <c r="D116" s="5">
        <v>2347000</v>
      </c>
      <c r="E116" s="6">
        <v>152780312</v>
      </c>
      <c r="F116" s="6">
        <v>8.2000000000000007E-3</v>
      </c>
      <c r="G116" s="1"/>
    </row>
    <row r="117" spans="1:7" ht="32.65" customHeight="1" x14ac:dyDescent="0.25">
      <c r="A117" s="4" t="s">
        <v>1750</v>
      </c>
      <c r="B117" s="4" t="s">
        <v>1751</v>
      </c>
      <c r="C117" s="4" t="s">
        <v>195</v>
      </c>
      <c r="D117" s="5">
        <v>7500000</v>
      </c>
      <c r="E117" s="6">
        <v>421743750</v>
      </c>
      <c r="F117" s="6">
        <v>2.2499999999999999E-2</v>
      </c>
      <c r="G117" s="1"/>
    </row>
    <row r="118" spans="1:7" ht="32.65" customHeight="1" x14ac:dyDescent="0.25">
      <c r="A118" s="4" t="s">
        <v>1752</v>
      </c>
      <c r="B118" s="4" t="s">
        <v>1753</v>
      </c>
      <c r="C118" s="4" t="s">
        <v>195</v>
      </c>
      <c r="D118" s="5">
        <v>7500000</v>
      </c>
      <c r="E118" s="6">
        <v>393129750</v>
      </c>
      <c r="F118" s="6">
        <v>2.1000000000000001E-2</v>
      </c>
      <c r="G118" s="1"/>
    </row>
    <row r="119" spans="1:7" ht="14.45" customHeight="1" x14ac:dyDescent="0.25">
      <c r="A119" s="4" t="s">
        <v>464</v>
      </c>
      <c r="B119" s="4" t="s">
        <v>465</v>
      </c>
      <c r="C119" s="4" t="s">
        <v>466</v>
      </c>
      <c r="D119" s="5">
        <v>29500000</v>
      </c>
      <c r="E119" s="6">
        <v>2946306600</v>
      </c>
      <c r="F119" s="6">
        <v>0.1573</v>
      </c>
      <c r="G119" s="1"/>
    </row>
    <row r="120" spans="1:7" ht="32.65" customHeight="1" x14ac:dyDescent="0.25">
      <c r="A120" s="4" t="s">
        <v>1754</v>
      </c>
      <c r="B120" s="4" t="s">
        <v>1755</v>
      </c>
      <c r="C120" s="4" t="s">
        <v>195</v>
      </c>
      <c r="D120" s="5">
        <v>8349200</v>
      </c>
      <c r="E120" s="6">
        <v>798565913.36000001</v>
      </c>
      <c r="F120" s="6">
        <v>4.2599999999999999E-2</v>
      </c>
      <c r="G120" s="1"/>
    </row>
    <row r="121" spans="1:7" ht="32.65" customHeight="1" x14ac:dyDescent="0.25">
      <c r="A121" s="4" t="s">
        <v>1756</v>
      </c>
      <c r="B121" s="4" t="s">
        <v>1757</v>
      </c>
      <c r="C121" s="4" t="s">
        <v>195</v>
      </c>
      <c r="D121" s="5">
        <v>3219500</v>
      </c>
      <c r="E121" s="6">
        <v>304716016.5</v>
      </c>
      <c r="F121" s="6">
        <v>1.6299999999999999E-2</v>
      </c>
      <c r="G121" s="1"/>
    </row>
    <row r="122" spans="1:7" ht="32.65" customHeight="1" x14ac:dyDescent="0.25">
      <c r="A122" s="4" t="s">
        <v>1758</v>
      </c>
      <c r="B122" s="4" t="s">
        <v>1759</v>
      </c>
      <c r="C122" s="4" t="s">
        <v>195</v>
      </c>
      <c r="D122" s="5">
        <v>5000000</v>
      </c>
      <c r="E122" s="6">
        <v>482199500</v>
      </c>
      <c r="F122" s="6">
        <v>2.5700000000000001E-2</v>
      </c>
      <c r="G122" s="1"/>
    </row>
    <row r="123" spans="1:7" ht="32.65" customHeight="1" x14ac:dyDescent="0.25">
      <c r="A123" s="4" t="s">
        <v>1760</v>
      </c>
      <c r="B123" s="4" t="s">
        <v>1761</v>
      </c>
      <c r="C123" s="4" t="s">
        <v>195</v>
      </c>
      <c r="D123" s="5">
        <v>10000000</v>
      </c>
      <c r="E123" s="6">
        <v>947374000</v>
      </c>
      <c r="F123" s="6">
        <v>5.0599999999999999E-2</v>
      </c>
      <c r="G123" s="1"/>
    </row>
    <row r="124" spans="1:7" ht="32.65" customHeight="1" x14ac:dyDescent="0.25">
      <c r="A124" s="4" t="s">
        <v>1762</v>
      </c>
      <c r="B124" s="4" t="s">
        <v>1763</v>
      </c>
      <c r="C124" s="4" t="s">
        <v>195</v>
      </c>
      <c r="D124" s="5">
        <v>10000000</v>
      </c>
      <c r="E124" s="6">
        <v>933603000</v>
      </c>
      <c r="F124" s="6">
        <v>4.9799999999999997E-2</v>
      </c>
      <c r="G124" s="1"/>
    </row>
    <row r="125" spans="1:7" ht="32.65" customHeight="1" x14ac:dyDescent="0.25">
      <c r="A125" s="4" t="s">
        <v>1764</v>
      </c>
      <c r="B125" s="4" t="s">
        <v>1765</v>
      </c>
      <c r="C125" s="4" t="s">
        <v>195</v>
      </c>
      <c r="D125" s="5">
        <v>10000000</v>
      </c>
      <c r="E125" s="6">
        <v>949872000</v>
      </c>
      <c r="F125" s="6">
        <v>5.0700000000000002E-2</v>
      </c>
      <c r="G125" s="1"/>
    </row>
    <row r="126" spans="1:7" ht="32.65" customHeight="1" x14ac:dyDescent="0.25">
      <c r="A126" s="4" t="s">
        <v>725</v>
      </c>
      <c r="B126" s="4" t="s">
        <v>726</v>
      </c>
      <c r="C126" s="4" t="s">
        <v>195</v>
      </c>
      <c r="D126" s="5">
        <v>5000000</v>
      </c>
      <c r="E126" s="6">
        <v>476022500</v>
      </c>
      <c r="F126" s="6">
        <v>2.5399999999999999E-2</v>
      </c>
      <c r="G126" s="1"/>
    </row>
    <row r="127" spans="1:7" ht="32.65" customHeight="1" x14ac:dyDescent="0.25">
      <c r="A127" s="4" t="s">
        <v>1766</v>
      </c>
      <c r="B127" s="4" t="s">
        <v>1767</v>
      </c>
      <c r="C127" s="4" t="s">
        <v>195</v>
      </c>
      <c r="D127" s="5">
        <v>20000000</v>
      </c>
      <c r="E127" s="6">
        <v>1901680000</v>
      </c>
      <c r="F127" s="6">
        <v>0.10150000000000001</v>
      </c>
      <c r="G127" s="1"/>
    </row>
    <row r="128" spans="1:7" ht="32.65" customHeight="1" x14ac:dyDescent="0.25">
      <c r="A128" s="4" t="s">
        <v>727</v>
      </c>
      <c r="B128" s="4" t="s">
        <v>728</v>
      </c>
      <c r="C128" s="4" t="s">
        <v>195</v>
      </c>
      <c r="D128" s="5">
        <v>5000000</v>
      </c>
      <c r="E128" s="6">
        <v>476335500</v>
      </c>
      <c r="F128" s="6">
        <v>2.5399999999999999E-2</v>
      </c>
      <c r="G128" s="1"/>
    </row>
    <row r="129" spans="1:7" ht="32.65" customHeight="1" x14ac:dyDescent="0.25">
      <c r="A129" s="4" t="s">
        <v>729</v>
      </c>
      <c r="B129" s="4" t="s">
        <v>730</v>
      </c>
      <c r="C129" s="4" t="s">
        <v>195</v>
      </c>
      <c r="D129" s="5">
        <v>20500000</v>
      </c>
      <c r="E129" s="6">
        <v>1895708800</v>
      </c>
      <c r="F129" s="6">
        <v>0.1012</v>
      </c>
      <c r="G129" s="1"/>
    </row>
    <row r="130" spans="1:7" ht="32.65" customHeight="1" x14ac:dyDescent="0.25">
      <c r="A130" s="4" t="s">
        <v>1768</v>
      </c>
      <c r="B130" s="4" t="s">
        <v>1769</v>
      </c>
      <c r="C130" s="4" t="s">
        <v>195</v>
      </c>
      <c r="D130" s="5">
        <v>5000000</v>
      </c>
      <c r="E130" s="6">
        <v>470976500</v>
      </c>
      <c r="F130" s="6">
        <v>2.5100000000000001E-2</v>
      </c>
      <c r="G130" s="1"/>
    </row>
    <row r="131" spans="1:7" ht="32.65" customHeight="1" x14ac:dyDescent="0.25">
      <c r="A131" s="4" t="s">
        <v>731</v>
      </c>
      <c r="B131" s="4" t="s">
        <v>732</v>
      </c>
      <c r="C131" s="4" t="s">
        <v>195</v>
      </c>
      <c r="D131" s="5">
        <v>2500000</v>
      </c>
      <c r="E131" s="6">
        <v>237004750</v>
      </c>
      <c r="F131" s="6">
        <v>1.2699999999999999E-2</v>
      </c>
      <c r="G131" s="1"/>
    </row>
    <row r="132" spans="1:7" ht="32.65" customHeight="1" x14ac:dyDescent="0.25">
      <c r="A132" s="4" t="s">
        <v>1770</v>
      </c>
      <c r="B132" s="4" t="s">
        <v>1771</v>
      </c>
      <c r="C132" s="4" t="s">
        <v>195</v>
      </c>
      <c r="D132" s="5">
        <v>5000000</v>
      </c>
      <c r="E132" s="6">
        <v>470136000</v>
      </c>
      <c r="F132" s="6">
        <v>2.5100000000000001E-2</v>
      </c>
      <c r="G132" s="1"/>
    </row>
    <row r="133" spans="1:7" ht="32.65" customHeight="1" x14ac:dyDescent="0.25">
      <c r="A133" s="4" t="s">
        <v>735</v>
      </c>
      <c r="B133" s="4" t="s">
        <v>736</v>
      </c>
      <c r="C133" s="4" t="s">
        <v>195</v>
      </c>
      <c r="D133" s="5">
        <v>10000000</v>
      </c>
      <c r="E133" s="6">
        <v>912732000</v>
      </c>
      <c r="F133" s="6">
        <v>4.87E-2</v>
      </c>
      <c r="G133" s="1"/>
    </row>
    <row r="134" spans="1:7" ht="32.65" customHeight="1" x14ac:dyDescent="0.25">
      <c r="A134" s="4" t="s">
        <v>1772</v>
      </c>
      <c r="B134" s="4" t="s">
        <v>1773</v>
      </c>
      <c r="C134" s="4" t="s">
        <v>195</v>
      </c>
      <c r="D134" s="5">
        <v>5000000</v>
      </c>
      <c r="E134" s="6">
        <v>466947500</v>
      </c>
      <c r="F134" s="6">
        <v>2.4899999999999999E-2</v>
      </c>
      <c r="G134" s="1"/>
    </row>
    <row r="135" spans="1:7" ht="32.65" customHeight="1" x14ac:dyDescent="0.25">
      <c r="A135" s="4" t="s">
        <v>1774</v>
      </c>
      <c r="B135" s="4" t="s">
        <v>1775</v>
      </c>
      <c r="C135" s="4" t="s">
        <v>195</v>
      </c>
      <c r="D135" s="5">
        <v>50000000</v>
      </c>
      <c r="E135" s="6">
        <v>4756325000</v>
      </c>
      <c r="F135" s="6">
        <v>0.25390000000000001</v>
      </c>
      <c r="G135" s="1"/>
    </row>
    <row r="136" spans="1:7" ht="32.65" customHeight="1" x14ac:dyDescent="0.25">
      <c r="A136" s="4" t="s">
        <v>737</v>
      </c>
      <c r="B136" s="4" t="s">
        <v>738</v>
      </c>
      <c r="C136" s="4" t="s">
        <v>195</v>
      </c>
      <c r="D136" s="5">
        <v>5000000</v>
      </c>
      <c r="E136" s="6">
        <v>477775000</v>
      </c>
      <c r="F136" s="6">
        <v>2.5499999999999998E-2</v>
      </c>
      <c r="G136" s="1"/>
    </row>
    <row r="137" spans="1:7" ht="32.65" customHeight="1" x14ac:dyDescent="0.25">
      <c r="A137" s="4" t="s">
        <v>1776</v>
      </c>
      <c r="B137" s="4" t="s">
        <v>1777</v>
      </c>
      <c r="C137" s="4" t="s">
        <v>195</v>
      </c>
      <c r="D137" s="5">
        <v>2433300</v>
      </c>
      <c r="E137" s="6">
        <v>231780584.88</v>
      </c>
      <c r="F137" s="6">
        <v>1.24E-2</v>
      </c>
      <c r="G137" s="1"/>
    </row>
    <row r="138" spans="1:7" ht="32.65" customHeight="1" x14ac:dyDescent="0.25">
      <c r="A138" s="4" t="s">
        <v>739</v>
      </c>
      <c r="B138" s="4" t="s">
        <v>740</v>
      </c>
      <c r="C138" s="4" t="s">
        <v>195</v>
      </c>
      <c r="D138" s="5">
        <v>25000000</v>
      </c>
      <c r="E138" s="6">
        <v>2383587500</v>
      </c>
      <c r="F138" s="6">
        <v>0.12720000000000001</v>
      </c>
      <c r="G138" s="1"/>
    </row>
    <row r="139" spans="1:7" ht="32.65" customHeight="1" x14ac:dyDescent="0.25">
      <c r="A139" s="4" t="s">
        <v>193</v>
      </c>
      <c r="B139" s="4" t="s">
        <v>194</v>
      </c>
      <c r="C139" s="4" t="s">
        <v>195</v>
      </c>
      <c r="D139" s="5">
        <v>15000000</v>
      </c>
      <c r="E139" s="6">
        <v>1402692000</v>
      </c>
      <c r="F139" s="6">
        <v>7.4899999999999994E-2</v>
      </c>
      <c r="G139" s="1"/>
    </row>
    <row r="140" spans="1:7" ht="32.65" customHeight="1" x14ac:dyDescent="0.25">
      <c r="A140" s="4" t="s">
        <v>1778</v>
      </c>
      <c r="B140" s="4" t="s">
        <v>1779</v>
      </c>
      <c r="C140" s="4" t="s">
        <v>195</v>
      </c>
      <c r="D140" s="5">
        <v>10000000</v>
      </c>
      <c r="E140" s="6">
        <v>953920000</v>
      </c>
      <c r="F140" s="6">
        <v>5.0900000000000001E-2</v>
      </c>
      <c r="G140" s="1"/>
    </row>
    <row r="141" spans="1:7" ht="32.65" customHeight="1" x14ac:dyDescent="0.25">
      <c r="A141" s="4" t="s">
        <v>1780</v>
      </c>
      <c r="B141" s="4" t="s">
        <v>1781</v>
      </c>
      <c r="C141" s="4" t="s">
        <v>195</v>
      </c>
      <c r="D141" s="5">
        <v>20000000</v>
      </c>
      <c r="E141" s="6">
        <v>1909860000</v>
      </c>
      <c r="F141" s="6">
        <v>0.10199999999999999</v>
      </c>
      <c r="G141" s="1"/>
    </row>
    <row r="142" spans="1:7" ht="32.65" customHeight="1" x14ac:dyDescent="0.25">
      <c r="A142" s="4" t="s">
        <v>1782</v>
      </c>
      <c r="B142" s="4" t="s">
        <v>1783</v>
      </c>
      <c r="C142" s="4" t="s">
        <v>195</v>
      </c>
      <c r="D142" s="5">
        <v>11588100</v>
      </c>
      <c r="E142" s="6">
        <v>1121402454.3900001</v>
      </c>
      <c r="F142" s="6">
        <v>5.9900000000000002E-2</v>
      </c>
      <c r="G142" s="1"/>
    </row>
    <row r="143" spans="1:7" ht="32.65" customHeight="1" x14ac:dyDescent="0.25">
      <c r="A143" s="4" t="s">
        <v>1784</v>
      </c>
      <c r="B143" s="4" t="s">
        <v>1785</v>
      </c>
      <c r="C143" s="4" t="s">
        <v>195</v>
      </c>
      <c r="D143" s="5">
        <v>10000000</v>
      </c>
      <c r="E143" s="6">
        <v>966361000</v>
      </c>
      <c r="F143" s="6">
        <v>5.16E-2</v>
      </c>
      <c r="G143" s="1"/>
    </row>
    <row r="144" spans="1:7" ht="32.65" customHeight="1" x14ac:dyDescent="0.25">
      <c r="A144" s="4" t="s">
        <v>467</v>
      </c>
      <c r="B144" s="4" t="s">
        <v>468</v>
      </c>
      <c r="C144" s="4" t="s">
        <v>195</v>
      </c>
      <c r="D144" s="5">
        <v>5000000</v>
      </c>
      <c r="E144" s="6">
        <v>487757000</v>
      </c>
      <c r="F144" s="6">
        <v>2.5999999999999999E-2</v>
      </c>
      <c r="G144" s="1"/>
    </row>
    <row r="145" spans="1:7" ht="32.65" customHeight="1" x14ac:dyDescent="0.25">
      <c r="A145" s="4" t="s">
        <v>469</v>
      </c>
      <c r="B145" s="4" t="s">
        <v>470</v>
      </c>
      <c r="C145" s="4" t="s">
        <v>195</v>
      </c>
      <c r="D145" s="5">
        <v>15000000</v>
      </c>
      <c r="E145" s="6">
        <v>1462891500</v>
      </c>
      <c r="F145" s="6">
        <v>7.8100000000000003E-2</v>
      </c>
      <c r="G145" s="1"/>
    </row>
    <row r="146" spans="1:7" ht="32.65" customHeight="1" x14ac:dyDescent="0.25">
      <c r="A146" s="4" t="s">
        <v>1786</v>
      </c>
      <c r="B146" s="4" t="s">
        <v>1787</v>
      </c>
      <c r="C146" s="4" t="s">
        <v>195</v>
      </c>
      <c r="D146" s="5">
        <v>6432700</v>
      </c>
      <c r="E146" s="6">
        <v>620583153.63999999</v>
      </c>
      <c r="F146" s="6">
        <v>3.3099999999999997E-2</v>
      </c>
      <c r="G146" s="1"/>
    </row>
    <row r="147" spans="1:7" ht="32.65" customHeight="1" x14ac:dyDescent="0.25">
      <c r="A147" s="4" t="s">
        <v>1788</v>
      </c>
      <c r="B147" s="4" t="s">
        <v>1789</v>
      </c>
      <c r="C147" s="4" t="s">
        <v>195</v>
      </c>
      <c r="D147" s="5">
        <v>2974400</v>
      </c>
      <c r="E147" s="6">
        <v>286167618.88</v>
      </c>
      <c r="F147" s="6">
        <v>1.5299999999999999E-2</v>
      </c>
      <c r="G147" s="1"/>
    </row>
    <row r="148" spans="1:7" ht="32.65" customHeight="1" x14ac:dyDescent="0.25">
      <c r="A148" s="4" t="s">
        <v>473</v>
      </c>
      <c r="B148" s="4" t="s">
        <v>474</v>
      </c>
      <c r="C148" s="4" t="s">
        <v>195</v>
      </c>
      <c r="D148" s="5">
        <v>25000000</v>
      </c>
      <c r="E148" s="6">
        <v>2431250000</v>
      </c>
      <c r="F148" s="6">
        <v>0.1298</v>
      </c>
      <c r="G148" s="1"/>
    </row>
    <row r="149" spans="1:7" ht="32.65" customHeight="1" x14ac:dyDescent="0.25">
      <c r="A149" s="4" t="s">
        <v>1790</v>
      </c>
      <c r="B149" s="4" t="s">
        <v>1791</v>
      </c>
      <c r="C149" s="4" t="s">
        <v>195</v>
      </c>
      <c r="D149" s="5">
        <v>25000000</v>
      </c>
      <c r="E149" s="6">
        <v>2463377500</v>
      </c>
      <c r="F149" s="6">
        <v>0.13150000000000001</v>
      </c>
      <c r="G149" s="1"/>
    </row>
    <row r="150" spans="1:7" ht="32.65" customHeight="1" x14ac:dyDescent="0.25">
      <c r="A150" s="4" t="s">
        <v>475</v>
      </c>
      <c r="B150" s="4" t="s">
        <v>476</v>
      </c>
      <c r="C150" s="4" t="s">
        <v>195</v>
      </c>
      <c r="D150" s="5">
        <v>5000000</v>
      </c>
      <c r="E150" s="6">
        <v>489592000</v>
      </c>
      <c r="F150" s="6">
        <v>2.6100000000000002E-2</v>
      </c>
      <c r="G150" s="1"/>
    </row>
    <row r="151" spans="1:7" ht="32.65" customHeight="1" x14ac:dyDescent="0.25">
      <c r="A151" s="4" t="s">
        <v>1792</v>
      </c>
      <c r="B151" s="4" t="s">
        <v>1793</v>
      </c>
      <c r="C151" s="4" t="s">
        <v>195</v>
      </c>
      <c r="D151" s="5">
        <v>8000000</v>
      </c>
      <c r="E151" s="6">
        <v>764967200</v>
      </c>
      <c r="F151" s="6">
        <v>4.0800000000000003E-2</v>
      </c>
      <c r="G151" s="1"/>
    </row>
    <row r="152" spans="1:7" ht="32.65" customHeight="1" x14ac:dyDescent="0.25">
      <c r="A152" s="4" t="s">
        <v>477</v>
      </c>
      <c r="B152" s="4" t="s">
        <v>478</v>
      </c>
      <c r="C152" s="4" t="s">
        <v>195</v>
      </c>
      <c r="D152" s="5">
        <v>9000000</v>
      </c>
      <c r="E152" s="6">
        <v>880461900</v>
      </c>
      <c r="F152" s="6">
        <v>4.7E-2</v>
      </c>
      <c r="G152" s="1"/>
    </row>
    <row r="153" spans="1:7" ht="32.65" customHeight="1" x14ac:dyDescent="0.25">
      <c r="A153" s="4" t="s">
        <v>1794</v>
      </c>
      <c r="B153" s="4" t="s">
        <v>1795</v>
      </c>
      <c r="C153" s="4" t="s">
        <v>195</v>
      </c>
      <c r="D153" s="5">
        <v>25000000</v>
      </c>
      <c r="E153" s="6">
        <v>2416187500</v>
      </c>
      <c r="F153" s="6">
        <v>0.129</v>
      </c>
      <c r="G153" s="1"/>
    </row>
    <row r="154" spans="1:7" ht="32.65" customHeight="1" x14ac:dyDescent="0.25">
      <c r="A154" s="4" t="s">
        <v>1796</v>
      </c>
      <c r="B154" s="4" t="s">
        <v>1797</v>
      </c>
      <c r="C154" s="4" t="s">
        <v>195</v>
      </c>
      <c r="D154" s="5">
        <v>7500000</v>
      </c>
      <c r="E154" s="6">
        <v>733800750</v>
      </c>
      <c r="F154" s="6">
        <v>3.9199999999999999E-2</v>
      </c>
      <c r="G154" s="1"/>
    </row>
    <row r="155" spans="1:7" ht="32.65" customHeight="1" x14ac:dyDescent="0.25">
      <c r="A155" s="4" t="s">
        <v>1798</v>
      </c>
      <c r="B155" s="4" t="s">
        <v>1799</v>
      </c>
      <c r="C155" s="4" t="s">
        <v>195</v>
      </c>
      <c r="D155" s="5">
        <v>3875000</v>
      </c>
      <c r="E155" s="6">
        <v>381680912.5</v>
      </c>
      <c r="F155" s="6">
        <v>2.0400000000000001E-2</v>
      </c>
      <c r="G155" s="1"/>
    </row>
    <row r="156" spans="1:7" ht="32.65" customHeight="1" x14ac:dyDescent="0.25">
      <c r="A156" s="4" t="s">
        <v>1800</v>
      </c>
      <c r="B156" s="4" t="s">
        <v>1801</v>
      </c>
      <c r="C156" s="4" t="s">
        <v>195</v>
      </c>
      <c r="D156" s="5">
        <v>25000000</v>
      </c>
      <c r="E156" s="6">
        <v>2450332500</v>
      </c>
      <c r="F156" s="6">
        <v>0.1308</v>
      </c>
      <c r="G156" s="1"/>
    </row>
    <row r="157" spans="1:7" ht="32.65" customHeight="1" x14ac:dyDescent="0.25">
      <c r="A157" s="4" t="s">
        <v>483</v>
      </c>
      <c r="B157" s="4" t="s">
        <v>484</v>
      </c>
      <c r="C157" s="4" t="s">
        <v>195</v>
      </c>
      <c r="D157" s="5">
        <v>20000000</v>
      </c>
      <c r="E157" s="6">
        <v>1961502000</v>
      </c>
      <c r="F157" s="6">
        <v>0.1047</v>
      </c>
      <c r="G157" s="1"/>
    </row>
    <row r="158" spans="1:7" ht="32.65" customHeight="1" x14ac:dyDescent="0.25">
      <c r="A158" s="4" t="s">
        <v>485</v>
      </c>
      <c r="B158" s="4" t="s">
        <v>486</v>
      </c>
      <c r="C158" s="4" t="s">
        <v>195</v>
      </c>
      <c r="D158" s="5">
        <v>13222600</v>
      </c>
      <c r="E158" s="6">
        <v>1302449900.6800001</v>
      </c>
      <c r="F158" s="6">
        <v>6.9500000000000006E-2</v>
      </c>
      <c r="G158" s="1"/>
    </row>
    <row r="159" spans="1:7" ht="32.65" customHeight="1" x14ac:dyDescent="0.25">
      <c r="A159" s="4" t="s">
        <v>1802</v>
      </c>
      <c r="B159" s="4" t="s">
        <v>1803</v>
      </c>
      <c r="C159" s="4" t="s">
        <v>195</v>
      </c>
      <c r="D159" s="5">
        <v>19356400</v>
      </c>
      <c r="E159" s="6">
        <v>1887266420.76</v>
      </c>
      <c r="F159" s="6">
        <v>0.1008</v>
      </c>
      <c r="G159" s="1"/>
    </row>
    <row r="160" spans="1:7" ht="32.65" customHeight="1" x14ac:dyDescent="0.25">
      <c r="A160" s="4" t="s">
        <v>489</v>
      </c>
      <c r="B160" s="4" t="s">
        <v>490</v>
      </c>
      <c r="C160" s="4" t="s">
        <v>195</v>
      </c>
      <c r="D160" s="5">
        <v>65000000</v>
      </c>
      <c r="E160" s="6">
        <v>6347393000</v>
      </c>
      <c r="F160" s="6">
        <v>0.33889999999999998</v>
      </c>
      <c r="G160" s="1"/>
    </row>
    <row r="161" spans="1:7" ht="32.65" customHeight="1" x14ac:dyDescent="0.25">
      <c r="A161" s="4" t="s">
        <v>1804</v>
      </c>
      <c r="B161" s="4" t="s">
        <v>1805</v>
      </c>
      <c r="C161" s="4" t="s">
        <v>195</v>
      </c>
      <c r="D161" s="5">
        <v>20000000</v>
      </c>
      <c r="E161" s="6">
        <v>1945476000</v>
      </c>
      <c r="F161" s="6">
        <v>0.10390000000000001</v>
      </c>
      <c r="G161" s="1"/>
    </row>
    <row r="162" spans="1:7" ht="32.65" customHeight="1" x14ac:dyDescent="0.25">
      <c r="A162" s="4" t="s">
        <v>1806</v>
      </c>
      <c r="B162" s="4" t="s">
        <v>1807</v>
      </c>
      <c r="C162" s="4" t="s">
        <v>195</v>
      </c>
      <c r="D162" s="5">
        <v>25000000</v>
      </c>
      <c r="E162" s="6">
        <v>2458680000</v>
      </c>
      <c r="F162" s="6">
        <v>0.1313</v>
      </c>
      <c r="G162" s="1"/>
    </row>
    <row r="163" spans="1:7" ht="32.65" customHeight="1" x14ac:dyDescent="0.25">
      <c r="A163" s="4" t="s">
        <v>1808</v>
      </c>
      <c r="B163" s="4" t="s">
        <v>1809</v>
      </c>
      <c r="C163" s="4" t="s">
        <v>195</v>
      </c>
      <c r="D163" s="5">
        <v>25000000</v>
      </c>
      <c r="E163" s="6">
        <v>2455042500</v>
      </c>
      <c r="F163" s="6">
        <v>0.13109999999999999</v>
      </c>
      <c r="G163" s="1"/>
    </row>
    <row r="164" spans="1:7" ht="32.65" customHeight="1" x14ac:dyDescent="0.25">
      <c r="A164" s="4" t="s">
        <v>1810</v>
      </c>
      <c r="B164" s="4" t="s">
        <v>1811</v>
      </c>
      <c r="C164" s="4" t="s">
        <v>195</v>
      </c>
      <c r="D164" s="5">
        <v>8335600</v>
      </c>
      <c r="E164" s="6">
        <v>822799573.96000004</v>
      </c>
      <c r="F164" s="6">
        <v>4.3900000000000002E-2</v>
      </c>
      <c r="G164" s="1"/>
    </row>
    <row r="165" spans="1:7" ht="32.65" customHeight="1" x14ac:dyDescent="0.25">
      <c r="A165" s="4" t="s">
        <v>1812</v>
      </c>
      <c r="B165" s="4" t="s">
        <v>1813</v>
      </c>
      <c r="C165" s="4" t="s">
        <v>195</v>
      </c>
      <c r="D165" s="5">
        <v>16802300</v>
      </c>
      <c r="E165" s="6">
        <v>1641796418.98</v>
      </c>
      <c r="F165" s="6">
        <v>8.7599999999999997E-2</v>
      </c>
      <c r="G165" s="1"/>
    </row>
    <row r="166" spans="1:7" ht="32.65" customHeight="1" x14ac:dyDescent="0.25">
      <c r="A166" s="4" t="s">
        <v>1814</v>
      </c>
      <c r="B166" s="4" t="s">
        <v>1815</v>
      </c>
      <c r="C166" s="4" t="s">
        <v>195</v>
      </c>
      <c r="D166" s="5">
        <v>25000000</v>
      </c>
      <c r="E166" s="6">
        <v>2455810000</v>
      </c>
      <c r="F166" s="6">
        <v>0.13109999999999999</v>
      </c>
      <c r="G166" s="1"/>
    </row>
    <row r="167" spans="1:7" ht="32.65" customHeight="1" x14ac:dyDescent="0.25">
      <c r="A167" s="4" t="s">
        <v>495</v>
      </c>
      <c r="B167" s="4" t="s">
        <v>496</v>
      </c>
      <c r="C167" s="4" t="s">
        <v>195</v>
      </c>
      <c r="D167" s="5">
        <v>4000000</v>
      </c>
      <c r="E167" s="6">
        <v>397411200</v>
      </c>
      <c r="F167" s="6">
        <v>2.12E-2</v>
      </c>
      <c r="G167" s="1"/>
    </row>
    <row r="168" spans="1:7" ht="32.65" customHeight="1" x14ac:dyDescent="0.25">
      <c r="A168" s="4" t="s">
        <v>497</v>
      </c>
      <c r="B168" s="4" t="s">
        <v>498</v>
      </c>
      <c r="C168" s="4" t="s">
        <v>195</v>
      </c>
      <c r="D168" s="5">
        <v>5000000</v>
      </c>
      <c r="E168" s="6">
        <v>491350500</v>
      </c>
      <c r="F168" s="6">
        <v>2.6200000000000001E-2</v>
      </c>
      <c r="G168" s="1"/>
    </row>
    <row r="169" spans="1:7" ht="32.65" customHeight="1" x14ac:dyDescent="0.25">
      <c r="A169" s="4" t="s">
        <v>1816</v>
      </c>
      <c r="B169" s="4" t="s">
        <v>1817</v>
      </c>
      <c r="C169" s="4" t="s">
        <v>195</v>
      </c>
      <c r="D169" s="5">
        <v>1450000</v>
      </c>
      <c r="E169" s="6">
        <v>138714395</v>
      </c>
      <c r="F169" s="6">
        <v>7.4000000000000003E-3</v>
      </c>
      <c r="G169" s="1"/>
    </row>
    <row r="170" spans="1:7" ht="32.65" customHeight="1" x14ac:dyDescent="0.25">
      <c r="A170" s="4" t="s">
        <v>1818</v>
      </c>
      <c r="B170" s="4" t="s">
        <v>1819</v>
      </c>
      <c r="C170" s="4" t="s">
        <v>195</v>
      </c>
      <c r="D170" s="5">
        <v>15759000</v>
      </c>
      <c r="E170" s="6">
        <v>1541655693</v>
      </c>
      <c r="F170" s="6">
        <v>8.2299999999999998E-2</v>
      </c>
      <c r="G170" s="1"/>
    </row>
    <row r="171" spans="1:7" ht="32.65" customHeight="1" x14ac:dyDescent="0.25">
      <c r="A171" s="4" t="s">
        <v>499</v>
      </c>
      <c r="B171" s="4" t="s">
        <v>500</v>
      </c>
      <c r="C171" s="4" t="s">
        <v>195</v>
      </c>
      <c r="D171" s="5">
        <v>33000000</v>
      </c>
      <c r="E171" s="6">
        <v>3280450800</v>
      </c>
      <c r="F171" s="6">
        <v>0.17510000000000001</v>
      </c>
      <c r="G171" s="1"/>
    </row>
    <row r="172" spans="1:7" ht="32.65" customHeight="1" x14ac:dyDescent="0.25">
      <c r="A172" s="4" t="s">
        <v>501</v>
      </c>
      <c r="B172" s="4" t="s">
        <v>502</v>
      </c>
      <c r="C172" s="4" t="s">
        <v>195</v>
      </c>
      <c r="D172" s="5">
        <v>10000000</v>
      </c>
      <c r="E172" s="6">
        <v>989572000</v>
      </c>
      <c r="F172" s="6">
        <v>5.28E-2</v>
      </c>
      <c r="G172" s="1"/>
    </row>
    <row r="173" spans="1:7" ht="32.65" customHeight="1" x14ac:dyDescent="0.25">
      <c r="A173" s="4" t="s">
        <v>1820</v>
      </c>
      <c r="B173" s="4" t="s">
        <v>1821</v>
      </c>
      <c r="C173" s="4" t="s">
        <v>195</v>
      </c>
      <c r="D173" s="5">
        <v>3000000</v>
      </c>
      <c r="E173" s="6">
        <v>303750000</v>
      </c>
      <c r="F173" s="6">
        <v>1.6199999999999999E-2</v>
      </c>
      <c r="G173" s="1"/>
    </row>
    <row r="174" spans="1:7" ht="32.65" customHeight="1" x14ac:dyDescent="0.25">
      <c r="A174" s="4" t="s">
        <v>545</v>
      </c>
      <c r="B174" s="4" t="s">
        <v>546</v>
      </c>
      <c r="C174" s="4" t="s">
        <v>195</v>
      </c>
      <c r="D174" s="5">
        <v>600000</v>
      </c>
      <c r="E174" s="6">
        <v>60618000</v>
      </c>
      <c r="F174" s="6">
        <v>3.2000000000000002E-3</v>
      </c>
      <c r="G174" s="1"/>
    </row>
    <row r="175" spans="1:7" ht="32.65" customHeight="1" x14ac:dyDescent="0.25">
      <c r="A175" s="4" t="s">
        <v>1822</v>
      </c>
      <c r="B175" s="4" t="s">
        <v>1823</v>
      </c>
      <c r="C175" s="4" t="s">
        <v>195</v>
      </c>
      <c r="D175" s="5">
        <v>2500000</v>
      </c>
      <c r="E175" s="6">
        <v>253014000</v>
      </c>
      <c r="F175" s="6">
        <v>1.35E-2</v>
      </c>
      <c r="G175" s="1"/>
    </row>
    <row r="176" spans="1:7" ht="32.65" customHeight="1" x14ac:dyDescent="0.25">
      <c r="A176" s="4" t="s">
        <v>1824</v>
      </c>
      <c r="B176" s="4" t="s">
        <v>1825</v>
      </c>
      <c r="C176" s="4" t="s">
        <v>195</v>
      </c>
      <c r="D176" s="5">
        <v>7352500</v>
      </c>
      <c r="E176" s="6">
        <v>744988386.25</v>
      </c>
      <c r="F176" s="6">
        <v>3.9800000000000002E-2</v>
      </c>
      <c r="G176" s="1"/>
    </row>
    <row r="177" spans="1:7" ht="32.65" customHeight="1" x14ac:dyDescent="0.25">
      <c r="A177" s="4" t="s">
        <v>549</v>
      </c>
      <c r="B177" s="4" t="s">
        <v>550</v>
      </c>
      <c r="C177" s="4" t="s">
        <v>195</v>
      </c>
      <c r="D177" s="5">
        <v>38000000</v>
      </c>
      <c r="E177" s="6">
        <v>3865348600</v>
      </c>
      <c r="F177" s="6">
        <v>0.2064</v>
      </c>
      <c r="G177" s="1"/>
    </row>
    <row r="178" spans="1:7" ht="32.65" customHeight="1" x14ac:dyDescent="0.25">
      <c r="A178" s="4" t="s">
        <v>551</v>
      </c>
      <c r="B178" s="4" t="s">
        <v>552</v>
      </c>
      <c r="C178" s="4" t="s">
        <v>195</v>
      </c>
      <c r="D178" s="5">
        <v>25000000</v>
      </c>
      <c r="E178" s="6">
        <v>2534947500</v>
      </c>
      <c r="F178" s="6">
        <v>0.1353</v>
      </c>
      <c r="G178" s="1"/>
    </row>
    <row r="179" spans="1:7" ht="32.65" customHeight="1" x14ac:dyDescent="0.25">
      <c r="A179" s="4" t="s">
        <v>1826</v>
      </c>
      <c r="B179" s="4" t="s">
        <v>1827</v>
      </c>
      <c r="C179" s="4" t="s">
        <v>195</v>
      </c>
      <c r="D179" s="5">
        <v>3500000</v>
      </c>
      <c r="E179" s="6">
        <v>354624550</v>
      </c>
      <c r="F179" s="6">
        <v>1.89E-2</v>
      </c>
      <c r="G179" s="1"/>
    </row>
    <row r="180" spans="1:7" ht="32.65" customHeight="1" x14ac:dyDescent="0.25">
      <c r="A180" s="4" t="s">
        <v>559</v>
      </c>
      <c r="B180" s="4" t="s">
        <v>560</v>
      </c>
      <c r="C180" s="4" t="s">
        <v>195</v>
      </c>
      <c r="D180" s="5">
        <v>1386700</v>
      </c>
      <c r="E180" s="6">
        <v>139899586.88999999</v>
      </c>
      <c r="F180" s="6">
        <v>7.4999999999999997E-3</v>
      </c>
      <c r="G180" s="1"/>
    </row>
    <row r="181" spans="1:7" ht="32.65" customHeight="1" x14ac:dyDescent="0.25">
      <c r="A181" s="4" t="s">
        <v>561</v>
      </c>
      <c r="B181" s="4" t="s">
        <v>562</v>
      </c>
      <c r="C181" s="4" t="s">
        <v>195</v>
      </c>
      <c r="D181" s="5">
        <v>1157600</v>
      </c>
      <c r="E181" s="6">
        <v>116835178.88</v>
      </c>
      <c r="F181" s="6">
        <v>6.1999999999999998E-3</v>
      </c>
      <c r="G181" s="1"/>
    </row>
    <row r="182" spans="1:7" ht="32.65" customHeight="1" x14ac:dyDescent="0.25">
      <c r="A182" s="4" t="s">
        <v>563</v>
      </c>
      <c r="B182" s="4" t="s">
        <v>564</v>
      </c>
      <c r="C182" s="4" t="s">
        <v>195</v>
      </c>
      <c r="D182" s="5">
        <v>500000</v>
      </c>
      <c r="E182" s="6">
        <v>50608800</v>
      </c>
      <c r="F182" s="6">
        <v>2.7000000000000001E-3</v>
      </c>
      <c r="G182" s="1"/>
    </row>
    <row r="183" spans="1:7" ht="32.65" customHeight="1" x14ac:dyDescent="0.25">
      <c r="A183" s="4" t="s">
        <v>1828</v>
      </c>
      <c r="B183" s="4" t="s">
        <v>1829</v>
      </c>
      <c r="C183" s="4" t="s">
        <v>195</v>
      </c>
      <c r="D183" s="5">
        <v>5500000</v>
      </c>
      <c r="E183" s="6">
        <v>561495000</v>
      </c>
      <c r="F183" s="6">
        <v>0.03</v>
      </c>
      <c r="G183" s="1"/>
    </row>
    <row r="184" spans="1:7" ht="32.65" customHeight="1" x14ac:dyDescent="0.25">
      <c r="A184" s="4" t="s">
        <v>567</v>
      </c>
      <c r="B184" s="4" t="s">
        <v>568</v>
      </c>
      <c r="C184" s="4" t="s">
        <v>195</v>
      </c>
      <c r="D184" s="5">
        <v>2000000</v>
      </c>
      <c r="E184" s="6">
        <v>203686000</v>
      </c>
      <c r="F184" s="6">
        <v>1.09E-2</v>
      </c>
      <c r="G184" s="1"/>
    </row>
    <row r="185" spans="1:7" ht="32.65" customHeight="1" x14ac:dyDescent="0.25">
      <c r="A185" s="4" t="s">
        <v>571</v>
      </c>
      <c r="B185" s="4" t="s">
        <v>572</v>
      </c>
      <c r="C185" s="4" t="s">
        <v>195</v>
      </c>
      <c r="D185" s="5">
        <v>6000000</v>
      </c>
      <c r="E185" s="6">
        <v>611037600</v>
      </c>
      <c r="F185" s="6">
        <v>3.2599999999999997E-2</v>
      </c>
      <c r="G185" s="1"/>
    </row>
    <row r="186" spans="1:7" ht="32.65" customHeight="1" x14ac:dyDescent="0.25">
      <c r="A186" s="4" t="s">
        <v>573</v>
      </c>
      <c r="B186" s="4" t="s">
        <v>574</v>
      </c>
      <c r="C186" s="4" t="s">
        <v>195</v>
      </c>
      <c r="D186" s="5">
        <v>30000000</v>
      </c>
      <c r="E186" s="6">
        <v>3055689000</v>
      </c>
      <c r="F186" s="6">
        <v>0.16309999999999999</v>
      </c>
      <c r="G186" s="1"/>
    </row>
    <row r="187" spans="1:7" ht="32.65" customHeight="1" x14ac:dyDescent="0.25">
      <c r="A187" s="4" t="s">
        <v>1830</v>
      </c>
      <c r="B187" s="4" t="s">
        <v>1831</v>
      </c>
      <c r="C187" s="4" t="s">
        <v>195</v>
      </c>
      <c r="D187" s="5">
        <v>9500000</v>
      </c>
      <c r="E187" s="6">
        <v>967856200</v>
      </c>
      <c r="F187" s="6">
        <v>5.1700000000000003E-2</v>
      </c>
      <c r="G187" s="1"/>
    </row>
    <row r="188" spans="1:7" ht="32.65" customHeight="1" x14ac:dyDescent="0.25">
      <c r="A188" s="4" t="s">
        <v>1832</v>
      </c>
      <c r="B188" s="4" t="s">
        <v>1833</v>
      </c>
      <c r="C188" s="4" t="s">
        <v>195</v>
      </c>
      <c r="D188" s="5">
        <v>25000</v>
      </c>
      <c r="E188" s="6">
        <v>2524132.5</v>
      </c>
      <c r="F188" s="6">
        <v>1E-4</v>
      </c>
      <c r="G188" s="1"/>
    </row>
    <row r="189" spans="1:7" ht="32.65" customHeight="1" x14ac:dyDescent="0.25">
      <c r="A189" s="4" t="s">
        <v>1834</v>
      </c>
      <c r="B189" s="4" t="s">
        <v>1835</v>
      </c>
      <c r="C189" s="4" t="s">
        <v>195</v>
      </c>
      <c r="D189" s="5">
        <v>2000000</v>
      </c>
      <c r="E189" s="6">
        <v>204409600</v>
      </c>
      <c r="F189" s="6">
        <v>1.09E-2</v>
      </c>
      <c r="G189" s="1"/>
    </row>
    <row r="190" spans="1:7" ht="32.65" customHeight="1" x14ac:dyDescent="0.25">
      <c r="A190" s="4" t="s">
        <v>577</v>
      </c>
      <c r="B190" s="4" t="s">
        <v>578</v>
      </c>
      <c r="C190" s="4" t="s">
        <v>195</v>
      </c>
      <c r="D190" s="5">
        <v>3789400</v>
      </c>
      <c r="E190" s="6">
        <v>387533601.31999999</v>
      </c>
      <c r="F190" s="6">
        <v>2.07E-2</v>
      </c>
      <c r="G190" s="1"/>
    </row>
    <row r="191" spans="1:7" ht="32.65" customHeight="1" x14ac:dyDescent="0.25">
      <c r="A191" s="4" t="s">
        <v>1836</v>
      </c>
      <c r="B191" s="4" t="s">
        <v>1837</v>
      </c>
      <c r="C191" s="4" t="s">
        <v>195</v>
      </c>
      <c r="D191" s="5">
        <v>1000000</v>
      </c>
      <c r="E191" s="6">
        <v>101322100</v>
      </c>
      <c r="F191" s="6">
        <v>5.4000000000000003E-3</v>
      </c>
      <c r="G191" s="1"/>
    </row>
    <row r="192" spans="1:7" ht="32.65" customHeight="1" x14ac:dyDescent="0.25">
      <c r="A192" s="4" t="s">
        <v>1838</v>
      </c>
      <c r="B192" s="4" t="s">
        <v>1839</v>
      </c>
      <c r="C192" s="4" t="s">
        <v>195</v>
      </c>
      <c r="D192" s="5">
        <v>5000000</v>
      </c>
      <c r="E192" s="6">
        <v>513301500</v>
      </c>
      <c r="F192" s="6">
        <v>2.7400000000000001E-2</v>
      </c>
      <c r="G192" s="1"/>
    </row>
    <row r="193" spans="1:7" ht="32.65" customHeight="1" x14ac:dyDescent="0.25">
      <c r="A193" s="4" t="s">
        <v>585</v>
      </c>
      <c r="B193" s="4" t="s">
        <v>586</v>
      </c>
      <c r="C193" s="4" t="s">
        <v>195</v>
      </c>
      <c r="D193" s="5">
        <v>7746000</v>
      </c>
      <c r="E193" s="6">
        <v>793207441.20000005</v>
      </c>
      <c r="F193" s="6">
        <v>4.2299999999999997E-2</v>
      </c>
      <c r="G193" s="1"/>
    </row>
    <row r="194" spans="1:7" ht="32.65" customHeight="1" x14ac:dyDescent="0.25">
      <c r="A194" s="4" t="s">
        <v>1840</v>
      </c>
      <c r="B194" s="4" t="s">
        <v>1841</v>
      </c>
      <c r="C194" s="4" t="s">
        <v>195</v>
      </c>
      <c r="D194" s="5">
        <v>2150000</v>
      </c>
      <c r="E194" s="6">
        <v>216959940</v>
      </c>
      <c r="F194" s="6">
        <v>1.1599999999999999E-2</v>
      </c>
      <c r="G194" s="1"/>
    </row>
    <row r="195" spans="1:7" ht="32.65" customHeight="1" x14ac:dyDescent="0.25">
      <c r="A195" s="4" t="s">
        <v>1842</v>
      </c>
      <c r="B195" s="4" t="s">
        <v>1843</v>
      </c>
      <c r="C195" s="4" t="s">
        <v>195</v>
      </c>
      <c r="D195" s="5">
        <v>9500000</v>
      </c>
      <c r="E195" s="6">
        <v>973814600</v>
      </c>
      <c r="F195" s="6">
        <v>5.1999999999999998E-2</v>
      </c>
      <c r="G195" s="1"/>
    </row>
    <row r="196" spans="1:7" ht="32.65" customHeight="1" x14ac:dyDescent="0.25">
      <c r="A196" s="4" t="s">
        <v>591</v>
      </c>
      <c r="B196" s="4" t="s">
        <v>592</v>
      </c>
      <c r="C196" s="4" t="s">
        <v>195</v>
      </c>
      <c r="D196" s="5">
        <v>1739000</v>
      </c>
      <c r="E196" s="6">
        <v>176102095.69999999</v>
      </c>
      <c r="F196" s="6">
        <v>9.4000000000000004E-3</v>
      </c>
      <c r="G196" s="1"/>
    </row>
    <row r="197" spans="1:7" ht="32.65" customHeight="1" x14ac:dyDescent="0.25">
      <c r="A197" s="4" t="s">
        <v>1844</v>
      </c>
      <c r="B197" s="4" t="s">
        <v>1845</v>
      </c>
      <c r="C197" s="4" t="s">
        <v>195</v>
      </c>
      <c r="D197" s="5">
        <v>274500</v>
      </c>
      <c r="E197" s="6">
        <v>27766196.550000001</v>
      </c>
      <c r="F197" s="6">
        <v>1.5E-3</v>
      </c>
      <c r="G197" s="1"/>
    </row>
    <row r="198" spans="1:7" ht="32.65" customHeight="1" x14ac:dyDescent="0.25">
      <c r="A198" s="4" t="s">
        <v>1846</v>
      </c>
      <c r="B198" s="4" t="s">
        <v>1847</v>
      </c>
      <c r="C198" s="4" t="s">
        <v>195</v>
      </c>
      <c r="D198" s="5">
        <v>12500000</v>
      </c>
      <c r="E198" s="6">
        <v>1283113750</v>
      </c>
      <c r="F198" s="6">
        <v>6.8500000000000005E-2</v>
      </c>
      <c r="G198" s="1"/>
    </row>
    <row r="199" spans="1:7" ht="32.65" customHeight="1" x14ac:dyDescent="0.25">
      <c r="A199" s="4" t="s">
        <v>1848</v>
      </c>
      <c r="B199" s="4" t="s">
        <v>1849</v>
      </c>
      <c r="C199" s="4" t="s">
        <v>195</v>
      </c>
      <c r="D199" s="5">
        <v>2000000</v>
      </c>
      <c r="E199" s="6">
        <v>205381800</v>
      </c>
      <c r="F199" s="6">
        <v>1.0999999999999999E-2</v>
      </c>
      <c r="G199" s="1"/>
    </row>
    <row r="200" spans="1:7" ht="32.65" customHeight="1" x14ac:dyDescent="0.25">
      <c r="A200" s="4" t="s">
        <v>320</v>
      </c>
      <c r="B200" s="4" t="s">
        <v>321</v>
      </c>
      <c r="C200" s="4" t="s">
        <v>195</v>
      </c>
      <c r="D200" s="5">
        <v>5192000</v>
      </c>
      <c r="E200" s="6">
        <v>526330173.60000002</v>
      </c>
      <c r="F200" s="6">
        <v>2.81E-2</v>
      </c>
      <c r="G200" s="1"/>
    </row>
    <row r="201" spans="1:7" ht="32.65" customHeight="1" x14ac:dyDescent="0.25">
      <c r="A201" s="4" t="s">
        <v>1850</v>
      </c>
      <c r="B201" s="4" t="s">
        <v>1851</v>
      </c>
      <c r="C201" s="4" t="s">
        <v>195</v>
      </c>
      <c r="D201" s="5">
        <v>10000000</v>
      </c>
      <c r="E201" s="6">
        <v>1030779000</v>
      </c>
      <c r="F201" s="6">
        <v>5.5E-2</v>
      </c>
      <c r="G201" s="1"/>
    </row>
    <row r="202" spans="1:7" ht="32.65" customHeight="1" x14ac:dyDescent="0.25">
      <c r="A202" s="4" t="s">
        <v>1852</v>
      </c>
      <c r="B202" s="4" t="s">
        <v>1853</v>
      </c>
      <c r="C202" s="4" t="s">
        <v>195</v>
      </c>
      <c r="D202" s="5">
        <v>1751800</v>
      </c>
      <c r="E202" s="6">
        <v>179781453.06</v>
      </c>
      <c r="F202" s="6">
        <v>9.5999999999999992E-3</v>
      </c>
      <c r="G202" s="1"/>
    </row>
    <row r="203" spans="1:7" ht="32.65" customHeight="1" x14ac:dyDescent="0.25">
      <c r="A203" s="4" t="s">
        <v>1854</v>
      </c>
      <c r="B203" s="4" t="s">
        <v>1855</v>
      </c>
      <c r="C203" s="4" t="s">
        <v>195</v>
      </c>
      <c r="D203" s="5">
        <v>5000000</v>
      </c>
      <c r="E203" s="6">
        <v>515531000</v>
      </c>
      <c r="F203" s="6">
        <v>2.75E-2</v>
      </c>
      <c r="G203" s="1"/>
    </row>
    <row r="204" spans="1:7" ht="32.65" customHeight="1" x14ac:dyDescent="0.25">
      <c r="A204" s="4" t="s">
        <v>743</v>
      </c>
      <c r="B204" s="4" t="s">
        <v>744</v>
      </c>
      <c r="C204" s="4" t="s">
        <v>466</v>
      </c>
      <c r="D204" s="5">
        <v>27000000</v>
      </c>
      <c r="E204" s="6">
        <v>2559408300</v>
      </c>
      <c r="F204" s="6">
        <v>0.1366</v>
      </c>
      <c r="G204" s="1"/>
    </row>
    <row r="205" spans="1:7" ht="32.65" customHeight="1" x14ac:dyDescent="0.25">
      <c r="A205" s="4" t="s">
        <v>745</v>
      </c>
      <c r="B205" s="4" t="s">
        <v>746</v>
      </c>
      <c r="C205" s="4" t="s">
        <v>168</v>
      </c>
      <c r="D205" s="5">
        <v>47000000</v>
      </c>
      <c r="E205" s="6">
        <v>4479814400</v>
      </c>
      <c r="F205" s="6">
        <v>0.2392</v>
      </c>
      <c r="G205" s="1"/>
    </row>
    <row r="206" spans="1:7" ht="32.65" customHeight="1" x14ac:dyDescent="0.25">
      <c r="A206" s="4" t="s">
        <v>446</v>
      </c>
      <c r="B206" s="4" t="s">
        <v>447</v>
      </c>
      <c r="C206" s="4" t="s">
        <v>195</v>
      </c>
      <c r="D206" s="5">
        <v>91500000</v>
      </c>
      <c r="E206" s="6">
        <v>9157347450</v>
      </c>
      <c r="F206" s="6">
        <v>0.4889</v>
      </c>
      <c r="G206" s="1"/>
    </row>
    <row r="207" spans="1:7" ht="32.65" customHeight="1" x14ac:dyDescent="0.25">
      <c r="A207" s="4" t="s">
        <v>448</v>
      </c>
      <c r="B207" s="4" t="s">
        <v>449</v>
      </c>
      <c r="C207" s="4" t="s">
        <v>195</v>
      </c>
      <c r="D207" s="5">
        <v>120500000</v>
      </c>
      <c r="E207" s="6">
        <v>11893362050</v>
      </c>
      <c r="F207" s="6">
        <v>0.63490000000000002</v>
      </c>
      <c r="G207" s="1"/>
    </row>
    <row r="208" spans="1:7" ht="32.65" customHeight="1" x14ac:dyDescent="0.25">
      <c r="A208" s="4" t="s">
        <v>450</v>
      </c>
      <c r="B208" s="4" t="s">
        <v>451</v>
      </c>
      <c r="C208" s="4" t="s">
        <v>195</v>
      </c>
      <c r="D208" s="5">
        <v>57500000</v>
      </c>
      <c r="E208" s="6">
        <v>5768986500</v>
      </c>
      <c r="F208" s="6">
        <v>0.308</v>
      </c>
      <c r="G208" s="1"/>
    </row>
    <row r="209" spans="1:7" ht="32.65" customHeight="1" x14ac:dyDescent="0.25">
      <c r="A209" s="4" t="s">
        <v>1856</v>
      </c>
      <c r="B209" s="4" t="s">
        <v>1857</v>
      </c>
      <c r="C209" s="4" t="s">
        <v>195</v>
      </c>
      <c r="D209" s="5">
        <v>10000000</v>
      </c>
      <c r="E209" s="6">
        <v>1002798000</v>
      </c>
      <c r="F209" s="6">
        <v>5.3499999999999999E-2</v>
      </c>
      <c r="G209" s="1"/>
    </row>
    <row r="210" spans="1:7" ht="32.65" customHeight="1" x14ac:dyDescent="0.25">
      <c r="A210" s="4" t="s">
        <v>452</v>
      </c>
      <c r="B210" s="4" t="s">
        <v>453</v>
      </c>
      <c r="C210" s="4" t="s">
        <v>195</v>
      </c>
      <c r="D210" s="5">
        <v>45000000</v>
      </c>
      <c r="E210" s="6">
        <v>4510660500</v>
      </c>
      <c r="F210" s="6">
        <v>0.24079999999999999</v>
      </c>
      <c r="G210" s="1"/>
    </row>
    <row r="211" spans="1:7" ht="32.65" customHeight="1" x14ac:dyDescent="0.25">
      <c r="A211" s="4" t="s">
        <v>454</v>
      </c>
      <c r="B211" s="4" t="s">
        <v>455</v>
      </c>
      <c r="C211" s="4" t="s">
        <v>195</v>
      </c>
      <c r="D211" s="5">
        <v>147500000</v>
      </c>
      <c r="E211" s="6">
        <v>14686044000</v>
      </c>
      <c r="F211" s="6">
        <v>0.78400000000000003</v>
      </c>
      <c r="G211" s="1"/>
    </row>
    <row r="212" spans="1:7" ht="32.65" customHeight="1" x14ac:dyDescent="0.25">
      <c r="A212" s="4" t="s">
        <v>456</v>
      </c>
      <c r="B212" s="4" t="s">
        <v>457</v>
      </c>
      <c r="C212" s="4" t="s">
        <v>195</v>
      </c>
      <c r="D212" s="5">
        <v>20000000</v>
      </c>
      <c r="E212" s="6">
        <v>1981692000</v>
      </c>
      <c r="F212" s="6">
        <v>0.10580000000000001</v>
      </c>
      <c r="G212" s="1"/>
    </row>
    <row r="213" spans="1:7" ht="32.65" customHeight="1" x14ac:dyDescent="0.25">
      <c r="A213" s="4" t="s">
        <v>458</v>
      </c>
      <c r="B213" s="4" t="s">
        <v>459</v>
      </c>
      <c r="C213" s="4" t="s">
        <v>195</v>
      </c>
      <c r="D213" s="5">
        <v>760857800</v>
      </c>
      <c r="E213" s="6">
        <v>75838120786.100006</v>
      </c>
      <c r="F213" s="6">
        <v>4.0487000000000002</v>
      </c>
      <c r="G213" s="1"/>
    </row>
    <row r="214" spans="1:7" ht="32.65" customHeight="1" x14ac:dyDescent="0.25">
      <c r="A214" s="4" t="s">
        <v>1858</v>
      </c>
      <c r="B214" s="4" t="s">
        <v>1859</v>
      </c>
      <c r="C214" s="4" t="s">
        <v>195</v>
      </c>
      <c r="D214" s="5">
        <v>14000000</v>
      </c>
      <c r="E214" s="6">
        <v>1411760000</v>
      </c>
      <c r="F214" s="6">
        <v>7.5399999999999995E-2</v>
      </c>
      <c r="G214" s="1"/>
    </row>
    <row r="215" spans="1:7" ht="32.65" customHeight="1" x14ac:dyDescent="0.25">
      <c r="A215" s="4" t="s">
        <v>460</v>
      </c>
      <c r="B215" s="4" t="s">
        <v>461</v>
      </c>
      <c r="C215" s="4" t="s">
        <v>195</v>
      </c>
      <c r="D215" s="5">
        <v>212500000</v>
      </c>
      <c r="E215" s="6">
        <v>21366258750</v>
      </c>
      <c r="F215" s="6">
        <v>1.1406000000000001</v>
      </c>
      <c r="G215" s="1"/>
    </row>
    <row r="216" spans="1:7" ht="32.65" customHeight="1" x14ac:dyDescent="0.25">
      <c r="A216" s="4" t="s">
        <v>462</v>
      </c>
      <c r="B216" s="4" t="s">
        <v>463</v>
      </c>
      <c r="C216" s="4" t="s">
        <v>195</v>
      </c>
      <c r="D216" s="5">
        <v>331000000</v>
      </c>
      <c r="E216" s="6">
        <v>33279269600</v>
      </c>
      <c r="F216" s="6">
        <v>1.7766</v>
      </c>
      <c r="G216" s="1"/>
    </row>
    <row r="217" spans="1:7" ht="32.65" customHeight="1" x14ac:dyDescent="0.25">
      <c r="A217" s="4" t="s">
        <v>655</v>
      </c>
      <c r="B217" s="4" t="s">
        <v>656</v>
      </c>
      <c r="C217" s="4" t="s">
        <v>195</v>
      </c>
      <c r="D217" s="5">
        <v>23500000</v>
      </c>
      <c r="E217" s="6">
        <v>2361587850</v>
      </c>
      <c r="F217" s="6">
        <v>0.12609999999999999</v>
      </c>
      <c r="G217" s="1"/>
    </row>
    <row r="218" spans="1:7" ht="32.65" customHeight="1" x14ac:dyDescent="0.25">
      <c r="A218" s="4" t="s">
        <v>657</v>
      </c>
      <c r="B218" s="4" t="s">
        <v>658</v>
      </c>
      <c r="C218" s="4" t="s">
        <v>195</v>
      </c>
      <c r="D218" s="5">
        <v>717500000</v>
      </c>
      <c r="E218" s="6">
        <v>72010093750</v>
      </c>
      <c r="F218" s="6">
        <v>3.8443000000000001</v>
      </c>
      <c r="G218" s="1"/>
    </row>
    <row r="219" spans="1:7" ht="32.65" customHeight="1" x14ac:dyDescent="0.25">
      <c r="A219" s="4" t="s">
        <v>659</v>
      </c>
      <c r="B219" s="4" t="s">
        <v>660</v>
      </c>
      <c r="C219" s="4" t="s">
        <v>195</v>
      </c>
      <c r="D219" s="5">
        <v>243000000</v>
      </c>
      <c r="E219" s="6">
        <v>24542295300</v>
      </c>
      <c r="F219" s="6">
        <v>1.3102</v>
      </c>
      <c r="G219" s="1"/>
    </row>
    <row r="220" spans="1:7" ht="32.65" customHeight="1" x14ac:dyDescent="0.25">
      <c r="A220" s="4" t="s">
        <v>661</v>
      </c>
      <c r="B220" s="4" t="s">
        <v>662</v>
      </c>
      <c r="C220" s="4" t="s">
        <v>195</v>
      </c>
      <c r="D220" s="5">
        <v>21000000</v>
      </c>
      <c r="E220" s="6">
        <v>2121405300</v>
      </c>
      <c r="F220" s="6">
        <v>0.1133</v>
      </c>
      <c r="G220" s="1"/>
    </row>
    <row r="221" spans="1:7" ht="32.65" customHeight="1" x14ac:dyDescent="0.25">
      <c r="A221" s="4" t="s">
        <v>663</v>
      </c>
      <c r="B221" s="4" t="s">
        <v>664</v>
      </c>
      <c r="C221" s="4" t="s">
        <v>195</v>
      </c>
      <c r="D221" s="5">
        <v>172595100</v>
      </c>
      <c r="E221" s="6">
        <v>17522286039.75</v>
      </c>
      <c r="F221" s="6">
        <v>0.93540000000000001</v>
      </c>
      <c r="G221" s="1"/>
    </row>
    <row r="222" spans="1:7" ht="32.65" customHeight="1" x14ac:dyDescent="0.25">
      <c r="A222" s="4" t="s">
        <v>665</v>
      </c>
      <c r="B222" s="4" t="s">
        <v>666</v>
      </c>
      <c r="C222" s="4" t="s">
        <v>195</v>
      </c>
      <c r="D222" s="5">
        <v>119500000</v>
      </c>
      <c r="E222" s="6">
        <v>12148597050</v>
      </c>
      <c r="F222" s="6">
        <v>0.64859999999999995</v>
      </c>
      <c r="G222" s="1"/>
    </row>
    <row r="223" spans="1:7" ht="32.65" customHeight="1" x14ac:dyDescent="0.25">
      <c r="A223" s="4" t="s">
        <v>667</v>
      </c>
      <c r="B223" s="4" t="s">
        <v>668</v>
      </c>
      <c r="C223" s="4" t="s">
        <v>195</v>
      </c>
      <c r="D223" s="5">
        <v>226500000</v>
      </c>
      <c r="E223" s="6">
        <v>23016907350</v>
      </c>
      <c r="F223" s="6">
        <v>1.2287999999999999</v>
      </c>
      <c r="G223" s="1"/>
    </row>
    <row r="224" spans="1:7" ht="32.65" customHeight="1" x14ac:dyDescent="0.25">
      <c r="A224" s="4" t="s">
        <v>669</v>
      </c>
      <c r="B224" s="4" t="s">
        <v>670</v>
      </c>
      <c r="C224" s="4" t="s">
        <v>195</v>
      </c>
      <c r="D224" s="5">
        <v>24500000</v>
      </c>
      <c r="E224" s="6">
        <v>2502667650</v>
      </c>
      <c r="F224" s="6">
        <v>0.1336</v>
      </c>
      <c r="G224" s="1"/>
    </row>
    <row r="225" spans="1:7" ht="32.65" customHeight="1" x14ac:dyDescent="0.25">
      <c r="A225" s="4" t="s">
        <v>671</v>
      </c>
      <c r="B225" s="4" t="s">
        <v>672</v>
      </c>
      <c r="C225" s="4" t="s">
        <v>195</v>
      </c>
      <c r="D225" s="5">
        <v>238212600</v>
      </c>
      <c r="E225" s="6">
        <v>24409549836.959999</v>
      </c>
      <c r="F225" s="6">
        <v>1.3030999999999999</v>
      </c>
      <c r="G225" s="1"/>
    </row>
    <row r="226" spans="1:7" ht="32.65" customHeight="1" x14ac:dyDescent="0.25">
      <c r="A226" s="4" t="s">
        <v>673</v>
      </c>
      <c r="B226" s="4" t="s">
        <v>674</v>
      </c>
      <c r="C226" s="4" t="s">
        <v>195</v>
      </c>
      <c r="D226" s="5">
        <v>92061400</v>
      </c>
      <c r="E226" s="6">
        <v>9438549004.2999992</v>
      </c>
      <c r="F226" s="6">
        <v>0.50390000000000001</v>
      </c>
      <c r="G226" s="1"/>
    </row>
    <row r="227" spans="1:7" ht="32.65" customHeight="1" x14ac:dyDescent="0.25">
      <c r="A227" s="4" t="s">
        <v>1860</v>
      </c>
      <c r="B227" s="4" t="s">
        <v>1861</v>
      </c>
      <c r="C227" s="4" t="s">
        <v>195</v>
      </c>
      <c r="D227" s="5">
        <v>29865000</v>
      </c>
      <c r="E227" s="6">
        <v>3017855263.5</v>
      </c>
      <c r="F227" s="6">
        <v>0.16109999999999999</v>
      </c>
      <c r="G227" s="1"/>
    </row>
    <row r="228" spans="1:7" ht="32.65" customHeight="1" x14ac:dyDescent="0.25">
      <c r="A228" s="4" t="s">
        <v>675</v>
      </c>
      <c r="B228" s="4" t="s">
        <v>676</v>
      </c>
      <c r="C228" s="4" t="s">
        <v>195</v>
      </c>
      <c r="D228" s="5">
        <v>83367200</v>
      </c>
      <c r="E228" s="6">
        <v>8497585349.1199999</v>
      </c>
      <c r="F228" s="6">
        <v>0.4536</v>
      </c>
      <c r="G228" s="1"/>
    </row>
    <row r="229" spans="1:7" ht="32.65" customHeight="1" x14ac:dyDescent="0.25">
      <c r="A229" s="4" t="s">
        <v>677</v>
      </c>
      <c r="B229" s="4" t="s">
        <v>678</v>
      </c>
      <c r="C229" s="4" t="s">
        <v>195</v>
      </c>
      <c r="D229" s="5">
        <v>42911000</v>
      </c>
      <c r="E229" s="6">
        <v>4388340617.1000004</v>
      </c>
      <c r="F229" s="6">
        <v>0.23430000000000001</v>
      </c>
      <c r="G229" s="1"/>
    </row>
    <row r="230" spans="1:7" ht="32.65" customHeight="1" x14ac:dyDescent="0.25">
      <c r="A230" s="4" t="s">
        <v>679</v>
      </c>
      <c r="B230" s="4" t="s">
        <v>680</v>
      </c>
      <c r="C230" s="4" t="s">
        <v>195</v>
      </c>
      <c r="D230" s="5">
        <v>158500000</v>
      </c>
      <c r="E230" s="6">
        <v>16375237300</v>
      </c>
      <c r="F230" s="6">
        <v>0.87419999999999998</v>
      </c>
      <c r="G230" s="1"/>
    </row>
    <row r="231" spans="1:7" ht="32.65" customHeight="1" x14ac:dyDescent="0.25">
      <c r="A231" s="4" t="s">
        <v>681</v>
      </c>
      <c r="B231" s="4" t="s">
        <v>682</v>
      </c>
      <c r="C231" s="4" t="s">
        <v>195</v>
      </c>
      <c r="D231" s="5">
        <v>23500000</v>
      </c>
      <c r="E231" s="6">
        <v>2450448400</v>
      </c>
      <c r="F231" s="6">
        <v>0.1308</v>
      </c>
      <c r="G231" s="1"/>
    </row>
    <row r="232" spans="1:7" ht="32.65" customHeight="1" x14ac:dyDescent="0.25">
      <c r="A232" s="4" t="s">
        <v>683</v>
      </c>
      <c r="B232" s="4" t="s">
        <v>684</v>
      </c>
      <c r="C232" s="4" t="s">
        <v>195</v>
      </c>
      <c r="D232" s="5">
        <v>225189900</v>
      </c>
      <c r="E232" s="6">
        <v>23497034773.68</v>
      </c>
      <c r="F232" s="6">
        <v>1.2544</v>
      </c>
      <c r="G232" s="1"/>
    </row>
    <row r="233" spans="1:7" ht="32.65" customHeight="1" x14ac:dyDescent="0.25">
      <c r="A233" s="4" t="s">
        <v>685</v>
      </c>
      <c r="B233" s="4" t="s">
        <v>686</v>
      </c>
      <c r="C233" s="4" t="s">
        <v>195</v>
      </c>
      <c r="D233" s="5">
        <v>42569200</v>
      </c>
      <c r="E233" s="6">
        <v>4472945919.2399998</v>
      </c>
      <c r="F233" s="6">
        <v>0.23880000000000001</v>
      </c>
      <c r="G233" s="1"/>
    </row>
    <row r="234" spans="1:7" ht="32.65" customHeight="1" x14ac:dyDescent="0.25">
      <c r="A234" s="4" t="s">
        <v>687</v>
      </c>
      <c r="B234" s="4" t="s">
        <v>688</v>
      </c>
      <c r="C234" s="4" t="s">
        <v>195</v>
      </c>
      <c r="D234" s="5">
        <v>6500000</v>
      </c>
      <c r="E234" s="6">
        <v>686386350</v>
      </c>
      <c r="F234" s="6">
        <v>3.6600000000000001E-2</v>
      </c>
      <c r="G234" s="1"/>
    </row>
    <row r="235" spans="1:7" ht="23.45" customHeight="1" x14ac:dyDescent="0.25">
      <c r="A235" s="4" t="s">
        <v>747</v>
      </c>
      <c r="B235" s="4" t="s">
        <v>748</v>
      </c>
      <c r="C235" s="4" t="s">
        <v>168</v>
      </c>
      <c r="D235" s="5">
        <v>10000000</v>
      </c>
      <c r="E235" s="6">
        <v>951704000</v>
      </c>
      <c r="F235" s="6">
        <v>5.0799999999999998E-2</v>
      </c>
      <c r="G235" s="1"/>
    </row>
    <row r="236" spans="1:7" ht="23.45" customHeight="1" x14ac:dyDescent="0.25">
      <c r="A236" s="4" t="s">
        <v>749</v>
      </c>
      <c r="B236" s="4" t="s">
        <v>750</v>
      </c>
      <c r="C236" s="4" t="s">
        <v>168</v>
      </c>
      <c r="D236" s="5">
        <v>11500000</v>
      </c>
      <c r="E236" s="6">
        <v>1107416650</v>
      </c>
      <c r="F236" s="6">
        <v>5.91E-2</v>
      </c>
      <c r="G236" s="1"/>
    </row>
    <row r="237" spans="1:7" ht="32.65" customHeight="1" x14ac:dyDescent="0.25">
      <c r="A237" s="4" t="s">
        <v>751</v>
      </c>
      <c r="B237" s="4" t="s">
        <v>752</v>
      </c>
      <c r="C237" s="4" t="s">
        <v>466</v>
      </c>
      <c r="D237" s="5">
        <v>18970000</v>
      </c>
      <c r="E237" s="6">
        <v>1835577037</v>
      </c>
      <c r="F237" s="6">
        <v>9.8000000000000004E-2</v>
      </c>
      <c r="G237" s="1"/>
    </row>
    <row r="238" spans="1:7" ht="32.65" customHeight="1" x14ac:dyDescent="0.25">
      <c r="A238" s="4" t="s">
        <v>753</v>
      </c>
      <c r="B238" s="4" t="s">
        <v>754</v>
      </c>
      <c r="C238" s="4" t="s">
        <v>466</v>
      </c>
      <c r="D238" s="5">
        <v>18000000</v>
      </c>
      <c r="E238" s="6">
        <v>1794702600</v>
      </c>
      <c r="F238" s="6">
        <v>9.5799999999999996E-2</v>
      </c>
      <c r="G238" s="1"/>
    </row>
    <row r="239" spans="1:7" ht="32.65" customHeight="1" x14ac:dyDescent="0.25">
      <c r="A239" s="4" t="s">
        <v>1862</v>
      </c>
      <c r="B239" s="4" t="s">
        <v>1863</v>
      </c>
      <c r="C239" s="4" t="s">
        <v>168</v>
      </c>
      <c r="D239" s="5">
        <v>15530000</v>
      </c>
      <c r="E239" s="6">
        <v>1554608908</v>
      </c>
      <c r="F239" s="6">
        <v>8.3000000000000004E-2</v>
      </c>
      <c r="G239" s="1"/>
    </row>
    <row r="240" spans="1:7" ht="23.45" customHeight="1" x14ac:dyDescent="0.25">
      <c r="A240" s="4" t="s">
        <v>755</v>
      </c>
      <c r="B240" s="4" t="s">
        <v>756</v>
      </c>
      <c r="C240" s="4" t="s">
        <v>168</v>
      </c>
      <c r="D240" s="5">
        <v>9500000</v>
      </c>
      <c r="E240" s="6">
        <v>956012550</v>
      </c>
      <c r="F240" s="6">
        <v>5.0999999999999997E-2</v>
      </c>
      <c r="G240" s="1"/>
    </row>
    <row r="241" spans="1:7" ht="23.45" customHeight="1" x14ac:dyDescent="0.25">
      <c r="A241" s="4" t="s">
        <v>757</v>
      </c>
      <c r="B241" s="4" t="s">
        <v>758</v>
      </c>
      <c r="C241" s="4" t="s">
        <v>168</v>
      </c>
      <c r="D241" s="5">
        <v>25000000</v>
      </c>
      <c r="E241" s="6">
        <v>2536142500</v>
      </c>
      <c r="F241" s="6">
        <v>0.13539999999999999</v>
      </c>
      <c r="G241" s="1"/>
    </row>
    <row r="242" spans="1:7" ht="32.65" customHeight="1" x14ac:dyDescent="0.25">
      <c r="A242" s="4" t="s">
        <v>404</v>
      </c>
      <c r="B242" s="4" t="s">
        <v>405</v>
      </c>
      <c r="C242" s="4" t="s">
        <v>195</v>
      </c>
      <c r="D242" s="5">
        <v>805100</v>
      </c>
      <c r="E242" s="6">
        <v>86296253.700000003</v>
      </c>
      <c r="F242" s="6">
        <v>4.5999999999999999E-3</v>
      </c>
      <c r="G242" s="1"/>
    </row>
    <row r="243" spans="1:7" ht="32.65" customHeight="1" x14ac:dyDescent="0.25">
      <c r="A243" s="4" t="s">
        <v>1864</v>
      </c>
      <c r="B243" s="4" t="s">
        <v>1865</v>
      </c>
      <c r="C243" s="4" t="s">
        <v>195</v>
      </c>
      <c r="D243" s="5">
        <v>6000000</v>
      </c>
      <c r="E243" s="6">
        <v>580686600</v>
      </c>
      <c r="F243" s="6">
        <v>3.1E-2</v>
      </c>
      <c r="G243" s="1"/>
    </row>
    <row r="244" spans="1:7" ht="32.65" customHeight="1" x14ac:dyDescent="0.25">
      <c r="A244" s="4" t="s">
        <v>1866</v>
      </c>
      <c r="B244" s="4" t="s">
        <v>1867</v>
      </c>
      <c r="C244" s="4" t="s">
        <v>195</v>
      </c>
      <c r="D244" s="5">
        <v>25000000</v>
      </c>
      <c r="E244" s="6">
        <v>2328325000</v>
      </c>
      <c r="F244" s="6">
        <v>0.12429999999999999</v>
      </c>
      <c r="G244" s="1"/>
    </row>
    <row r="245" spans="1:7" ht="32.65" customHeight="1" x14ac:dyDescent="0.25">
      <c r="A245" s="4" t="s">
        <v>1868</v>
      </c>
      <c r="B245" s="4" t="s">
        <v>1869</v>
      </c>
      <c r="C245" s="4" t="s">
        <v>195</v>
      </c>
      <c r="D245" s="5">
        <v>20000000</v>
      </c>
      <c r="E245" s="6">
        <v>1866630000</v>
      </c>
      <c r="F245" s="6">
        <v>9.9699999999999997E-2</v>
      </c>
      <c r="G245" s="1"/>
    </row>
    <row r="246" spans="1:7" ht="32.65" customHeight="1" x14ac:dyDescent="0.25">
      <c r="A246" s="4" t="s">
        <v>1870</v>
      </c>
      <c r="B246" s="4" t="s">
        <v>1871</v>
      </c>
      <c r="C246" s="4" t="s">
        <v>195</v>
      </c>
      <c r="D246" s="5">
        <v>30900000</v>
      </c>
      <c r="E246" s="6">
        <v>2884338870</v>
      </c>
      <c r="F246" s="6">
        <v>0.154</v>
      </c>
      <c r="G246" s="1"/>
    </row>
    <row r="247" spans="1:7" ht="32.65" customHeight="1" x14ac:dyDescent="0.25">
      <c r="A247" s="4" t="s">
        <v>406</v>
      </c>
      <c r="B247" s="4" t="s">
        <v>407</v>
      </c>
      <c r="C247" s="4" t="s">
        <v>195</v>
      </c>
      <c r="D247" s="5">
        <v>152226000</v>
      </c>
      <c r="E247" s="6">
        <v>14319854152.200001</v>
      </c>
      <c r="F247" s="6">
        <v>0.76449999999999996</v>
      </c>
      <c r="G247" s="1"/>
    </row>
    <row r="248" spans="1:7" ht="32.65" customHeight="1" x14ac:dyDescent="0.25">
      <c r="A248" s="4" t="s">
        <v>408</v>
      </c>
      <c r="B248" s="4" t="s">
        <v>409</v>
      </c>
      <c r="C248" s="4" t="s">
        <v>195</v>
      </c>
      <c r="D248" s="5">
        <v>350500000</v>
      </c>
      <c r="E248" s="6">
        <v>32411821550</v>
      </c>
      <c r="F248" s="6">
        <v>1.7302999999999999</v>
      </c>
      <c r="G248" s="1"/>
    </row>
    <row r="249" spans="1:7" ht="32.65" customHeight="1" x14ac:dyDescent="0.25">
      <c r="A249" s="4" t="s">
        <v>410</v>
      </c>
      <c r="B249" s="4" t="s">
        <v>411</v>
      </c>
      <c r="C249" s="4" t="s">
        <v>195</v>
      </c>
      <c r="D249" s="5">
        <v>499700600</v>
      </c>
      <c r="E249" s="6">
        <v>46175633463.959999</v>
      </c>
      <c r="F249" s="6">
        <v>2.4651000000000001</v>
      </c>
      <c r="G249" s="1"/>
    </row>
    <row r="250" spans="1:7" ht="32.65" customHeight="1" x14ac:dyDescent="0.25">
      <c r="A250" s="4" t="s">
        <v>414</v>
      </c>
      <c r="B250" s="4" t="s">
        <v>415</v>
      </c>
      <c r="C250" s="4" t="s">
        <v>195</v>
      </c>
      <c r="D250" s="5">
        <v>377500000</v>
      </c>
      <c r="E250" s="6">
        <v>36315575500</v>
      </c>
      <c r="F250" s="6">
        <v>1.9387000000000001</v>
      </c>
      <c r="G250" s="1"/>
    </row>
    <row r="251" spans="1:7" ht="32.65" customHeight="1" x14ac:dyDescent="0.25">
      <c r="A251" s="4" t="s">
        <v>416</v>
      </c>
      <c r="B251" s="4" t="s">
        <v>417</v>
      </c>
      <c r="C251" s="4" t="s">
        <v>195</v>
      </c>
      <c r="D251" s="5">
        <v>63800000</v>
      </c>
      <c r="E251" s="6">
        <v>6103344060</v>
      </c>
      <c r="F251" s="6">
        <v>0.32579999999999998</v>
      </c>
      <c r="G251" s="1"/>
    </row>
    <row r="252" spans="1:7" ht="32.65" customHeight="1" x14ac:dyDescent="0.25">
      <c r="A252" s="4" t="s">
        <v>420</v>
      </c>
      <c r="B252" s="4" t="s">
        <v>421</v>
      </c>
      <c r="C252" s="4" t="s">
        <v>195</v>
      </c>
      <c r="D252" s="5">
        <v>192500000</v>
      </c>
      <c r="E252" s="6">
        <v>18312255500</v>
      </c>
      <c r="F252" s="6">
        <v>0.97760000000000002</v>
      </c>
      <c r="G252" s="1"/>
    </row>
    <row r="253" spans="1:7" ht="32.65" customHeight="1" x14ac:dyDescent="0.25">
      <c r="A253" s="4" t="s">
        <v>422</v>
      </c>
      <c r="B253" s="4" t="s">
        <v>423</v>
      </c>
      <c r="C253" s="4" t="s">
        <v>195</v>
      </c>
      <c r="D253" s="5">
        <v>268000000</v>
      </c>
      <c r="E253" s="6">
        <v>25655532800</v>
      </c>
      <c r="F253" s="6">
        <v>1.3695999999999999</v>
      </c>
      <c r="G253" s="1"/>
    </row>
    <row r="254" spans="1:7" ht="32.65" customHeight="1" x14ac:dyDescent="0.25">
      <c r="A254" s="4" t="s">
        <v>424</v>
      </c>
      <c r="B254" s="4" t="s">
        <v>425</v>
      </c>
      <c r="C254" s="4" t="s">
        <v>195</v>
      </c>
      <c r="D254" s="5">
        <v>132988300</v>
      </c>
      <c r="E254" s="6">
        <v>12341979181.5</v>
      </c>
      <c r="F254" s="6">
        <v>0.65890000000000004</v>
      </c>
      <c r="G254" s="1"/>
    </row>
    <row r="255" spans="1:7" ht="32.65" customHeight="1" x14ac:dyDescent="0.25">
      <c r="A255" s="4" t="s">
        <v>426</v>
      </c>
      <c r="B255" s="4" t="s">
        <v>427</v>
      </c>
      <c r="C255" s="4" t="s">
        <v>195</v>
      </c>
      <c r="D255" s="5">
        <v>24000000</v>
      </c>
      <c r="E255" s="6">
        <v>2333191200</v>
      </c>
      <c r="F255" s="6">
        <v>0.1246</v>
      </c>
      <c r="G255" s="1"/>
    </row>
    <row r="256" spans="1:7" ht="32.65" customHeight="1" x14ac:dyDescent="0.25">
      <c r="A256" s="4" t="s">
        <v>428</v>
      </c>
      <c r="B256" s="4" t="s">
        <v>429</v>
      </c>
      <c r="C256" s="4" t="s">
        <v>195</v>
      </c>
      <c r="D256" s="5">
        <v>39940200</v>
      </c>
      <c r="E256" s="6">
        <v>3728641335.1199999</v>
      </c>
      <c r="F256" s="6">
        <v>0.1991</v>
      </c>
      <c r="G256" s="1"/>
    </row>
    <row r="257" spans="1:7" ht="32.65" customHeight="1" x14ac:dyDescent="0.25">
      <c r="A257" s="4" t="s">
        <v>430</v>
      </c>
      <c r="B257" s="4" t="s">
        <v>431</v>
      </c>
      <c r="C257" s="4" t="s">
        <v>195</v>
      </c>
      <c r="D257" s="5">
        <v>24000000</v>
      </c>
      <c r="E257" s="6">
        <v>2380797600</v>
      </c>
      <c r="F257" s="6">
        <v>0.12709999999999999</v>
      </c>
      <c r="G257" s="1"/>
    </row>
    <row r="258" spans="1:7" ht="32.65" customHeight="1" x14ac:dyDescent="0.25">
      <c r="A258" s="4" t="s">
        <v>1872</v>
      </c>
      <c r="B258" s="4" t="s">
        <v>1873</v>
      </c>
      <c r="C258" s="4" t="s">
        <v>195</v>
      </c>
      <c r="D258" s="5">
        <v>21000000</v>
      </c>
      <c r="E258" s="6">
        <v>2067548700</v>
      </c>
      <c r="F258" s="6">
        <v>0.1104</v>
      </c>
      <c r="G258" s="1"/>
    </row>
    <row r="259" spans="1:7" ht="32.65" customHeight="1" x14ac:dyDescent="0.25">
      <c r="A259" s="4" t="s">
        <v>432</v>
      </c>
      <c r="B259" s="4" t="s">
        <v>433</v>
      </c>
      <c r="C259" s="4" t="s">
        <v>195</v>
      </c>
      <c r="D259" s="5">
        <v>54790600</v>
      </c>
      <c r="E259" s="6">
        <v>5132925863.5600004</v>
      </c>
      <c r="F259" s="6">
        <v>0.27400000000000002</v>
      </c>
      <c r="G259" s="1"/>
    </row>
    <row r="260" spans="1:7" ht="32.65" customHeight="1" x14ac:dyDescent="0.25">
      <c r="A260" s="4" t="s">
        <v>1874</v>
      </c>
      <c r="B260" s="4" t="s">
        <v>1875</v>
      </c>
      <c r="C260" s="4" t="s">
        <v>195</v>
      </c>
      <c r="D260" s="5">
        <v>5000000</v>
      </c>
      <c r="E260" s="6">
        <v>495581000</v>
      </c>
      <c r="F260" s="6">
        <v>2.6499999999999999E-2</v>
      </c>
      <c r="G260" s="1"/>
    </row>
    <row r="261" spans="1:7" ht="32.65" customHeight="1" x14ac:dyDescent="0.25">
      <c r="A261" s="4" t="s">
        <v>436</v>
      </c>
      <c r="B261" s="4" t="s">
        <v>437</v>
      </c>
      <c r="C261" s="4" t="s">
        <v>195</v>
      </c>
      <c r="D261" s="5">
        <v>57000000</v>
      </c>
      <c r="E261" s="6">
        <v>5469816900</v>
      </c>
      <c r="F261" s="6">
        <v>0.29199999999999998</v>
      </c>
      <c r="G261" s="1"/>
    </row>
    <row r="262" spans="1:7" ht="32.65" customHeight="1" x14ac:dyDescent="0.25">
      <c r="A262" s="4" t="s">
        <v>438</v>
      </c>
      <c r="B262" s="4" t="s">
        <v>439</v>
      </c>
      <c r="C262" s="4" t="s">
        <v>195</v>
      </c>
      <c r="D262" s="5">
        <v>130250600</v>
      </c>
      <c r="E262" s="6">
        <v>12601719499.879999</v>
      </c>
      <c r="F262" s="6">
        <v>0.67269999999999996</v>
      </c>
      <c r="G262" s="1"/>
    </row>
    <row r="263" spans="1:7" ht="32.65" customHeight="1" x14ac:dyDescent="0.25">
      <c r="A263" s="4" t="s">
        <v>440</v>
      </c>
      <c r="B263" s="4" t="s">
        <v>441</v>
      </c>
      <c r="C263" s="4" t="s">
        <v>195</v>
      </c>
      <c r="D263" s="5">
        <v>81100000</v>
      </c>
      <c r="E263" s="6">
        <v>8506238380</v>
      </c>
      <c r="F263" s="6">
        <v>0.4541</v>
      </c>
      <c r="G263" s="1"/>
    </row>
    <row r="264" spans="1:7" ht="32.65" customHeight="1" x14ac:dyDescent="0.25">
      <c r="A264" s="4" t="s">
        <v>444</v>
      </c>
      <c r="B264" s="4" t="s">
        <v>445</v>
      </c>
      <c r="C264" s="4" t="s">
        <v>195</v>
      </c>
      <c r="D264" s="5">
        <v>27500000</v>
      </c>
      <c r="E264" s="6">
        <v>2687448500</v>
      </c>
      <c r="F264" s="6">
        <v>0.14349999999999999</v>
      </c>
      <c r="G264" s="1"/>
    </row>
    <row r="265" spans="1:7" ht="32.65" customHeight="1" x14ac:dyDescent="0.25">
      <c r="A265" s="4" t="s">
        <v>689</v>
      </c>
      <c r="B265" s="4" t="s">
        <v>690</v>
      </c>
      <c r="C265" s="4" t="s">
        <v>195</v>
      </c>
      <c r="D265" s="5">
        <v>85970800</v>
      </c>
      <c r="E265" s="6">
        <v>8935942505.2800007</v>
      </c>
      <c r="F265" s="6">
        <v>0.47699999999999998</v>
      </c>
      <c r="G265" s="1"/>
    </row>
    <row r="266" spans="1:7" ht="32.65" customHeight="1" x14ac:dyDescent="0.25">
      <c r="A266" s="4" t="s">
        <v>691</v>
      </c>
      <c r="B266" s="4" t="s">
        <v>692</v>
      </c>
      <c r="C266" s="4" t="s">
        <v>195</v>
      </c>
      <c r="D266" s="5">
        <v>103633000</v>
      </c>
      <c r="E266" s="6">
        <v>10737415130</v>
      </c>
      <c r="F266" s="6">
        <v>0.57320000000000004</v>
      </c>
      <c r="G266" s="1"/>
    </row>
    <row r="267" spans="1:7" ht="32.65" customHeight="1" x14ac:dyDescent="0.25">
      <c r="A267" s="4" t="s">
        <v>693</v>
      </c>
      <c r="B267" s="4" t="s">
        <v>694</v>
      </c>
      <c r="C267" s="4" t="s">
        <v>195</v>
      </c>
      <c r="D267" s="5">
        <v>132600</v>
      </c>
      <c r="E267" s="6">
        <v>13318542.9</v>
      </c>
      <c r="F267" s="6">
        <v>6.9999999999999999E-4</v>
      </c>
      <c r="G267" s="1"/>
    </row>
    <row r="268" spans="1:7" ht="32.65" customHeight="1" x14ac:dyDescent="0.25">
      <c r="A268" s="4" t="s">
        <v>697</v>
      </c>
      <c r="B268" s="4" t="s">
        <v>698</v>
      </c>
      <c r="C268" s="4" t="s">
        <v>195</v>
      </c>
      <c r="D268" s="5">
        <v>29303000</v>
      </c>
      <c r="E268" s="6">
        <v>3123532772.9000001</v>
      </c>
      <c r="F268" s="6">
        <v>0.1668</v>
      </c>
      <c r="G268" s="1"/>
    </row>
    <row r="269" spans="1:7" ht="32.65" customHeight="1" x14ac:dyDescent="0.25">
      <c r="A269" s="4" t="s">
        <v>701</v>
      </c>
      <c r="B269" s="4" t="s">
        <v>702</v>
      </c>
      <c r="C269" s="4" t="s">
        <v>195</v>
      </c>
      <c r="D269" s="5">
        <v>43718700</v>
      </c>
      <c r="E269" s="6">
        <v>4822312509.8400002</v>
      </c>
      <c r="F269" s="6">
        <v>0.25740000000000002</v>
      </c>
      <c r="G269" s="1"/>
    </row>
    <row r="270" spans="1:7" ht="32.65" customHeight="1" x14ac:dyDescent="0.25">
      <c r="A270" s="4" t="s">
        <v>703</v>
      </c>
      <c r="B270" s="4" t="s">
        <v>704</v>
      </c>
      <c r="C270" s="4" t="s">
        <v>195</v>
      </c>
      <c r="D270" s="5">
        <v>47789900</v>
      </c>
      <c r="E270" s="6">
        <v>5202647463.5</v>
      </c>
      <c r="F270" s="6">
        <v>0.2777</v>
      </c>
      <c r="G270" s="1"/>
    </row>
    <row r="271" spans="1:7" ht="32.65" customHeight="1" x14ac:dyDescent="0.25">
      <c r="A271" s="4" t="s">
        <v>1876</v>
      </c>
      <c r="B271" s="4" t="s">
        <v>1877</v>
      </c>
      <c r="C271" s="4" t="s">
        <v>195</v>
      </c>
      <c r="D271" s="5">
        <v>1500000</v>
      </c>
      <c r="E271" s="6">
        <v>152073600</v>
      </c>
      <c r="F271" s="6">
        <v>8.0999999999999996E-3</v>
      </c>
      <c r="G271" s="1"/>
    </row>
    <row r="272" spans="1:7" ht="32.65" customHeight="1" x14ac:dyDescent="0.25">
      <c r="A272" s="4" t="s">
        <v>705</v>
      </c>
      <c r="B272" s="4" t="s">
        <v>706</v>
      </c>
      <c r="C272" s="4" t="s">
        <v>195</v>
      </c>
      <c r="D272" s="5">
        <v>79569100</v>
      </c>
      <c r="E272" s="6">
        <v>8707190914.6299992</v>
      </c>
      <c r="F272" s="6">
        <v>0.46479999999999999</v>
      </c>
      <c r="G272" s="1"/>
    </row>
    <row r="273" spans="1:7" ht="32.65" customHeight="1" x14ac:dyDescent="0.25">
      <c r="A273" s="4" t="s">
        <v>707</v>
      </c>
      <c r="B273" s="4" t="s">
        <v>708</v>
      </c>
      <c r="C273" s="4" t="s">
        <v>195</v>
      </c>
      <c r="D273" s="5">
        <v>14000000</v>
      </c>
      <c r="E273" s="6">
        <v>1438255000</v>
      </c>
      <c r="F273" s="6">
        <v>7.6799999999999993E-2</v>
      </c>
      <c r="G273" s="1"/>
    </row>
    <row r="274" spans="1:7" ht="32.65" customHeight="1" x14ac:dyDescent="0.25">
      <c r="A274" s="4" t="s">
        <v>709</v>
      </c>
      <c r="B274" s="4" t="s">
        <v>710</v>
      </c>
      <c r="C274" s="4" t="s">
        <v>195</v>
      </c>
      <c r="D274" s="5">
        <v>159389700</v>
      </c>
      <c r="E274" s="6">
        <v>17517980002.02</v>
      </c>
      <c r="F274" s="6">
        <v>0.93520000000000003</v>
      </c>
      <c r="G274" s="1"/>
    </row>
    <row r="275" spans="1:7" ht="32.65" customHeight="1" x14ac:dyDescent="0.25">
      <c r="A275" s="4" t="s">
        <v>711</v>
      </c>
      <c r="B275" s="4" t="s">
        <v>712</v>
      </c>
      <c r="C275" s="4" t="s">
        <v>195</v>
      </c>
      <c r="D275" s="5">
        <v>927500</v>
      </c>
      <c r="E275" s="6">
        <v>94417274</v>
      </c>
      <c r="F275" s="6">
        <v>5.0000000000000001E-3</v>
      </c>
      <c r="G275" s="1"/>
    </row>
    <row r="276" spans="1:7" ht="32.65" customHeight="1" x14ac:dyDescent="0.25">
      <c r="A276" s="4" t="s">
        <v>713</v>
      </c>
      <c r="B276" s="4" t="s">
        <v>714</v>
      </c>
      <c r="C276" s="4" t="s">
        <v>195</v>
      </c>
      <c r="D276" s="5">
        <v>1300000</v>
      </c>
      <c r="E276" s="6">
        <v>130538720</v>
      </c>
      <c r="F276" s="6">
        <v>7.0000000000000001E-3</v>
      </c>
      <c r="G276" s="1"/>
    </row>
    <row r="277" spans="1:7" ht="32.65" customHeight="1" x14ac:dyDescent="0.25">
      <c r="A277" s="4" t="s">
        <v>759</v>
      </c>
      <c r="B277" s="4" t="s">
        <v>760</v>
      </c>
      <c r="C277" s="4" t="s">
        <v>195</v>
      </c>
      <c r="D277" s="5">
        <v>22980000</v>
      </c>
      <c r="E277" s="6">
        <v>2370619098</v>
      </c>
      <c r="F277" s="6">
        <v>0.12659999999999999</v>
      </c>
      <c r="G277" s="1"/>
    </row>
    <row r="278" spans="1:7" ht="32.65" customHeight="1" x14ac:dyDescent="0.25">
      <c r="A278" s="4" t="s">
        <v>761</v>
      </c>
      <c r="B278" s="4" t="s">
        <v>762</v>
      </c>
      <c r="C278" s="4" t="s">
        <v>195</v>
      </c>
      <c r="D278" s="5">
        <v>117160000</v>
      </c>
      <c r="E278" s="6">
        <v>12574150136</v>
      </c>
      <c r="F278" s="6">
        <v>0.67130000000000001</v>
      </c>
      <c r="G278" s="1"/>
    </row>
    <row r="279" spans="1:7" ht="32.65" customHeight="1" x14ac:dyDescent="0.25">
      <c r="A279" s="4" t="s">
        <v>765</v>
      </c>
      <c r="B279" s="4" t="s">
        <v>766</v>
      </c>
      <c r="C279" s="4" t="s">
        <v>195</v>
      </c>
      <c r="D279" s="5">
        <v>150700</v>
      </c>
      <c r="E279" s="6">
        <v>15612414.51</v>
      </c>
      <c r="F279" s="6">
        <v>8.0000000000000004E-4</v>
      </c>
      <c r="G279" s="1"/>
    </row>
    <row r="280" spans="1:7" ht="32.65" customHeight="1" x14ac:dyDescent="0.25">
      <c r="A280" s="4" t="s">
        <v>767</v>
      </c>
      <c r="B280" s="4" t="s">
        <v>768</v>
      </c>
      <c r="C280" s="4" t="s">
        <v>195</v>
      </c>
      <c r="D280" s="5">
        <v>17318300</v>
      </c>
      <c r="E280" s="6">
        <v>1798914166.8800001</v>
      </c>
      <c r="F280" s="6">
        <v>9.6000000000000002E-2</v>
      </c>
      <c r="G280" s="1"/>
    </row>
    <row r="281" spans="1:7" ht="32.65" customHeight="1" x14ac:dyDescent="0.25">
      <c r="A281" s="4" t="s">
        <v>769</v>
      </c>
      <c r="B281" s="4" t="s">
        <v>770</v>
      </c>
      <c r="C281" s="4" t="s">
        <v>195</v>
      </c>
      <c r="D281" s="5">
        <v>85318000</v>
      </c>
      <c r="E281" s="6">
        <v>9445248635.2000008</v>
      </c>
      <c r="F281" s="6">
        <v>0.50419999999999998</v>
      </c>
      <c r="G281" s="1"/>
    </row>
    <row r="282" spans="1:7" ht="32.65" customHeight="1" x14ac:dyDescent="0.25">
      <c r="A282" s="4" t="s">
        <v>771</v>
      </c>
      <c r="B282" s="4" t="s">
        <v>772</v>
      </c>
      <c r="C282" s="4" t="s">
        <v>195</v>
      </c>
      <c r="D282" s="5">
        <v>77277300</v>
      </c>
      <c r="E282" s="6">
        <v>8268230619.3900003</v>
      </c>
      <c r="F282" s="6">
        <v>0.44140000000000001</v>
      </c>
      <c r="G282" s="1"/>
    </row>
    <row r="283" spans="1:7" ht="32.65" customHeight="1" x14ac:dyDescent="0.25">
      <c r="A283" s="4" t="s">
        <v>1878</v>
      </c>
      <c r="B283" s="4" t="s">
        <v>1879</v>
      </c>
      <c r="C283" s="4" t="s">
        <v>195</v>
      </c>
      <c r="D283" s="5">
        <v>2300000</v>
      </c>
      <c r="E283" s="6">
        <v>246675230</v>
      </c>
      <c r="F283" s="6">
        <v>1.32E-2</v>
      </c>
      <c r="G283" s="1"/>
    </row>
    <row r="284" spans="1:7" ht="32.65" customHeight="1" x14ac:dyDescent="0.25">
      <c r="A284" s="4" t="s">
        <v>773</v>
      </c>
      <c r="B284" s="4" t="s">
        <v>774</v>
      </c>
      <c r="C284" s="4" t="s">
        <v>195</v>
      </c>
      <c r="D284" s="5">
        <v>30264000</v>
      </c>
      <c r="E284" s="6">
        <v>3197255412</v>
      </c>
      <c r="F284" s="6">
        <v>0.17069999999999999</v>
      </c>
      <c r="G284" s="1"/>
    </row>
    <row r="285" spans="1:7" ht="32.65" customHeight="1" x14ac:dyDescent="0.25">
      <c r="A285" s="4" t="s">
        <v>775</v>
      </c>
      <c r="B285" s="4" t="s">
        <v>776</v>
      </c>
      <c r="C285" s="4" t="s">
        <v>195</v>
      </c>
      <c r="D285" s="5">
        <v>72913700</v>
      </c>
      <c r="E285" s="6">
        <v>8450114520.3999996</v>
      </c>
      <c r="F285" s="6">
        <v>0.4511</v>
      </c>
      <c r="G285" s="1"/>
    </row>
    <row r="286" spans="1:7" ht="32.65" customHeight="1" x14ac:dyDescent="0.25">
      <c r="A286" s="4" t="s">
        <v>777</v>
      </c>
      <c r="B286" s="4" t="s">
        <v>778</v>
      </c>
      <c r="C286" s="4" t="s">
        <v>195</v>
      </c>
      <c r="D286" s="5">
        <v>55412000</v>
      </c>
      <c r="E286" s="6">
        <v>6080702314.3999996</v>
      </c>
      <c r="F286" s="6">
        <v>0.3246</v>
      </c>
      <c r="G286" s="1"/>
    </row>
    <row r="287" spans="1:7" ht="32.65" customHeight="1" x14ac:dyDescent="0.25">
      <c r="A287" s="4" t="s">
        <v>1880</v>
      </c>
      <c r="B287" s="4" t="s">
        <v>1881</v>
      </c>
      <c r="C287" s="4" t="s">
        <v>195</v>
      </c>
      <c r="D287" s="5">
        <v>7180000</v>
      </c>
      <c r="E287" s="6">
        <v>728076412</v>
      </c>
      <c r="F287" s="6">
        <v>3.8899999999999997E-2</v>
      </c>
      <c r="G287" s="1"/>
    </row>
    <row r="288" spans="1:7" ht="32.65" customHeight="1" x14ac:dyDescent="0.25">
      <c r="A288" s="4" t="s">
        <v>779</v>
      </c>
      <c r="B288" s="4" t="s">
        <v>780</v>
      </c>
      <c r="C288" s="4" t="s">
        <v>195</v>
      </c>
      <c r="D288" s="5">
        <v>60435700</v>
      </c>
      <c r="E288" s="6">
        <v>6690238033.5699997</v>
      </c>
      <c r="F288" s="6">
        <v>0.35720000000000002</v>
      </c>
      <c r="G288" s="1"/>
    </row>
    <row r="289" spans="1:7" ht="32.65" customHeight="1" x14ac:dyDescent="0.25">
      <c r="A289" s="4" t="s">
        <v>781</v>
      </c>
      <c r="B289" s="4" t="s">
        <v>782</v>
      </c>
      <c r="C289" s="4" t="s">
        <v>195</v>
      </c>
      <c r="D289" s="5">
        <v>78703000</v>
      </c>
      <c r="E289" s="6">
        <v>9491566059.3999996</v>
      </c>
      <c r="F289" s="6">
        <v>0.50670000000000004</v>
      </c>
      <c r="G289" s="1"/>
    </row>
    <row r="290" spans="1:7" ht="32.65" customHeight="1" x14ac:dyDescent="0.25">
      <c r="A290" s="4" t="s">
        <v>1882</v>
      </c>
      <c r="B290" s="4" t="s">
        <v>1883</v>
      </c>
      <c r="C290" s="4" t="s">
        <v>195</v>
      </c>
      <c r="D290" s="5">
        <v>15000000</v>
      </c>
      <c r="E290" s="6">
        <v>1444479000</v>
      </c>
      <c r="F290" s="6">
        <v>7.7100000000000002E-2</v>
      </c>
      <c r="G290" s="1"/>
    </row>
    <row r="291" spans="1:7" ht="32.65" customHeight="1" x14ac:dyDescent="0.25">
      <c r="A291" s="4" t="s">
        <v>1884</v>
      </c>
      <c r="B291" s="4" t="s">
        <v>1885</v>
      </c>
      <c r="C291" s="4" t="s">
        <v>195</v>
      </c>
      <c r="D291" s="5">
        <v>30000000</v>
      </c>
      <c r="E291" s="6">
        <v>2857287000</v>
      </c>
      <c r="F291" s="6">
        <v>0.1525</v>
      </c>
      <c r="G291" s="1"/>
    </row>
    <row r="292" spans="1:7" ht="32.65" customHeight="1" x14ac:dyDescent="0.25">
      <c r="A292" s="4" t="s">
        <v>1886</v>
      </c>
      <c r="B292" s="4" t="s">
        <v>1887</v>
      </c>
      <c r="C292" s="4" t="s">
        <v>195</v>
      </c>
      <c r="D292" s="5">
        <v>3000000</v>
      </c>
      <c r="E292" s="6">
        <v>287372700</v>
      </c>
      <c r="F292" s="6">
        <v>1.5299999999999999E-2</v>
      </c>
      <c r="G292" s="1"/>
    </row>
    <row r="293" spans="1:7" ht="32.65" customHeight="1" x14ac:dyDescent="0.25">
      <c r="A293" s="4" t="s">
        <v>200</v>
      </c>
      <c r="B293" s="4" t="s">
        <v>201</v>
      </c>
      <c r="C293" s="4" t="s">
        <v>195</v>
      </c>
      <c r="D293" s="5">
        <v>15000000</v>
      </c>
      <c r="E293" s="6">
        <v>1434561000</v>
      </c>
      <c r="F293" s="6">
        <v>7.6600000000000001E-2</v>
      </c>
      <c r="G293" s="1"/>
    </row>
    <row r="294" spans="1:7" ht="32.65" customHeight="1" x14ac:dyDescent="0.25">
      <c r="A294" s="4" t="s">
        <v>1888</v>
      </c>
      <c r="B294" s="4" t="s">
        <v>1889</v>
      </c>
      <c r="C294" s="4" t="s">
        <v>195</v>
      </c>
      <c r="D294" s="5">
        <v>16526000</v>
      </c>
      <c r="E294" s="6">
        <v>1581898466.8</v>
      </c>
      <c r="F294" s="6">
        <v>8.4500000000000006E-2</v>
      </c>
      <c r="G294" s="1"/>
    </row>
    <row r="295" spans="1:7" ht="32.65" customHeight="1" x14ac:dyDescent="0.25">
      <c r="A295" s="4" t="s">
        <v>204</v>
      </c>
      <c r="B295" s="4" t="s">
        <v>205</v>
      </c>
      <c r="C295" s="4" t="s">
        <v>195</v>
      </c>
      <c r="D295" s="5">
        <v>15000000</v>
      </c>
      <c r="E295" s="6">
        <v>1433265000</v>
      </c>
      <c r="F295" s="6">
        <v>7.6499999999999999E-2</v>
      </c>
      <c r="G295" s="1"/>
    </row>
    <row r="296" spans="1:7" ht="32.65" customHeight="1" x14ac:dyDescent="0.25">
      <c r="A296" s="4" t="s">
        <v>206</v>
      </c>
      <c r="B296" s="4" t="s">
        <v>207</v>
      </c>
      <c r="C296" s="4" t="s">
        <v>195</v>
      </c>
      <c r="D296" s="5">
        <v>10000000</v>
      </c>
      <c r="E296" s="6">
        <v>956877000</v>
      </c>
      <c r="F296" s="6">
        <v>5.11E-2</v>
      </c>
      <c r="G296" s="1"/>
    </row>
    <row r="297" spans="1:7" ht="32.65" customHeight="1" x14ac:dyDescent="0.25">
      <c r="A297" s="4" t="s">
        <v>1890</v>
      </c>
      <c r="B297" s="4" t="s">
        <v>1891</v>
      </c>
      <c r="C297" s="4" t="s">
        <v>195</v>
      </c>
      <c r="D297" s="5">
        <v>2500000</v>
      </c>
      <c r="E297" s="6">
        <v>248117250</v>
      </c>
      <c r="F297" s="6">
        <v>1.32E-2</v>
      </c>
      <c r="G297" s="1"/>
    </row>
    <row r="298" spans="1:7" ht="32.65" customHeight="1" x14ac:dyDescent="0.25">
      <c r="A298" s="4" t="s">
        <v>1892</v>
      </c>
      <c r="B298" s="4" t="s">
        <v>1893</v>
      </c>
      <c r="C298" s="4" t="s">
        <v>195</v>
      </c>
      <c r="D298" s="5">
        <v>20000000</v>
      </c>
      <c r="E298" s="6">
        <v>1979830000</v>
      </c>
      <c r="F298" s="6">
        <v>0.1057</v>
      </c>
      <c r="G298" s="1"/>
    </row>
    <row r="299" spans="1:7" ht="32.65" customHeight="1" x14ac:dyDescent="0.25">
      <c r="A299" s="4" t="s">
        <v>1894</v>
      </c>
      <c r="B299" s="4" t="s">
        <v>1895</v>
      </c>
      <c r="C299" s="4" t="s">
        <v>195</v>
      </c>
      <c r="D299" s="5">
        <v>15000000</v>
      </c>
      <c r="E299" s="6">
        <v>1466614500</v>
      </c>
      <c r="F299" s="6">
        <v>7.8299999999999995E-2</v>
      </c>
      <c r="G299" s="1"/>
    </row>
    <row r="300" spans="1:7" ht="32.65" customHeight="1" x14ac:dyDescent="0.25">
      <c r="A300" s="4" t="s">
        <v>505</v>
      </c>
      <c r="B300" s="4" t="s">
        <v>506</v>
      </c>
      <c r="C300" s="4" t="s">
        <v>195</v>
      </c>
      <c r="D300" s="5">
        <v>10000000</v>
      </c>
      <c r="E300" s="6">
        <v>987548000</v>
      </c>
      <c r="F300" s="6">
        <v>5.2699999999999997E-2</v>
      </c>
      <c r="G300" s="1"/>
    </row>
    <row r="301" spans="1:7" ht="32.65" customHeight="1" x14ac:dyDescent="0.25">
      <c r="A301" s="4" t="s">
        <v>1896</v>
      </c>
      <c r="B301" s="4" t="s">
        <v>1897</v>
      </c>
      <c r="C301" s="4" t="s">
        <v>195</v>
      </c>
      <c r="D301" s="5">
        <v>7500000</v>
      </c>
      <c r="E301" s="6">
        <v>742026000</v>
      </c>
      <c r="F301" s="6">
        <v>3.9600000000000003E-2</v>
      </c>
      <c r="G301" s="1"/>
    </row>
    <row r="302" spans="1:7" ht="32.65" customHeight="1" x14ac:dyDescent="0.25">
      <c r="A302" s="4" t="s">
        <v>1898</v>
      </c>
      <c r="B302" s="4" t="s">
        <v>1899</v>
      </c>
      <c r="C302" s="4" t="s">
        <v>195</v>
      </c>
      <c r="D302" s="5">
        <v>30000000</v>
      </c>
      <c r="E302" s="6">
        <v>2970852000</v>
      </c>
      <c r="F302" s="6">
        <v>0.15859999999999999</v>
      </c>
      <c r="G302" s="1"/>
    </row>
    <row r="303" spans="1:7" ht="32.65" customHeight="1" x14ac:dyDescent="0.25">
      <c r="A303" s="4" t="s">
        <v>513</v>
      </c>
      <c r="B303" s="4" t="s">
        <v>514</v>
      </c>
      <c r="C303" s="4" t="s">
        <v>195</v>
      </c>
      <c r="D303" s="5">
        <v>15000000</v>
      </c>
      <c r="E303" s="6">
        <v>1467501000</v>
      </c>
      <c r="F303" s="6">
        <v>7.8299999999999995E-2</v>
      </c>
      <c r="G303" s="1"/>
    </row>
    <row r="304" spans="1:7" ht="32.65" customHeight="1" x14ac:dyDescent="0.25">
      <c r="A304" s="4" t="s">
        <v>515</v>
      </c>
      <c r="B304" s="4" t="s">
        <v>516</v>
      </c>
      <c r="C304" s="4" t="s">
        <v>195</v>
      </c>
      <c r="D304" s="5">
        <v>3312900</v>
      </c>
      <c r="E304" s="6">
        <v>327049488</v>
      </c>
      <c r="F304" s="6">
        <v>1.7500000000000002E-2</v>
      </c>
      <c r="G304" s="1"/>
    </row>
    <row r="305" spans="1:7" ht="32.65" customHeight="1" x14ac:dyDescent="0.25">
      <c r="A305" s="4" t="s">
        <v>1900</v>
      </c>
      <c r="B305" s="4" t="s">
        <v>1901</v>
      </c>
      <c r="C305" s="4" t="s">
        <v>195</v>
      </c>
      <c r="D305" s="5">
        <v>3500000</v>
      </c>
      <c r="E305" s="6">
        <v>348685050</v>
      </c>
      <c r="F305" s="6">
        <v>1.8599999999999998E-2</v>
      </c>
      <c r="G305" s="1"/>
    </row>
    <row r="306" spans="1:7" ht="32.65" customHeight="1" x14ac:dyDescent="0.25">
      <c r="A306" s="4" t="s">
        <v>517</v>
      </c>
      <c r="B306" s="4" t="s">
        <v>518</v>
      </c>
      <c r="C306" s="4" t="s">
        <v>195</v>
      </c>
      <c r="D306" s="5">
        <v>12900000</v>
      </c>
      <c r="E306" s="6">
        <v>1261997970</v>
      </c>
      <c r="F306" s="6">
        <v>6.7400000000000002E-2</v>
      </c>
      <c r="G306" s="1"/>
    </row>
    <row r="307" spans="1:7" ht="32.65" customHeight="1" x14ac:dyDescent="0.25">
      <c r="A307" s="4" t="s">
        <v>1902</v>
      </c>
      <c r="B307" s="4" t="s">
        <v>1903</v>
      </c>
      <c r="C307" s="4" t="s">
        <v>195</v>
      </c>
      <c r="D307" s="5">
        <v>20000000</v>
      </c>
      <c r="E307" s="6">
        <v>1957002000</v>
      </c>
      <c r="F307" s="6">
        <v>0.1045</v>
      </c>
      <c r="G307" s="1"/>
    </row>
    <row r="308" spans="1:7" ht="32.65" customHeight="1" x14ac:dyDescent="0.25">
      <c r="A308" s="4" t="s">
        <v>1904</v>
      </c>
      <c r="B308" s="4" t="s">
        <v>1905</v>
      </c>
      <c r="C308" s="4" t="s">
        <v>195</v>
      </c>
      <c r="D308" s="5">
        <v>10000000</v>
      </c>
      <c r="E308" s="6">
        <v>975376000</v>
      </c>
      <c r="F308" s="6">
        <v>5.21E-2</v>
      </c>
      <c r="G308" s="1"/>
    </row>
    <row r="309" spans="1:7" ht="32.65" customHeight="1" x14ac:dyDescent="0.25">
      <c r="A309" s="4" t="s">
        <v>1906</v>
      </c>
      <c r="B309" s="4" t="s">
        <v>1907</v>
      </c>
      <c r="C309" s="4" t="s">
        <v>195</v>
      </c>
      <c r="D309" s="5">
        <v>25000000</v>
      </c>
      <c r="E309" s="6">
        <v>2451390000</v>
      </c>
      <c r="F309" s="6">
        <v>0.13089999999999999</v>
      </c>
      <c r="G309" s="1"/>
    </row>
    <row r="310" spans="1:7" ht="32.65" customHeight="1" x14ac:dyDescent="0.25">
      <c r="A310" s="4" t="s">
        <v>1908</v>
      </c>
      <c r="B310" s="4" t="s">
        <v>1909</v>
      </c>
      <c r="C310" s="4" t="s">
        <v>195</v>
      </c>
      <c r="D310" s="5">
        <v>10000000</v>
      </c>
      <c r="E310" s="6">
        <v>997910000</v>
      </c>
      <c r="F310" s="6">
        <v>5.33E-2</v>
      </c>
      <c r="G310" s="1"/>
    </row>
    <row r="311" spans="1:7" ht="32.65" customHeight="1" x14ac:dyDescent="0.25">
      <c r="A311" s="4" t="s">
        <v>525</v>
      </c>
      <c r="B311" s="4" t="s">
        <v>526</v>
      </c>
      <c r="C311" s="4" t="s">
        <v>195</v>
      </c>
      <c r="D311" s="5">
        <v>15000000</v>
      </c>
      <c r="E311" s="6">
        <v>1470843000</v>
      </c>
      <c r="F311" s="6">
        <v>7.85E-2</v>
      </c>
      <c r="G311" s="1"/>
    </row>
    <row r="312" spans="1:7" ht="32.65" customHeight="1" x14ac:dyDescent="0.25">
      <c r="A312" s="4" t="s">
        <v>1910</v>
      </c>
      <c r="B312" s="4" t="s">
        <v>1911</v>
      </c>
      <c r="C312" s="4" t="s">
        <v>195</v>
      </c>
      <c r="D312" s="5">
        <v>25000000</v>
      </c>
      <c r="E312" s="6">
        <v>2456550000</v>
      </c>
      <c r="F312" s="6">
        <v>0.13109999999999999</v>
      </c>
      <c r="G312" s="1"/>
    </row>
    <row r="313" spans="1:7" ht="32.65" customHeight="1" x14ac:dyDescent="0.25">
      <c r="A313" s="4" t="s">
        <v>1912</v>
      </c>
      <c r="B313" s="4" t="s">
        <v>1913</v>
      </c>
      <c r="C313" s="4" t="s">
        <v>195</v>
      </c>
      <c r="D313" s="5">
        <v>5000000</v>
      </c>
      <c r="E313" s="6">
        <v>498941000</v>
      </c>
      <c r="F313" s="6">
        <v>2.6599999999999999E-2</v>
      </c>
      <c r="G313" s="1"/>
    </row>
    <row r="314" spans="1:7" ht="32.65" customHeight="1" x14ac:dyDescent="0.25">
      <c r="A314" s="4" t="s">
        <v>260</v>
      </c>
      <c r="B314" s="4" t="s">
        <v>261</v>
      </c>
      <c r="C314" s="4" t="s">
        <v>195</v>
      </c>
      <c r="D314" s="5">
        <v>5000000</v>
      </c>
      <c r="E314" s="6">
        <v>492664500</v>
      </c>
      <c r="F314" s="6">
        <v>2.63E-2</v>
      </c>
      <c r="G314" s="1"/>
    </row>
    <row r="315" spans="1:7" ht="32.65" customHeight="1" x14ac:dyDescent="0.25">
      <c r="A315" s="4" t="s">
        <v>1914</v>
      </c>
      <c r="B315" s="4" t="s">
        <v>1915</v>
      </c>
      <c r="C315" s="4" t="s">
        <v>195</v>
      </c>
      <c r="D315" s="5">
        <v>500000</v>
      </c>
      <c r="E315" s="6">
        <v>48799300</v>
      </c>
      <c r="F315" s="6">
        <v>2.5999999999999999E-3</v>
      </c>
      <c r="G315" s="1"/>
    </row>
    <row r="316" spans="1:7" ht="32.65" customHeight="1" x14ac:dyDescent="0.25">
      <c r="A316" s="4" t="s">
        <v>1916</v>
      </c>
      <c r="B316" s="4" t="s">
        <v>1917</v>
      </c>
      <c r="C316" s="4" t="s">
        <v>195</v>
      </c>
      <c r="D316" s="5">
        <v>20000000</v>
      </c>
      <c r="E316" s="6">
        <v>1975494000</v>
      </c>
      <c r="F316" s="6">
        <v>0.1055</v>
      </c>
      <c r="G316" s="1"/>
    </row>
    <row r="317" spans="1:7" ht="32.65" customHeight="1" x14ac:dyDescent="0.25">
      <c r="A317" s="4" t="s">
        <v>1918</v>
      </c>
      <c r="B317" s="4" t="s">
        <v>1919</v>
      </c>
      <c r="C317" s="4" t="s">
        <v>195</v>
      </c>
      <c r="D317" s="5">
        <v>500000</v>
      </c>
      <c r="E317" s="6">
        <v>48849050</v>
      </c>
      <c r="F317" s="6">
        <v>2.5999999999999999E-3</v>
      </c>
      <c r="G317" s="1"/>
    </row>
    <row r="318" spans="1:7" ht="32.65" customHeight="1" x14ac:dyDescent="0.25">
      <c r="A318" s="4" t="s">
        <v>262</v>
      </c>
      <c r="B318" s="4" t="s">
        <v>263</v>
      </c>
      <c r="C318" s="4" t="s">
        <v>195</v>
      </c>
      <c r="D318" s="5">
        <v>15000000</v>
      </c>
      <c r="E318" s="6">
        <v>1481772000</v>
      </c>
      <c r="F318" s="6">
        <v>7.9100000000000004E-2</v>
      </c>
      <c r="G318" s="1"/>
    </row>
    <row r="319" spans="1:7" ht="32.65" customHeight="1" x14ac:dyDescent="0.25">
      <c r="A319" s="4" t="s">
        <v>264</v>
      </c>
      <c r="B319" s="4" t="s">
        <v>265</v>
      </c>
      <c r="C319" s="4" t="s">
        <v>195</v>
      </c>
      <c r="D319" s="5">
        <v>35000000</v>
      </c>
      <c r="E319" s="6">
        <v>3456393500</v>
      </c>
      <c r="F319" s="6">
        <v>0.1845</v>
      </c>
      <c r="G319" s="1"/>
    </row>
    <row r="320" spans="1:7" ht="32.65" customHeight="1" x14ac:dyDescent="0.25">
      <c r="A320" s="4" t="s">
        <v>266</v>
      </c>
      <c r="B320" s="4" t="s">
        <v>267</v>
      </c>
      <c r="C320" s="4" t="s">
        <v>195</v>
      </c>
      <c r="D320" s="5">
        <v>10000000</v>
      </c>
      <c r="E320" s="6">
        <v>985394000</v>
      </c>
      <c r="F320" s="6">
        <v>5.2600000000000001E-2</v>
      </c>
      <c r="G320" s="1"/>
    </row>
    <row r="321" spans="1:7" ht="32.65" customHeight="1" x14ac:dyDescent="0.25">
      <c r="A321" s="4" t="s">
        <v>268</v>
      </c>
      <c r="B321" s="4" t="s">
        <v>269</v>
      </c>
      <c r="C321" s="4" t="s">
        <v>195</v>
      </c>
      <c r="D321" s="5">
        <v>2500000</v>
      </c>
      <c r="E321" s="6">
        <v>246460250</v>
      </c>
      <c r="F321" s="6">
        <v>1.32E-2</v>
      </c>
      <c r="G321" s="1"/>
    </row>
    <row r="322" spans="1:7" ht="32.65" customHeight="1" x14ac:dyDescent="0.25">
      <c r="A322" s="4" t="s">
        <v>270</v>
      </c>
      <c r="B322" s="4" t="s">
        <v>271</v>
      </c>
      <c r="C322" s="4" t="s">
        <v>195</v>
      </c>
      <c r="D322" s="5">
        <v>4593400</v>
      </c>
      <c r="E322" s="6">
        <v>460581596.01999998</v>
      </c>
      <c r="F322" s="6">
        <v>2.46E-2</v>
      </c>
      <c r="G322" s="1"/>
    </row>
    <row r="323" spans="1:7" ht="32.65" customHeight="1" x14ac:dyDescent="0.25">
      <c r="A323" s="4" t="s">
        <v>272</v>
      </c>
      <c r="B323" s="4" t="s">
        <v>273</v>
      </c>
      <c r="C323" s="4" t="s">
        <v>195</v>
      </c>
      <c r="D323" s="5">
        <v>2500000</v>
      </c>
      <c r="E323" s="6">
        <v>250877750</v>
      </c>
      <c r="F323" s="6">
        <v>1.34E-2</v>
      </c>
      <c r="G323" s="1"/>
    </row>
    <row r="324" spans="1:7" ht="32.65" customHeight="1" x14ac:dyDescent="0.25">
      <c r="A324" s="4" t="s">
        <v>1920</v>
      </c>
      <c r="B324" s="4" t="s">
        <v>1921</v>
      </c>
      <c r="C324" s="4" t="s">
        <v>195</v>
      </c>
      <c r="D324" s="5">
        <v>348900</v>
      </c>
      <c r="E324" s="6">
        <v>35021186.399999999</v>
      </c>
      <c r="F324" s="6">
        <v>1.9E-3</v>
      </c>
      <c r="G324" s="1"/>
    </row>
    <row r="325" spans="1:7" ht="32.65" customHeight="1" x14ac:dyDescent="0.25">
      <c r="A325" s="4" t="s">
        <v>1922</v>
      </c>
      <c r="B325" s="4" t="s">
        <v>1923</v>
      </c>
      <c r="C325" s="4" t="s">
        <v>195</v>
      </c>
      <c r="D325" s="5">
        <v>7500000</v>
      </c>
      <c r="E325" s="6">
        <v>753003000</v>
      </c>
      <c r="F325" s="6">
        <v>4.02E-2</v>
      </c>
      <c r="G325" s="1"/>
    </row>
    <row r="326" spans="1:7" ht="32.65" customHeight="1" x14ac:dyDescent="0.25">
      <c r="A326" s="4" t="s">
        <v>276</v>
      </c>
      <c r="B326" s="4" t="s">
        <v>277</v>
      </c>
      <c r="C326" s="4" t="s">
        <v>195</v>
      </c>
      <c r="D326" s="5">
        <v>2500000</v>
      </c>
      <c r="E326" s="6">
        <v>251213000</v>
      </c>
      <c r="F326" s="6">
        <v>1.34E-2</v>
      </c>
      <c r="G326" s="1"/>
    </row>
    <row r="327" spans="1:7" ht="32.65" customHeight="1" x14ac:dyDescent="0.25">
      <c r="A327" s="4" t="s">
        <v>1924</v>
      </c>
      <c r="B327" s="4" t="s">
        <v>1925</v>
      </c>
      <c r="C327" s="4" t="s">
        <v>195</v>
      </c>
      <c r="D327" s="5">
        <v>9289200</v>
      </c>
      <c r="E327" s="6">
        <v>924710134.55999994</v>
      </c>
      <c r="F327" s="6">
        <v>4.9399999999999999E-2</v>
      </c>
      <c r="G327" s="1"/>
    </row>
    <row r="328" spans="1:7" ht="32.65" customHeight="1" x14ac:dyDescent="0.25">
      <c r="A328" s="4" t="s">
        <v>1926</v>
      </c>
      <c r="B328" s="4" t="s">
        <v>1927</v>
      </c>
      <c r="C328" s="4" t="s">
        <v>195</v>
      </c>
      <c r="D328" s="5">
        <v>25000000</v>
      </c>
      <c r="E328" s="6">
        <v>2518927500</v>
      </c>
      <c r="F328" s="6">
        <v>0.13450000000000001</v>
      </c>
      <c r="G328" s="1"/>
    </row>
    <row r="329" spans="1:7" ht="32.65" customHeight="1" x14ac:dyDescent="0.25">
      <c r="A329" s="4" t="s">
        <v>322</v>
      </c>
      <c r="B329" s="4" t="s">
        <v>323</v>
      </c>
      <c r="C329" s="4" t="s">
        <v>195</v>
      </c>
      <c r="D329" s="5">
        <v>1030000</v>
      </c>
      <c r="E329" s="6">
        <v>104081500</v>
      </c>
      <c r="F329" s="6">
        <v>5.5999999999999999E-3</v>
      </c>
      <c r="G329" s="1"/>
    </row>
    <row r="330" spans="1:7" ht="32.65" customHeight="1" x14ac:dyDescent="0.25">
      <c r="A330" s="4" t="s">
        <v>324</v>
      </c>
      <c r="B330" s="4" t="s">
        <v>325</v>
      </c>
      <c r="C330" s="4" t="s">
        <v>195</v>
      </c>
      <c r="D330" s="5">
        <v>500000</v>
      </c>
      <c r="E330" s="6">
        <v>50720900</v>
      </c>
      <c r="F330" s="6">
        <v>2.7000000000000001E-3</v>
      </c>
      <c r="G330" s="1"/>
    </row>
    <row r="331" spans="1:7" ht="32.65" customHeight="1" x14ac:dyDescent="0.25">
      <c r="A331" s="4" t="s">
        <v>1928</v>
      </c>
      <c r="B331" s="4" t="s">
        <v>1929</v>
      </c>
      <c r="C331" s="4" t="s">
        <v>195</v>
      </c>
      <c r="D331" s="5">
        <v>1503000</v>
      </c>
      <c r="E331" s="6">
        <v>154742567.40000001</v>
      </c>
      <c r="F331" s="6">
        <v>8.3000000000000001E-3</v>
      </c>
      <c r="G331" s="1"/>
    </row>
    <row r="332" spans="1:7" ht="32.65" customHeight="1" x14ac:dyDescent="0.25">
      <c r="A332" s="4" t="s">
        <v>1930</v>
      </c>
      <c r="B332" s="4" t="s">
        <v>1931</v>
      </c>
      <c r="C332" s="4" t="s">
        <v>195</v>
      </c>
      <c r="D332" s="5">
        <v>4000000</v>
      </c>
      <c r="E332" s="6">
        <v>411800000</v>
      </c>
      <c r="F332" s="6">
        <v>2.1999999999999999E-2</v>
      </c>
      <c r="G332" s="1"/>
    </row>
    <row r="333" spans="1:7" ht="32.65" customHeight="1" x14ac:dyDescent="0.25">
      <c r="A333" s="4" t="s">
        <v>328</v>
      </c>
      <c r="B333" s="4" t="s">
        <v>329</v>
      </c>
      <c r="C333" s="4" t="s">
        <v>195</v>
      </c>
      <c r="D333" s="5">
        <v>2000000</v>
      </c>
      <c r="E333" s="6">
        <v>202154400</v>
      </c>
      <c r="F333" s="6">
        <v>1.0800000000000001E-2</v>
      </c>
      <c r="G333" s="1"/>
    </row>
    <row r="334" spans="1:7" ht="32.65" customHeight="1" x14ac:dyDescent="0.25">
      <c r="A334" s="4" t="s">
        <v>1932</v>
      </c>
      <c r="B334" s="4" t="s">
        <v>1933</v>
      </c>
      <c r="C334" s="4" t="s">
        <v>195</v>
      </c>
      <c r="D334" s="5">
        <v>7000000</v>
      </c>
      <c r="E334" s="6">
        <v>720883800</v>
      </c>
      <c r="F334" s="6">
        <v>3.85E-2</v>
      </c>
      <c r="G334" s="1"/>
    </row>
    <row r="335" spans="1:7" ht="32.65" customHeight="1" x14ac:dyDescent="0.25">
      <c r="A335" s="4" t="s">
        <v>1934</v>
      </c>
      <c r="B335" s="4" t="s">
        <v>1935</v>
      </c>
      <c r="C335" s="4" t="s">
        <v>195</v>
      </c>
      <c r="D335" s="5">
        <v>500000</v>
      </c>
      <c r="E335" s="6">
        <v>50741950</v>
      </c>
      <c r="F335" s="6">
        <v>2.7000000000000001E-3</v>
      </c>
      <c r="G335" s="1"/>
    </row>
    <row r="336" spans="1:7" ht="32.65" customHeight="1" x14ac:dyDescent="0.25">
      <c r="A336" s="4" t="s">
        <v>1936</v>
      </c>
      <c r="B336" s="4" t="s">
        <v>1937</v>
      </c>
      <c r="C336" s="4" t="s">
        <v>195</v>
      </c>
      <c r="D336" s="5">
        <v>1500000</v>
      </c>
      <c r="E336" s="6">
        <v>151864050</v>
      </c>
      <c r="F336" s="6">
        <v>8.0999999999999996E-3</v>
      </c>
      <c r="G336" s="1"/>
    </row>
    <row r="337" spans="1:7" ht="32.65" customHeight="1" x14ac:dyDescent="0.25">
      <c r="A337" s="4" t="s">
        <v>1938</v>
      </c>
      <c r="B337" s="4" t="s">
        <v>1939</v>
      </c>
      <c r="C337" s="4" t="s">
        <v>195</v>
      </c>
      <c r="D337" s="5">
        <v>901000</v>
      </c>
      <c r="E337" s="6">
        <v>91203094.299999997</v>
      </c>
      <c r="F337" s="6">
        <v>4.8999999999999998E-3</v>
      </c>
      <c r="G337" s="1"/>
    </row>
    <row r="338" spans="1:7" ht="32.65" customHeight="1" x14ac:dyDescent="0.25">
      <c r="A338" s="4" t="s">
        <v>336</v>
      </c>
      <c r="B338" s="4" t="s">
        <v>337</v>
      </c>
      <c r="C338" s="4" t="s">
        <v>195</v>
      </c>
      <c r="D338" s="5">
        <v>1943600</v>
      </c>
      <c r="E338" s="6">
        <v>196782114.31999999</v>
      </c>
      <c r="F338" s="6">
        <v>1.0500000000000001E-2</v>
      </c>
      <c r="G338" s="1"/>
    </row>
    <row r="339" spans="1:7" ht="32.65" customHeight="1" x14ac:dyDescent="0.25">
      <c r="A339" s="4" t="s">
        <v>1940</v>
      </c>
      <c r="B339" s="4" t="s">
        <v>1941</v>
      </c>
      <c r="C339" s="4" t="s">
        <v>195</v>
      </c>
      <c r="D339" s="5">
        <v>16500000</v>
      </c>
      <c r="E339" s="6">
        <v>1701333150</v>
      </c>
      <c r="F339" s="6">
        <v>9.0800000000000006E-2</v>
      </c>
      <c r="G339" s="1"/>
    </row>
    <row r="340" spans="1:7" ht="32.65" customHeight="1" x14ac:dyDescent="0.25">
      <c r="A340" s="4" t="s">
        <v>1942</v>
      </c>
      <c r="B340" s="4" t="s">
        <v>1943</v>
      </c>
      <c r="C340" s="4" t="s">
        <v>195</v>
      </c>
      <c r="D340" s="5">
        <v>4000000</v>
      </c>
      <c r="E340" s="6">
        <v>406020400</v>
      </c>
      <c r="F340" s="6">
        <v>2.1700000000000001E-2</v>
      </c>
      <c r="G340" s="1"/>
    </row>
    <row r="341" spans="1:7" ht="32.65" customHeight="1" x14ac:dyDescent="0.25">
      <c r="A341" s="4" t="s">
        <v>1944</v>
      </c>
      <c r="B341" s="4" t="s">
        <v>1945</v>
      </c>
      <c r="C341" s="4" t="s">
        <v>195</v>
      </c>
      <c r="D341" s="5">
        <v>760000</v>
      </c>
      <c r="E341" s="6">
        <v>76926896</v>
      </c>
      <c r="F341" s="6">
        <v>4.1000000000000003E-3</v>
      </c>
      <c r="G341" s="1"/>
    </row>
    <row r="342" spans="1:7" ht="32.65" customHeight="1" x14ac:dyDescent="0.25">
      <c r="A342" s="4" t="s">
        <v>342</v>
      </c>
      <c r="B342" s="4" t="s">
        <v>343</v>
      </c>
      <c r="C342" s="4" t="s">
        <v>195</v>
      </c>
      <c r="D342" s="5">
        <v>5000000</v>
      </c>
      <c r="E342" s="6">
        <v>517939500</v>
      </c>
      <c r="F342" s="6">
        <v>2.7699999999999999E-2</v>
      </c>
      <c r="G342" s="1"/>
    </row>
    <row r="343" spans="1:7" ht="32.65" customHeight="1" x14ac:dyDescent="0.25">
      <c r="A343" s="4" t="s">
        <v>1946</v>
      </c>
      <c r="B343" s="4" t="s">
        <v>1947</v>
      </c>
      <c r="C343" s="4" t="s">
        <v>195</v>
      </c>
      <c r="D343" s="5">
        <v>1000000</v>
      </c>
      <c r="E343" s="6">
        <v>101114200</v>
      </c>
      <c r="F343" s="6">
        <v>5.4000000000000003E-3</v>
      </c>
      <c r="G343" s="1"/>
    </row>
    <row r="344" spans="1:7" ht="32.65" customHeight="1" x14ac:dyDescent="0.25">
      <c r="A344" s="4" t="s">
        <v>344</v>
      </c>
      <c r="B344" s="4" t="s">
        <v>345</v>
      </c>
      <c r="C344" s="4" t="s">
        <v>195</v>
      </c>
      <c r="D344" s="5">
        <v>5000000</v>
      </c>
      <c r="E344" s="6">
        <v>517793000</v>
      </c>
      <c r="F344" s="6">
        <v>2.76E-2</v>
      </c>
      <c r="G344" s="1"/>
    </row>
    <row r="345" spans="1:7" ht="32.65" customHeight="1" x14ac:dyDescent="0.25">
      <c r="A345" s="4" t="s">
        <v>346</v>
      </c>
      <c r="B345" s="4" t="s">
        <v>347</v>
      </c>
      <c r="C345" s="4" t="s">
        <v>195</v>
      </c>
      <c r="D345" s="5">
        <v>2800000</v>
      </c>
      <c r="E345" s="6">
        <v>283080000</v>
      </c>
      <c r="F345" s="6">
        <v>1.5100000000000001E-2</v>
      </c>
      <c r="G345" s="1"/>
    </row>
    <row r="346" spans="1:7" ht="32.65" customHeight="1" x14ac:dyDescent="0.25">
      <c r="A346" s="4" t="s">
        <v>348</v>
      </c>
      <c r="B346" s="4" t="s">
        <v>349</v>
      </c>
      <c r="C346" s="4" t="s">
        <v>195</v>
      </c>
      <c r="D346" s="5">
        <v>5000000</v>
      </c>
      <c r="E346" s="6">
        <v>515672500</v>
      </c>
      <c r="F346" s="6">
        <v>2.75E-2</v>
      </c>
      <c r="G346" s="1"/>
    </row>
    <row r="347" spans="1:7" ht="32.65" customHeight="1" x14ac:dyDescent="0.25">
      <c r="A347" s="4" t="s">
        <v>1948</v>
      </c>
      <c r="B347" s="4" t="s">
        <v>1949</v>
      </c>
      <c r="C347" s="4" t="s">
        <v>195</v>
      </c>
      <c r="D347" s="5">
        <v>10000000</v>
      </c>
      <c r="E347" s="6">
        <v>1036323000</v>
      </c>
      <c r="F347" s="6">
        <v>5.5300000000000002E-2</v>
      </c>
      <c r="G347" s="1"/>
    </row>
    <row r="348" spans="1:7" ht="32.65" customHeight="1" x14ac:dyDescent="0.25">
      <c r="A348" s="4" t="s">
        <v>352</v>
      </c>
      <c r="B348" s="4" t="s">
        <v>353</v>
      </c>
      <c r="C348" s="4" t="s">
        <v>195</v>
      </c>
      <c r="D348" s="5">
        <v>1768000</v>
      </c>
      <c r="E348" s="6">
        <v>179733642.40000001</v>
      </c>
      <c r="F348" s="6">
        <v>9.5999999999999992E-3</v>
      </c>
      <c r="G348" s="1"/>
    </row>
    <row r="349" spans="1:7" ht="32.65" customHeight="1" x14ac:dyDescent="0.25">
      <c r="A349" s="4" t="s">
        <v>1950</v>
      </c>
      <c r="B349" s="4" t="s">
        <v>1951</v>
      </c>
      <c r="C349" s="4" t="s">
        <v>195</v>
      </c>
      <c r="D349" s="5">
        <v>6000000</v>
      </c>
      <c r="E349" s="6">
        <v>622541400</v>
      </c>
      <c r="F349" s="6">
        <v>3.32E-2</v>
      </c>
      <c r="G349" s="1"/>
    </row>
    <row r="350" spans="1:7" ht="32.65" customHeight="1" x14ac:dyDescent="0.25">
      <c r="A350" s="4" t="s">
        <v>1952</v>
      </c>
      <c r="B350" s="4" t="s">
        <v>1953</v>
      </c>
      <c r="C350" s="4" t="s">
        <v>195</v>
      </c>
      <c r="D350" s="5">
        <v>14000000</v>
      </c>
      <c r="E350" s="6">
        <v>1451060800</v>
      </c>
      <c r="F350" s="6">
        <v>7.7499999999999999E-2</v>
      </c>
      <c r="G350" s="1"/>
    </row>
    <row r="351" spans="1:7" ht="32.65" customHeight="1" x14ac:dyDescent="0.25">
      <c r="A351" s="4" t="s">
        <v>356</v>
      </c>
      <c r="B351" s="4" t="s">
        <v>357</v>
      </c>
      <c r="C351" s="4" t="s">
        <v>195</v>
      </c>
      <c r="D351" s="5">
        <v>5000000</v>
      </c>
      <c r="E351" s="6">
        <v>518693000</v>
      </c>
      <c r="F351" s="6">
        <v>2.7699999999999999E-2</v>
      </c>
      <c r="G351" s="1"/>
    </row>
    <row r="352" spans="1:7" ht="32.65" customHeight="1" x14ac:dyDescent="0.25">
      <c r="A352" s="4" t="s">
        <v>360</v>
      </c>
      <c r="B352" s="4" t="s">
        <v>361</v>
      </c>
      <c r="C352" s="4" t="s">
        <v>195</v>
      </c>
      <c r="D352" s="5">
        <v>2500000</v>
      </c>
      <c r="E352" s="6">
        <v>250416000</v>
      </c>
      <c r="F352" s="6">
        <v>1.34E-2</v>
      </c>
      <c r="G352" s="1"/>
    </row>
    <row r="353" spans="1:7" ht="32.65" customHeight="1" x14ac:dyDescent="0.25">
      <c r="A353" s="4" t="s">
        <v>1954</v>
      </c>
      <c r="B353" s="4" t="s">
        <v>1955</v>
      </c>
      <c r="C353" s="4" t="s">
        <v>195</v>
      </c>
      <c r="D353" s="5">
        <v>1500000</v>
      </c>
      <c r="E353" s="6">
        <v>152741700</v>
      </c>
      <c r="F353" s="6">
        <v>8.2000000000000007E-3</v>
      </c>
      <c r="G353" s="1"/>
    </row>
    <row r="354" spans="1:7" ht="32.65" customHeight="1" x14ac:dyDescent="0.25">
      <c r="A354" s="4" t="s">
        <v>1956</v>
      </c>
      <c r="B354" s="4" t="s">
        <v>1957</v>
      </c>
      <c r="C354" s="4" t="s">
        <v>195</v>
      </c>
      <c r="D354" s="5">
        <v>10000000</v>
      </c>
      <c r="E354" s="6">
        <v>1034380000</v>
      </c>
      <c r="F354" s="6">
        <v>5.5199999999999999E-2</v>
      </c>
      <c r="G354" s="1"/>
    </row>
    <row r="355" spans="1:7" ht="32.65" customHeight="1" x14ac:dyDescent="0.25">
      <c r="A355" s="4" t="s">
        <v>1958</v>
      </c>
      <c r="B355" s="4" t="s">
        <v>1959</v>
      </c>
      <c r="C355" s="4" t="s">
        <v>195</v>
      </c>
      <c r="D355" s="5">
        <v>3000000</v>
      </c>
      <c r="E355" s="6">
        <v>305480700</v>
      </c>
      <c r="F355" s="6">
        <v>1.6299999999999999E-2</v>
      </c>
      <c r="G355" s="1"/>
    </row>
    <row r="356" spans="1:7" ht="32.65" customHeight="1" x14ac:dyDescent="0.25">
      <c r="A356" s="4" t="s">
        <v>1960</v>
      </c>
      <c r="B356" s="4" t="s">
        <v>1961</v>
      </c>
      <c r="C356" s="4" t="s">
        <v>195</v>
      </c>
      <c r="D356" s="5">
        <v>5000000</v>
      </c>
      <c r="E356" s="6">
        <v>519222000</v>
      </c>
      <c r="F356" s="6">
        <v>2.7699999999999999E-2</v>
      </c>
      <c r="G356" s="1"/>
    </row>
    <row r="357" spans="1:7" ht="32.65" customHeight="1" x14ac:dyDescent="0.25">
      <c r="A357" s="4" t="s">
        <v>1962</v>
      </c>
      <c r="B357" s="4" t="s">
        <v>1963</v>
      </c>
      <c r="C357" s="4" t="s">
        <v>195</v>
      </c>
      <c r="D357" s="5">
        <v>796000</v>
      </c>
      <c r="E357" s="6">
        <v>81095843.200000003</v>
      </c>
      <c r="F357" s="6">
        <v>4.3E-3</v>
      </c>
      <c r="G357" s="1"/>
    </row>
    <row r="358" spans="1:7" ht="32.65" customHeight="1" x14ac:dyDescent="0.25">
      <c r="A358" s="4" t="s">
        <v>1964</v>
      </c>
      <c r="B358" s="4" t="s">
        <v>1965</v>
      </c>
      <c r="C358" s="4" t="s">
        <v>195</v>
      </c>
      <c r="D358" s="5">
        <v>10000000</v>
      </c>
      <c r="E358" s="6">
        <v>1040220000</v>
      </c>
      <c r="F358" s="6">
        <v>5.5500000000000001E-2</v>
      </c>
      <c r="G358" s="1"/>
    </row>
    <row r="359" spans="1:7" ht="32.65" customHeight="1" x14ac:dyDescent="0.25">
      <c r="A359" s="4" t="s">
        <v>1966</v>
      </c>
      <c r="B359" s="4" t="s">
        <v>1967</v>
      </c>
      <c r="C359" s="4" t="s">
        <v>195</v>
      </c>
      <c r="D359" s="5">
        <v>4924000</v>
      </c>
      <c r="E359" s="6">
        <v>510400666.80000001</v>
      </c>
      <c r="F359" s="6">
        <v>2.7199999999999998E-2</v>
      </c>
      <c r="G359" s="1"/>
    </row>
    <row r="360" spans="1:7" ht="32.65" customHeight="1" x14ac:dyDescent="0.25">
      <c r="A360" s="4" t="s">
        <v>1968</v>
      </c>
      <c r="B360" s="4" t="s">
        <v>1969</v>
      </c>
      <c r="C360" s="4" t="s">
        <v>195</v>
      </c>
      <c r="D360" s="5">
        <v>1533000</v>
      </c>
      <c r="E360" s="6">
        <v>91271754</v>
      </c>
      <c r="F360" s="6">
        <v>4.8999999999999998E-3</v>
      </c>
      <c r="G360" s="1"/>
    </row>
    <row r="361" spans="1:7" ht="32.65" customHeight="1" x14ac:dyDescent="0.25">
      <c r="A361" s="4" t="s">
        <v>1970</v>
      </c>
      <c r="B361" s="4" t="s">
        <v>1971</v>
      </c>
      <c r="C361" s="4" t="s">
        <v>195</v>
      </c>
      <c r="D361" s="5">
        <v>5034000</v>
      </c>
      <c r="E361" s="6">
        <v>340002400.80000001</v>
      </c>
      <c r="F361" s="6">
        <v>1.8200000000000001E-2</v>
      </c>
      <c r="G361" s="1"/>
    </row>
    <row r="362" spans="1:7" ht="32.65" customHeight="1" x14ac:dyDescent="0.25">
      <c r="A362" s="4" t="s">
        <v>386</v>
      </c>
      <c r="B362" s="4" t="s">
        <v>387</v>
      </c>
      <c r="C362" s="4" t="s">
        <v>195</v>
      </c>
      <c r="D362" s="5">
        <v>6909000</v>
      </c>
      <c r="E362" s="6">
        <v>434446901.69999999</v>
      </c>
      <c r="F362" s="6">
        <v>2.3199999999999998E-2</v>
      </c>
      <c r="G362" s="1"/>
    </row>
    <row r="363" spans="1:7" ht="32.65" customHeight="1" x14ac:dyDescent="0.25">
      <c r="A363" s="4" t="s">
        <v>1972</v>
      </c>
      <c r="B363" s="4" t="s">
        <v>1973</v>
      </c>
      <c r="C363" s="4" t="s">
        <v>195</v>
      </c>
      <c r="D363" s="5">
        <v>7500000</v>
      </c>
      <c r="E363" s="6">
        <v>407069250</v>
      </c>
      <c r="F363" s="6">
        <v>2.1700000000000001E-2</v>
      </c>
      <c r="G363" s="1"/>
    </row>
    <row r="364" spans="1:7" ht="32.65" customHeight="1" x14ac:dyDescent="0.25">
      <c r="A364" s="4" t="s">
        <v>1974</v>
      </c>
      <c r="B364" s="4" t="s">
        <v>1975</v>
      </c>
      <c r="C364" s="4" t="s">
        <v>195</v>
      </c>
      <c r="D364" s="5">
        <v>7500000</v>
      </c>
      <c r="E364" s="6">
        <v>380319000</v>
      </c>
      <c r="F364" s="6">
        <v>2.0299999999999999E-2</v>
      </c>
      <c r="G364" s="1"/>
    </row>
    <row r="365" spans="1:7" ht="32.65" customHeight="1" x14ac:dyDescent="0.25">
      <c r="A365" s="4" t="s">
        <v>1976</v>
      </c>
      <c r="B365" s="4" t="s">
        <v>1977</v>
      </c>
      <c r="C365" s="4" t="s">
        <v>195</v>
      </c>
      <c r="D365" s="5">
        <v>1533000</v>
      </c>
      <c r="E365" s="6">
        <v>87815605.5</v>
      </c>
      <c r="F365" s="6">
        <v>4.7000000000000002E-3</v>
      </c>
      <c r="G365" s="1"/>
    </row>
    <row r="366" spans="1:7" ht="32.65" customHeight="1" x14ac:dyDescent="0.25">
      <c r="A366" s="4" t="s">
        <v>1978</v>
      </c>
      <c r="B366" s="4" t="s">
        <v>1979</v>
      </c>
      <c r="C366" s="4" t="s">
        <v>195</v>
      </c>
      <c r="D366" s="5">
        <v>1521000</v>
      </c>
      <c r="E366" s="6">
        <v>107225328.59999999</v>
      </c>
      <c r="F366" s="6">
        <v>5.7000000000000002E-3</v>
      </c>
      <c r="G366" s="1"/>
    </row>
    <row r="367" spans="1:7" ht="32.65" customHeight="1" x14ac:dyDescent="0.25">
      <c r="A367" s="4" t="s">
        <v>1980</v>
      </c>
      <c r="B367" s="4" t="s">
        <v>1981</v>
      </c>
      <c r="C367" s="4" t="s">
        <v>195</v>
      </c>
      <c r="D367" s="5">
        <v>1500000</v>
      </c>
      <c r="E367" s="6">
        <v>98152200</v>
      </c>
      <c r="F367" s="6">
        <v>5.1999999999999998E-3</v>
      </c>
      <c r="G367" s="1"/>
    </row>
    <row r="368" spans="1:7" ht="32.65" customHeight="1" x14ac:dyDescent="0.25">
      <c r="A368" s="4" t="s">
        <v>1982</v>
      </c>
      <c r="B368" s="4" t="s">
        <v>1983</v>
      </c>
      <c r="C368" s="4" t="s">
        <v>195</v>
      </c>
      <c r="D368" s="5">
        <v>1521000</v>
      </c>
      <c r="E368" s="6">
        <v>103309362</v>
      </c>
      <c r="F368" s="6">
        <v>5.4999999999999997E-3</v>
      </c>
      <c r="G368" s="1"/>
    </row>
    <row r="369" spans="1:7" ht="32.65" customHeight="1" x14ac:dyDescent="0.25">
      <c r="A369" s="4" t="s">
        <v>1984</v>
      </c>
      <c r="B369" s="4" t="s">
        <v>1985</v>
      </c>
      <c r="C369" s="4" t="s">
        <v>195</v>
      </c>
      <c r="D369" s="5">
        <v>1500000</v>
      </c>
      <c r="E369" s="6">
        <v>94812600</v>
      </c>
      <c r="F369" s="6">
        <v>5.1000000000000004E-3</v>
      </c>
      <c r="G369" s="1"/>
    </row>
    <row r="370" spans="1:7" ht="32.65" customHeight="1" x14ac:dyDescent="0.25">
      <c r="A370" s="4" t="s">
        <v>390</v>
      </c>
      <c r="B370" s="4" t="s">
        <v>391</v>
      </c>
      <c r="C370" s="4" t="s">
        <v>195</v>
      </c>
      <c r="D370" s="5">
        <v>2900000</v>
      </c>
      <c r="E370" s="6">
        <v>172918300</v>
      </c>
      <c r="F370" s="6">
        <v>9.1999999999999998E-3</v>
      </c>
      <c r="G370" s="1"/>
    </row>
    <row r="371" spans="1:7" ht="32.65" customHeight="1" x14ac:dyDescent="0.25">
      <c r="A371" s="4" t="s">
        <v>1986</v>
      </c>
      <c r="B371" s="4" t="s">
        <v>1987</v>
      </c>
      <c r="C371" s="4" t="s">
        <v>195</v>
      </c>
      <c r="D371" s="5">
        <v>4930000</v>
      </c>
      <c r="E371" s="6">
        <v>272736967</v>
      </c>
      <c r="F371" s="6">
        <v>1.46E-2</v>
      </c>
      <c r="G371" s="1"/>
    </row>
    <row r="372" spans="1:7" ht="32.65" customHeight="1" x14ac:dyDescent="0.25">
      <c r="A372" s="4" t="s">
        <v>394</v>
      </c>
      <c r="B372" s="4" t="s">
        <v>395</v>
      </c>
      <c r="C372" s="4" t="s">
        <v>195</v>
      </c>
      <c r="D372" s="5">
        <v>9672500</v>
      </c>
      <c r="E372" s="6">
        <v>464761690.5</v>
      </c>
      <c r="F372" s="6">
        <v>2.4799999999999999E-2</v>
      </c>
      <c r="G372" s="1"/>
    </row>
    <row r="373" spans="1:7" ht="32.65" customHeight="1" x14ac:dyDescent="0.25">
      <c r="A373" s="4" t="s">
        <v>396</v>
      </c>
      <c r="B373" s="4" t="s">
        <v>397</v>
      </c>
      <c r="C373" s="4" t="s">
        <v>195</v>
      </c>
      <c r="D373" s="5">
        <v>5105000</v>
      </c>
      <c r="E373" s="6">
        <v>227037217.5</v>
      </c>
      <c r="F373" s="6">
        <v>1.21E-2</v>
      </c>
      <c r="G373" s="1"/>
    </row>
    <row r="374" spans="1:7" ht="32.65" customHeight="1" x14ac:dyDescent="0.25">
      <c r="A374" s="4" t="s">
        <v>1988</v>
      </c>
      <c r="B374" s="4" t="s">
        <v>1989</v>
      </c>
      <c r="C374" s="4" t="s">
        <v>195</v>
      </c>
      <c r="D374" s="5">
        <v>4567500</v>
      </c>
      <c r="E374" s="6">
        <v>189526128.75</v>
      </c>
      <c r="F374" s="6">
        <v>1.01E-2</v>
      </c>
      <c r="G374" s="1"/>
    </row>
    <row r="375" spans="1:7" ht="32.65" customHeight="1" x14ac:dyDescent="0.25">
      <c r="A375" s="4" t="s">
        <v>1990</v>
      </c>
      <c r="B375" s="4" t="s">
        <v>1991</v>
      </c>
      <c r="C375" s="4" t="s">
        <v>195</v>
      </c>
      <c r="D375" s="5">
        <v>2900000</v>
      </c>
      <c r="E375" s="6">
        <v>166373290</v>
      </c>
      <c r="F375" s="6">
        <v>8.8999999999999999E-3</v>
      </c>
      <c r="G375" s="1"/>
    </row>
    <row r="376" spans="1:7" ht="32.65" customHeight="1" x14ac:dyDescent="0.25">
      <c r="A376" s="4" t="s">
        <v>1992</v>
      </c>
      <c r="B376" s="4" t="s">
        <v>1993</v>
      </c>
      <c r="C376" s="4" t="s">
        <v>195</v>
      </c>
      <c r="D376" s="5">
        <v>4930000</v>
      </c>
      <c r="E376" s="6">
        <v>263246717</v>
      </c>
      <c r="F376" s="6">
        <v>1.41E-2</v>
      </c>
      <c r="G376" s="1"/>
    </row>
    <row r="377" spans="1:7" ht="32.65" customHeight="1" x14ac:dyDescent="0.25">
      <c r="A377" s="4" t="s">
        <v>400</v>
      </c>
      <c r="B377" s="4" t="s">
        <v>401</v>
      </c>
      <c r="C377" s="4" t="s">
        <v>195</v>
      </c>
      <c r="D377" s="5">
        <v>9672500</v>
      </c>
      <c r="E377" s="6">
        <v>445951579.75</v>
      </c>
      <c r="F377" s="6">
        <v>2.3800000000000002E-2</v>
      </c>
      <c r="G377" s="1"/>
    </row>
    <row r="378" spans="1:7" ht="32.65" customHeight="1" x14ac:dyDescent="0.25">
      <c r="A378" s="4" t="s">
        <v>402</v>
      </c>
      <c r="B378" s="4" t="s">
        <v>403</v>
      </c>
      <c r="C378" s="4" t="s">
        <v>195</v>
      </c>
      <c r="D378" s="5">
        <v>5105000</v>
      </c>
      <c r="E378" s="6">
        <v>219489985.5</v>
      </c>
      <c r="F378" s="6">
        <v>1.17E-2</v>
      </c>
      <c r="G378" s="1"/>
    </row>
    <row r="379" spans="1:7" ht="32.65" customHeight="1" x14ac:dyDescent="0.25">
      <c r="A379" s="4" t="s">
        <v>1994</v>
      </c>
      <c r="B379" s="4" t="s">
        <v>1995</v>
      </c>
      <c r="C379" s="4" t="s">
        <v>195</v>
      </c>
      <c r="D379" s="5">
        <v>4567500</v>
      </c>
      <c r="E379" s="6">
        <v>182775363.75</v>
      </c>
      <c r="F379" s="6">
        <v>9.7999999999999997E-3</v>
      </c>
      <c r="G379" s="1"/>
    </row>
    <row r="380" spans="1:7" ht="14.45" customHeight="1" x14ac:dyDescent="0.25">
      <c r="A380" s="4" t="s">
        <v>715</v>
      </c>
      <c r="B380" s="4" t="s">
        <v>716</v>
      </c>
      <c r="C380" s="4" t="s">
        <v>466</v>
      </c>
      <c r="D380" s="5">
        <v>2390000</v>
      </c>
      <c r="E380" s="6">
        <v>248266269</v>
      </c>
      <c r="F380" s="6">
        <v>1.3299999999999999E-2</v>
      </c>
      <c r="G380" s="1"/>
    </row>
    <row r="381" spans="1:7" ht="32.65" customHeight="1" x14ac:dyDescent="0.25">
      <c r="A381" s="4" t="s">
        <v>208</v>
      </c>
      <c r="B381" s="4" t="s">
        <v>209</v>
      </c>
      <c r="C381" s="4" t="s">
        <v>195</v>
      </c>
      <c r="D381" s="5">
        <v>18000000</v>
      </c>
      <c r="E381" s="6">
        <v>1720497600</v>
      </c>
      <c r="F381" s="6">
        <v>9.1800000000000007E-2</v>
      </c>
      <c r="G381" s="1"/>
    </row>
    <row r="382" spans="1:7" ht="32.65" customHeight="1" x14ac:dyDescent="0.25">
      <c r="A382" s="4" t="s">
        <v>1996</v>
      </c>
      <c r="B382" s="4" t="s">
        <v>1997</v>
      </c>
      <c r="C382" s="4" t="s">
        <v>195</v>
      </c>
      <c r="D382" s="5">
        <v>15000000</v>
      </c>
      <c r="E382" s="6">
        <v>1435906500</v>
      </c>
      <c r="F382" s="6">
        <v>7.6700000000000004E-2</v>
      </c>
      <c r="G382" s="1"/>
    </row>
    <row r="383" spans="1:7" ht="32.65" customHeight="1" x14ac:dyDescent="0.25">
      <c r="A383" s="4" t="s">
        <v>210</v>
      </c>
      <c r="B383" s="4" t="s">
        <v>211</v>
      </c>
      <c r="C383" s="4" t="s">
        <v>195</v>
      </c>
      <c r="D383" s="5">
        <v>11978000</v>
      </c>
      <c r="E383" s="6">
        <v>1142921595.2</v>
      </c>
      <c r="F383" s="6">
        <v>6.0999999999999999E-2</v>
      </c>
      <c r="G383" s="1"/>
    </row>
    <row r="384" spans="1:7" ht="32.65" customHeight="1" x14ac:dyDescent="0.25">
      <c r="A384" s="4" t="s">
        <v>212</v>
      </c>
      <c r="B384" s="4" t="s">
        <v>213</v>
      </c>
      <c r="C384" s="4" t="s">
        <v>195</v>
      </c>
      <c r="D384" s="5">
        <v>15000000</v>
      </c>
      <c r="E384" s="6">
        <v>1448635500</v>
      </c>
      <c r="F384" s="6">
        <v>7.7299999999999994E-2</v>
      </c>
      <c r="G384" s="1"/>
    </row>
    <row r="385" spans="1:7" ht="32.65" customHeight="1" x14ac:dyDescent="0.25">
      <c r="A385" s="4" t="s">
        <v>1998</v>
      </c>
      <c r="B385" s="4" t="s">
        <v>1999</v>
      </c>
      <c r="C385" s="4" t="s">
        <v>195</v>
      </c>
      <c r="D385" s="5">
        <v>3368400</v>
      </c>
      <c r="E385" s="6">
        <v>322365311.51999998</v>
      </c>
      <c r="F385" s="6">
        <v>1.72E-2</v>
      </c>
      <c r="G385" s="1"/>
    </row>
    <row r="386" spans="1:7" ht="32.65" customHeight="1" x14ac:dyDescent="0.25">
      <c r="A386" s="4" t="s">
        <v>2000</v>
      </c>
      <c r="B386" s="4" t="s">
        <v>2001</v>
      </c>
      <c r="C386" s="4" t="s">
        <v>195</v>
      </c>
      <c r="D386" s="5">
        <v>25000000</v>
      </c>
      <c r="E386" s="6">
        <v>2406030000</v>
      </c>
      <c r="F386" s="6">
        <v>0.12839999999999999</v>
      </c>
      <c r="G386" s="1"/>
    </row>
    <row r="387" spans="1:7" ht="32.65" customHeight="1" x14ac:dyDescent="0.25">
      <c r="A387" s="4" t="s">
        <v>216</v>
      </c>
      <c r="B387" s="4" t="s">
        <v>217</v>
      </c>
      <c r="C387" s="4" t="s">
        <v>195</v>
      </c>
      <c r="D387" s="5">
        <v>36100000</v>
      </c>
      <c r="E387" s="6">
        <v>3466549430</v>
      </c>
      <c r="F387" s="6">
        <v>0.18509999999999999</v>
      </c>
      <c r="G387" s="1"/>
    </row>
    <row r="388" spans="1:7" ht="32.65" customHeight="1" x14ac:dyDescent="0.25">
      <c r="A388" s="4" t="s">
        <v>2002</v>
      </c>
      <c r="B388" s="4" t="s">
        <v>2003</v>
      </c>
      <c r="C388" s="4" t="s">
        <v>195</v>
      </c>
      <c r="D388" s="5">
        <v>4900000</v>
      </c>
      <c r="E388" s="6">
        <v>468353760</v>
      </c>
      <c r="F388" s="6">
        <v>2.5000000000000001E-2</v>
      </c>
      <c r="G388" s="1"/>
    </row>
    <row r="389" spans="1:7" ht="32.65" customHeight="1" x14ac:dyDescent="0.25">
      <c r="A389" s="4" t="s">
        <v>2004</v>
      </c>
      <c r="B389" s="4" t="s">
        <v>2005</v>
      </c>
      <c r="C389" s="4" t="s">
        <v>195</v>
      </c>
      <c r="D389" s="5">
        <v>20000000</v>
      </c>
      <c r="E389" s="6">
        <v>1939124000</v>
      </c>
      <c r="F389" s="6">
        <v>0.10349999999999999</v>
      </c>
      <c r="G389" s="1"/>
    </row>
    <row r="390" spans="1:7" ht="32.65" customHeight="1" x14ac:dyDescent="0.25">
      <c r="A390" s="4" t="s">
        <v>220</v>
      </c>
      <c r="B390" s="4" t="s">
        <v>221</v>
      </c>
      <c r="C390" s="4" t="s">
        <v>195</v>
      </c>
      <c r="D390" s="5">
        <v>15000000</v>
      </c>
      <c r="E390" s="6">
        <v>1453233000</v>
      </c>
      <c r="F390" s="6">
        <v>7.7600000000000002E-2</v>
      </c>
      <c r="G390" s="1"/>
    </row>
    <row r="391" spans="1:7" ht="32.65" customHeight="1" x14ac:dyDescent="0.25">
      <c r="A391" s="4" t="s">
        <v>2006</v>
      </c>
      <c r="B391" s="4" t="s">
        <v>2007</v>
      </c>
      <c r="C391" s="4" t="s">
        <v>195</v>
      </c>
      <c r="D391" s="5">
        <v>27500000</v>
      </c>
      <c r="E391" s="6">
        <v>2627314250</v>
      </c>
      <c r="F391" s="6">
        <v>0.14030000000000001</v>
      </c>
      <c r="G391" s="1"/>
    </row>
    <row r="392" spans="1:7" ht="32.65" customHeight="1" x14ac:dyDescent="0.25">
      <c r="A392" s="4" t="s">
        <v>2008</v>
      </c>
      <c r="B392" s="4" t="s">
        <v>2009</v>
      </c>
      <c r="C392" s="4" t="s">
        <v>195</v>
      </c>
      <c r="D392" s="5">
        <v>15000000</v>
      </c>
      <c r="E392" s="6">
        <v>1442296500</v>
      </c>
      <c r="F392" s="6">
        <v>7.6999999999999999E-2</v>
      </c>
      <c r="G392" s="1"/>
    </row>
    <row r="393" spans="1:7" ht="32.65" customHeight="1" x14ac:dyDescent="0.25">
      <c r="A393" s="4" t="s">
        <v>2010</v>
      </c>
      <c r="B393" s="4" t="s">
        <v>2011</v>
      </c>
      <c r="C393" s="4" t="s">
        <v>195</v>
      </c>
      <c r="D393" s="5">
        <v>15000000</v>
      </c>
      <c r="E393" s="6">
        <v>1430695500</v>
      </c>
      <c r="F393" s="6">
        <v>7.6399999999999996E-2</v>
      </c>
      <c r="G393" s="1"/>
    </row>
    <row r="394" spans="1:7" ht="32.65" customHeight="1" x14ac:dyDescent="0.25">
      <c r="A394" s="4" t="s">
        <v>2012</v>
      </c>
      <c r="B394" s="4" t="s">
        <v>2013</v>
      </c>
      <c r="C394" s="4" t="s">
        <v>195</v>
      </c>
      <c r="D394" s="5">
        <v>20000000</v>
      </c>
      <c r="E394" s="6">
        <v>1930130000</v>
      </c>
      <c r="F394" s="6">
        <v>0.10299999999999999</v>
      </c>
      <c r="G394" s="1"/>
    </row>
    <row r="395" spans="1:7" ht="32.65" customHeight="1" x14ac:dyDescent="0.25">
      <c r="A395" s="4" t="s">
        <v>2014</v>
      </c>
      <c r="B395" s="4" t="s">
        <v>2015</v>
      </c>
      <c r="C395" s="4" t="s">
        <v>195</v>
      </c>
      <c r="D395" s="5">
        <v>35000000</v>
      </c>
      <c r="E395" s="6">
        <v>3372439000</v>
      </c>
      <c r="F395" s="6">
        <v>0.18</v>
      </c>
      <c r="G395" s="1"/>
    </row>
    <row r="396" spans="1:7" ht="32.65" customHeight="1" x14ac:dyDescent="0.25">
      <c r="A396" s="4" t="s">
        <v>2016</v>
      </c>
      <c r="B396" s="4" t="s">
        <v>2017</v>
      </c>
      <c r="C396" s="4" t="s">
        <v>195</v>
      </c>
      <c r="D396" s="5">
        <v>50000000</v>
      </c>
      <c r="E396" s="6">
        <v>4779870000</v>
      </c>
      <c r="F396" s="6">
        <v>0.25519999999999998</v>
      </c>
      <c r="G396" s="1"/>
    </row>
    <row r="397" spans="1:7" ht="32.65" customHeight="1" x14ac:dyDescent="0.25">
      <c r="A397" s="4" t="s">
        <v>226</v>
      </c>
      <c r="B397" s="4" t="s">
        <v>227</v>
      </c>
      <c r="C397" s="4" t="s">
        <v>195</v>
      </c>
      <c r="D397" s="5">
        <v>15000000</v>
      </c>
      <c r="E397" s="6">
        <v>1444492500</v>
      </c>
      <c r="F397" s="6">
        <v>7.7100000000000002E-2</v>
      </c>
      <c r="G397" s="1"/>
    </row>
    <row r="398" spans="1:7" ht="32.65" customHeight="1" x14ac:dyDescent="0.25">
      <c r="A398" s="4" t="s">
        <v>2018</v>
      </c>
      <c r="B398" s="4" t="s">
        <v>2019</v>
      </c>
      <c r="C398" s="4" t="s">
        <v>195</v>
      </c>
      <c r="D398" s="5">
        <v>7975500</v>
      </c>
      <c r="E398" s="6">
        <v>761783870.25</v>
      </c>
      <c r="F398" s="6">
        <v>4.07E-2</v>
      </c>
      <c r="G398" s="1"/>
    </row>
    <row r="399" spans="1:7" ht="32.65" customHeight="1" x14ac:dyDescent="0.25">
      <c r="A399" s="4" t="s">
        <v>2020</v>
      </c>
      <c r="B399" s="4" t="s">
        <v>2021</v>
      </c>
      <c r="C399" s="4" t="s">
        <v>195</v>
      </c>
      <c r="D399" s="5">
        <v>5000000</v>
      </c>
      <c r="E399" s="6">
        <v>481491500</v>
      </c>
      <c r="F399" s="6">
        <v>2.5700000000000001E-2</v>
      </c>
      <c r="G399" s="1"/>
    </row>
    <row r="400" spans="1:7" ht="32.65" customHeight="1" x14ac:dyDescent="0.25">
      <c r="A400" s="4" t="s">
        <v>228</v>
      </c>
      <c r="B400" s="4" t="s">
        <v>229</v>
      </c>
      <c r="C400" s="4" t="s">
        <v>195</v>
      </c>
      <c r="D400" s="5">
        <v>10000000</v>
      </c>
      <c r="E400" s="6">
        <v>962539000</v>
      </c>
      <c r="F400" s="6">
        <v>5.1400000000000001E-2</v>
      </c>
      <c r="G400" s="1"/>
    </row>
    <row r="401" spans="1:7" ht="32.65" customHeight="1" x14ac:dyDescent="0.25">
      <c r="A401" s="4" t="s">
        <v>2022</v>
      </c>
      <c r="B401" s="4" t="s">
        <v>2023</v>
      </c>
      <c r="C401" s="4" t="s">
        <v>195</v>
      </c>
      <c r="D401" s="5">
        <v>6000000</v>
      </c>
      <c r="E401" s="6">
        <v>577116600</v>
      </c>
      <c r="F401" s="6">
        <v>3.0800000000000001E-2</v>
      </c>
      <c r="G401" s="1"/>
    </row>
    <row r="402" spans="1:7" ht="32.65" customHeight="1" x14ac:dyDescent="0.25">
      <c r="A402" s="4" t="s">
        <v>232</v>
      </c>
      <c r="B402" s="4" t="s">
        <v>233</v>
      </c>
      <c r="C402" s="4" t="s">
        <v>195</v>
      </c>
      <c r="D402" s="5">
        <v>15000000</v>
      </c>
      <c r="E402" s="6">
        <v>1451553000</v>
      </c>
      <c r="F402" s="6">
        <v>7.7499999999999999E-2</v>
      </c>
      <c r="G402" s="1"/>
    </row>
    <row r="403" spans="1:7" ht="32.65" customHeight="1" x14ac:dyDescent="0.25">
      <c r="A403" s="4" t="s">
        <v>2024</v>
      </c>
      <c r="B403" s="4" t="s">
        <v>2025</v>
      </c>
      <c r="C403" s="4" t="s">
        <v>195</v>
      </c>
      <c r="D403" s="5">
        <v>15000000</v>
      </c>
      <c r="E403" s="6">
        <v>1434685500</v>
      </c>
      <c r="F403" s="6">
        <v>7.6600000000000001E-2</v>
      </c>
      <c r="G403" s="1"/>
    </row>
    <row r="404" spans="1:7" ht="32.65" customHeight="1" x14ac:dyDescent="0.25">
      <c r="A404" s="4" t="s">
        <v>2026</v>
      </c>
      <c r="B404" s="4" t="s">
        <v>2027</v>
      </c>
      <c r="C404" s="4" t="s">
        <v>195</v>
      </c>
      <c r="D404" s="5">
        <v>15000000</v>
      </c>
      <c r="E404" s="6">
        <v>1448983500</v>
      </c>
      <c r="F404" s="6">
        <v>7.7399999999999997E-2</v>
      </c>
      <c r="G404" s="1"/>
    </row>
    <row r="405" spans="1:7" ht="32.65" customHeight="1" x14ac:dyDescent="0.25">
      <c r="A405" s="4" t="s">
        <v>2028</v>
      </c>
      <c r="B405" s="4" t="s">
        <v>2029</v>
      </c>
      <c r="C405" s="4" t="s">
        <v>195</v>
      </c>
      <c r="D405" s="5">
        <v>7000000</v>
      </c>
      <c r="E405" s="6">
        <v>667132900</v>
      </c>
      <c r="F405" s="6">
        <v>3.56E-2</v>
      </c>
      <c r="G405" s="1"/>
    </row>
    <row r="406" spans="1:7" ht="32.65" customHeight="1" x14ac:dyDescent="0.25">
      <c r="A406" s="4" t="s">
        <v>236</v>
      </c>
      <c r="B406" s="4" t="s">
        <v>237</v>
      </c>
      <c r="C406" s="4" t="s">
        <v>195</v>
      </c>
      <c r="D406" s="5">
        <v>15000000</v>
      </c>
      <c r="E406" s="6">
        <v>1447785000</v>
      </c>
      <c r="F406" s="6">
        <v>7.7299999999999994E-2</v>
      </c>
      <c r="G406" s="1"/>
    </row>
    <row r="407" spans="1:7" ht="32.65" customHeight="1" x14ac:dyDescent="0.25">
      <c r="A407" s="4" t="s">
        <v>242</v>
      </c>
      <c r="B407" s="4" t="s">
        <v>243</v>
      </c>
      <c r="C407" s="4" t="s">
        <v>195</v>
      </c>
      <c r="D407" s="5">
        <v>35000000</v>
      </c>
      <c r="E407" s="6">
        <v>3384608500</v>
      </c>
      <c r="F407" s="6">
        <v>0.1807</v>
      </c>
      <c r="G407" s="1"/>
    </row>
    <row r="408" spans="1:7" ht="32.65" customHeight="1" x14ac:dyDescent="0.25">
      <c r="A408" s="4" t="s">
        <v>244</v>
      </c>
      <c r="B408" s="4" t="s">
        <v>245</v>
      </c>
      <c r="C408" s="4" t="s">
        <v>195</v>
      </c>
      <c r="D408" s="5">
        <v>5000000</v>
      </c>
      <c r="E408" s="6">
        <v>482545500</v>
      </c>
      <c r="F408" s="6">
        <v>2.58E-2</v>
      </c>
      <c r="G408" s="1"/>
    </row>
    <row r="409" spans="1:7" ht="32.65" customHeight="1" x14ac:dyDescent="0.25">
      <c r="A409" s="4" t="s">
        <v>246</v>
      </c>
      <c r="B409" s="4" t="s">
        <v>247</v>
      </c>
      <c r="C409" s="4" t="s">
        <v>195</v>
      </c>
      <c r="D409" s="5">
        <v>10000000</v>
      </c>
      <c r="E409" s="6">
        <v>964100000</v>
      </c>
      <c r="F409" s="6">
        <v>5.1499999999999997E-2</v>
      </c>
      <c r="G409" s="1"/>
    </row>
    <row r="410" spans="1:7" ht="32.65" customHeight="1" x14ac:dyDescent="0.25">
      <c r="A410" s="4" t="s">
        <v>248</v>
      </c>
      <c r="B410" s="4" t="s">
        <v>249</v>
      </c>
      <c r="C410" s="4" t="s">
        <v>195</v>
      </c>
      <c r="D410" s="5">
        <v>35000000</v>
      </c>
      <c r="E410" s="6">
        <v>3370773000</v>
      </c>
      <c r="F410" s="6">
        <v>0.18</v>
      </c>
      <c r="G410" s="1"/>
    </row>
    <row r="411" spans="1:7" ht="32.65" customHeight="1" x14ac:dyDescent="0.25">
      <c r="A411" s="4" t="s">
        <v>252</v>
      </c>
      <c r="B411" s="4" t="s">
        <v>253</v>
      </c>
      <c r="C411" s="4" t="s">
        <v>195</v>
      </c>
      <c r="D411" s="5">
        <v>15000000</v>
      </c>
      <c r="E411" s="6">
        <v>1441602000</v>
      </c>
      <c r="F411" s="6">
        <v>7.6999999999999999E-2</v>
      </c>
      <c r="G411" s="1"/>
    </row>
    <row r="412" spans="1:7" ht="32.65" customHeight="1" x14ac:dyDescent="0.25">
      <c r="A412" s="4" t="s">
        <v>254</v>
      </c>
      <c r="B412" s="4" t="s">
        <v>255</v>
      </c>
      <c r="C412" s="4" t="s">
        <v>195</v>
      </c>
      <c r="D412" s="5">
        <v>15000000</v>
      </c>
      <c r="E412" s="6">
        <v>1462705500</v>
      </c>
      <c r="F412" s="6">
        <v>7.8100000000000003E-2</v>
      </c>
      <c r="G412" s="1"/>
    </row>
    <row r="413" spans="1:7" ht="32.65" customHeight="1" x14ac:dyDescent="0.25">
      <c r="A413" s="4" t="s">
        <v>278</v>
      </c>
      <c r="B413" s="4" t="s">
        <v>279</v>
      </c>
      <c r="C413" s="4" t="s">
        <v>195</v>
      </c>
      <c r="D413" s="5">
        <v>1500000</v>
      </c>
      <c r="E413" s="6">
        <v>150986250</v>
      </c>
      <c r="F413" s="6">
        <v>8.0999999999999996E-3</v>
      </c>
      <c r="G413" s="1"/>
    </row>
    <row r="414" spans="1:7" ht="32.65" customHeight="1" x14ac:dyDescent="0.25">
      <c r="A414" s="4" t="s">
        <v>280</v>
      </c>
      <c r="B414" s="4" t="s">
        <v>281</v>
      </c>
      <c r="C414" s="4" t="s">
        <v>195</v>
      </c>
      <c r="D414" s="5">
        <v>3000000</v>
      </c>
      <c r="E414" s="6">
        <v>301882200</v>
      </c>
      <c r="F414" s="6">
        <v>1.61E-2</v>
      </c>
      <c r="G414" s="1"/>
    </row>
    <row r="415" spans="1:7" ht="32.65" customHeight="1" x14ac:dyDescent="0.25">
      <c r="A415" s="4" t="s">
        <v>2030</v>
      </c>
      <c r="B415" s="4" t="s">
        <v>2031</v>
      </c>
      <c r="C415" s="4" t="s">
        <v>195</v>
      </c>
      <c r="D415" s="5">
        <v>5000000</v>
      </c>
      <c r="E415" s="6">
        <v>503475500</v>
      </c>
      <c r="F415" s="6">
        <v>2.69E-2</v>
      </c>
      <c r="G415" s="1"/>
    </row>
    <row r="416" spans="1:7" ht="32.65" customHeight="1" x14ac:dyDescent="0.25">
      <c r="A416" s="4" t="s">
        <v>284</v>
      </c>
      <c r="B416" s="4" t="s">
        <v>285</v>
      </c>
      <c r="C416" s="4" t="s">
        <v>195</v>
      </c>
      <c r="D416" s="5">
        <v>10000000</v>
      </c>
      <c r="E416" s="6">
        <v>1002989000</v>
      </c>
      <c r="F416" s="6">
        <v>5.3499999999999999E-2</v>
      </c>
      <c r="G416" s="1"/>
    </row>
    <row r="417" spans="1:7" ht="32.65" customHeight="1" x14ac:dyDescent="0.25">
      <c r="A417" s="4" t="s">
        <v>2032</v>
      </c>
      <c r="B417" s="4" t="s">
        <v>2033</v>
      </c>
      <c r="C417" s="4" t="s">
        <v>195</v>
      </c>
      <c r="D417" s="5">
        <v>3205000</v>
      </c>
      <c r="E417" s="6">
        <v>322882276.5</v>
      </c>
      <c r="F417" s="6">
        <v>1.72E-2</v>
      </c>
      <c r="G417" s="1"/>
    </row>
    <row r="418" spans="1:7" ht="32.65" customHeight="1" x14ac:dyDescent="0.25">
      <c r="A418" s="4" t="s">
        <v>290</v>
      </c>
      <c r="B418" s="4" t="s">
        <v>291</v>
      </c>
      <c r="C418" s="4" t="s">
        <v>195</v>
      </c>
      <c r="D418" s="5">
        <v>19000000</v>
      </c>
      <c r="E418" s="6">
        <v>1914060000</v>
      </c>
      <c r="F418" s="6">
        <v>0.1022</v>
      </c>
      <c r="G418" s="1"/>
    </row>
    <row r="419" spans="1:7" ht="32.65" customHeight="1" x14ac:dyDescent="0.25">
      <c r="A419" s="4" t="s">
        <v>294</v>
      </c>
      <c r="B419" s="4" t="s">
        <v>295</v>
      </c>
      <c r="C419" s="4" t="s">
        <v>195</v>
      </c>
      <c r="D419" s="5">
        <v>7500000</v>
      </c>
      <c r="E419" s="6">
        <v>760656000</v>
      </c>
      <c r="F419" s="6">
        <v>4.0599999999999997E-2</v>
      </c>
      <c r="G419" s="1"/>
    </row>
    <row r="420" spans="1:7" ht="32.65" customHeight="1" x14ac:dyDescent="0.25">
      <c r="A420" s="4" t="s">
        <v>2034</v>
      </c>
      <c r="B420" s="4" t="s">
        <v>2035</v>
      </c>
      <c r="C420" s="4" t="s">
        <v>195</v>
      </c>
      <c r="D420" s="5">
        <v>20000000</v>
      </c>
      <c r="E420" s="6">
        <v>2006994000</v>
      </c>
      <c r="F420" s="6">
        <v>0.1071</v>
      </c>
      <c r="G420" s="1"/>
    </row>
    <row r="421" spans="1:7" ht="32.65" customHeight="1" x14ac:dyDescent="0.25">
      <c r="A421" s="4" t="s">
        <v>2036</v>
      </c>
      <c r="B421" s="4" t="s">
        <v>2037</v>
      </c>
      <c r="C421" s="4" t="s">
        <v>195</v>
      </c>
      <c r="D421" s="5">
        <v>3379900</v>
      </c>
      <c r="E421" s="6">
        <v>338472311.73000002</v>
      </c>
      <c r="F421" s="6">
        <v>1.8100000000000002E-2</v>
      </c>
      <c r="G421" s="1"/>
    </row>
    <row r="422" spans="1:7" ht="32.65" customHeight="1" x14ac:dyDescent="0.25">
      <c r="A422" s="4" t="s">
        <v>2038</v>
      </c>
      <c r="B422" s="4" t="s">
        <v>2039</v>
      </c>
      <c r="C422" s="4" t="s">
        <v>195</v>
      </c>
      <c r="D422" s="5">
        <v>10000000</v>
      </c>
      <c r="E422" s="6">
        <v>1009312000</v>
      </c>
      <c r="F422" s="6">
        <v>5.3900000000000003E-2</v>
      </c>
      <c r="G422" s="1"/>
    </row>
    <row r="423" spans="1:7" ht="32.65" customHeight="1" x14ac:dyDescent="0.25">
      <c r="A423" s="4" t="s">
        <v>2040</v>
      </c>
      <c r="B423" s="4" t="s">
        <v>2041</v>
      </c>
      <c r="C423" s="4" t="s">
        <v>195</v>
      </c>
      <c r="D423" s="5">
        <v>1269600</v>
      </c>
      <c r="E423" s="6">
        <v>128079787.2</v>
      </c>
      <c r="F423" s="6">
        <v>6.7999999999999996E-3</v>
      </c>
      <c r="G423" s="1"/>
    </row>
    <row r="424" spans="1:7" ht="32.65" customHeight="1" x14ac:dyDescent="0.25">
      <c r="A424" s="4" t="s">
        <v>300</v>
      </c>
      <c r="B424" s="4" t="s">
        <v>301</v>
      </c>
      <c r="C424" s="4" t="s">
        <v>195</v>
      </c>
      <c r="D424" s="5">
        <v>12500000</v>
      </c>
      <c r="E424" s="6">
        <v>1257261250</v>
      </c>
      <c r="F424" s="6">
        <v>6.7100000000000007E-2</v>
      </c>
      <c r="G424" s="1"/>
    </row>
    <row r="425" spans="1:7" ht="32.65" customHeight="1" x14ac:dyDescent="0.25">
      <c r="A425" s="4" t="s">
        <v>2042</v>
      </c>
      <c r="B425" s="4" t="s">
        <v>2043</v>
      </c>
      <c r="C425" s="4" t="s">
        <v>195</v>
      </c>
      <c r="D425" s="5">
        <v>8789800</v>
      </c>
      <c r="E425" s="6">
        <v>884725013.27999997</v>
      </c>
      <c r="F425" s="6">
        <v>4.7199999999999999E-2</v>
      </c>
      <c r="G425" s="1"/>
    </row>
    <row r="426" spans="1:7" ht="32.65" customHeight="1" x14ac:dyDescent="0.25">
      <c r="A426" s="4" t="s">
        <v>2044</v>
      </c>
      <c r="B426" s="4" t="s">
        <v>2045</v>
      </c>
      <c r="C426" s="4" t="s">
        <v>195</v>
      </c>
      <c r="D426" s="5">
        <v>24000000</v>
      </c>
      <c r="E426" s="6">
        <v>2420236800</v>
      </c>
      <c r="F426" s="6">
        <v>0.12920000000000001</v>
      </c>
      <c r="G426" s="1"/>
    </row>
    <row r="427" spans="1:7" ht="32.65" customHeight="1" x14ac:dyDescent="0.25">
      <c r="A427" s="4" t="s">
        <v>308</v>
      </c>
      <c r="B427" s="4" t="s">
        <v>309</v>
      </c>
      <c r="C427" s="4" t="s">
        <v>195</v>
      </c>
      <c r="D427" s="5">
        <v>12500000</v>
      </c>
      <c r="E427" s="6">
        <v>1259450000</v>
      </c>
      <c r="F427" s="6">
        <v>6.7199999999999996E-2</v>
      </c>
      <c r="G427" s="1"/>
    </row>
    <row r="428" spans="1:7" ht="32.65" customHeight="1" x14ac:dyDescent="0.25">
      <c r="A428" s="4" t="s">
        <v>2046</v>
      </c>
      <c r="B428" s="4" t="s">
        <v>2047</v>
      </c>
      <c r="C428" s="4" t="s">
        <v>195</v>
      </c>
      <c r="D428" s="5">
        <v>15000000</v>
      </c>
      <c r="E428" s="6">
        <v>1509658500</v>
      </c>
      <c r="F428" s="6">
        <v>8.0600000000000005E-2</v>
      </c>
      <c r="G428" s="1"/>
    </row>
    <row r="429" spans="1:7" ht="32.65" customHeight="1" x14ac:dyDescent="0.25">
      <c r="A429" s="4" t="s">
        <v>2048</v>
      </c>
      <c r="B429" s="4" t="s">
        <v>2049</v>
      </c>
      <c r="C429" s="4" t="s">
        <v>195</v>
      </c>
      <c r="D429" s="5">
        <v>24207000</v>
      </c>
      <c r="E429" s="6">
        <v>2440176952.1999998</v>
      </c>
      <c r="F429" s="6">
        <v>0.1303</v>
      </c>
      <c r="G429" s="1"/>
    </row>
    <row r="430" spans="1:7" ht="32.65" customHeight="1" x14ac:dyDescent="0.25">
      <c r="A430" s="4" t="s">
        <v>316</v>
      </c>
      <c r="B430" s="4" t="s">
        <v>317</v>
      </c>
      <c r="C430" s="4" t="s">
        <v>195</v>
      </c>
      <c r="D430" s="5">
        <v>10000000</v>
      </c>
      <c r="E430" s="6">
        <v>1010225000</v>
      </c>
      <c r="F430" s="6">
        <v>5.3900000000000003E-2</v>
      </c>
      <c r="G430" s="1"/>
    </row>
    <row r="431" spans="1:7" ht="32.65" customHeight="1" x14ac:dyDescent="0.25">
      <c r="A431" s="4" t="s">
        <v>2050</v>
      </c>
      <c r="B431" s="4" t="s">
        <v>2051</v>
      </c>
      <c r="C431" s="4" t="s">
        <v>195</v>
      </c>
      <c r="D431" s="5">
        <v>10000000</v>
      </c>
      <c r="E431" s="6">
        <v>1006299000</v>
      </c>
      <c r="F431" s="6">
        <v>5.3699999999999998E-2</v>
      </c>
      <c r="G431" s="1"/>
    </row>
    <row r="432" spans="1:7" ht="32.65" customHeight="1" x14ac:dyDescent="0.25">
      <c r="A432" s="4" t="s">
        <v>531</v>
      </c>
      <c r="B432" s="4" t="s">
        <v>532</v>
      </c>
      <c r="C432" s="4" t="s">
        <v>195</v>
      </c>
      <c r="D432" s="5">
        <v>10000000</v>
      </c>
      <c r="E432" s="6">
        <v>1010961000</v>
      </c>
      <c r="F432" s="6">
        <v>5.3999999999999999E-2</v>
      </c>
      <c r="G432" s="1"/>
    </row>
    <row r="433" spans="1:7" ht="32.65" customHeight="1" x14ac:dyDescent="0.25">
      <c r="A433" s="4" t="s">
        <v>533</v>
      </c>
      <c r="B433" s="4" t="s">
        <v>534</v>
      </c>
      <c r="C433" s="4" t="s">
        <v>195</v>
      </c>
      <c r="D433" s="5">
        <v>10000000</v>
      </c>
      <c r="E433" s="6">
        <v>1014280000</v>
      </c>
      <c r="F433" s="6">
        <v>5.4100000000000002E-2</v>
      </c>
      <c r="G433" s="1"/>
    </row>
    <row r="434" spans="1:7" ht="32.65" customHeight="1" x14ac:dyDescent="0.25">
      <c r="A434" s="4" t="s">
        <v>2052</v>
      </c>
      <c r="B434" s="4" t="s">
        <v>2053</v>
      </c>
      <c r="C434" s="4" t="s">
        <v>195</v>
      </c>
      <c r="D434" s="5">
        <v>7500000</v>
      </c>
      <c r="E434" s="6">
        <v>758226000</v>
      </c>
      <c r="F434" s="6">
        <v>4.0500000000000001E-2</v>
      </c>
      <c r="G434" s="1"/>
    </row>
    <row r="435" spans="1:7" ht="32.65" customHeight="1" x14ac:dyDescent="0.25">
      <c r="A435" s="4" t="s">
        <v>2054</v>
      </c>
      <c r="B435" s="4" t="s">
        <v>2055</v>
      </c>
      <c r="C435" s="4" t="s">
        <v>195</v>
      </c>
      <c r="D435" s="5">
        <v>2500000</v>
      </c>
      <c r="E435" s="6">
        <v>252324000</v>
      </c>
      <c r="F435" s="6">
        <v>1.35E-2</v>
      </c>
      <c r="G435" s="1"/>
    </row>
    <row r="436" spans="1:7" ht="32.65" customHeight="1" x14ac:dyDescent="0.25">
      <c r="A436" s="4" t="s">
        <v>2056</v>
      </c>
      <c r="B436" s="4" t="s">
        <v>2057</v>
      </c>
      <c r="C436" s="4" t="s">
        <v>195</v>
      </c>
      <c r="D436" s="5">
        <v>8000000</v>
      </c>
      <c r="E436" s="6">
        <v>806165600</v>
      </c>
      <c r="F436" s="6">
        <v>4.2999999999999997E-2</v>
      </c>
      <c r="G436" s="1"/>
    </row>
    <row r="437" spans="1:7" ht="32.65" customHeight="1" x14ac:dyDescent="0.25">
      <c r="A437" s="4" t="s">
        <v>537</v>
      </c>
      <c r="B437" s="4" t="s">
        <v>538</v>
      </c>
      <c r="C437" s="4" t="s">
        <v>195</v>
      </c>
      <c r="D437" s="5">
        <v>10000000</v>
      </c>
      <c r="E437" s="6">
        <v>1010422000</v>
      </c>
      <c r="F437" s="6">
        <v>5.3900000000000003E-2</v>
      </c>
      <c r="G437" s="1"/>
    </row>
    <row r="438" spans="1:7" ht="32.65" customHeight="1" x14ac:dyDescent="0.25">
      <c r="A438" s="4" t="s">
        <v>2058</v>
      </c>
      <c r="B438" s="4" t="s">
        <v>2059</v>
      </c>
      <c r="C438" s="4" t="s">
        <v>195</v>
      </c>
      <c r="D438" s="5">
        <v>2500000</v>
      </c>
      <c r="E438" s="6">
        <v>252666250</v>
      </c>
      <c r="F438" s="6">
        <v>1.35E-2</v>
      </c>
      <c r="G438" s="1"/>
    </row>
    <row r="439" spans="1:7" ht="32.65" customHeight="1" x14ac:dyDescent="0.25">
      <c r="A439" s="4" t="s">
        <v>2060</v>
      </c>
      <c r="B439" s="4" t="s">
        <v>2061</v>
      </c>
      <c r="C439" s="4" t="s">
        <v>195</v>
      </c>
      <c r="D439" s="5">
        <v>7500000</v>
      </c>
      <c r="E439" s="6">
        <v>762971250</v>
      </c>
      <c r="F439" s="6">
        <v>4.07E-2</v>
      </c>
      <c r="G439" s="1"/>
    </row>
    <row r="440" spans="1:7" ht="32.65" customHeight="1" x14ac:dyDescent="0.25">
      <c r="A440" s="4" t="s">
        <v>2062</v>
      </c>
      <c r="B440" s="4" t="s">
        <v>2063</v>
      </c>
      <c r="C440" s="4" t="s">
        <v>195</v>
      </c>
      <c r="D440" s="5">
        <v>15000000</v>
      </c>
      <c r="E440" s="6">
        <v>1521898500</v>
      </c>
      <c r="F440" s="6">
        <v>8.1199999999999994E-2</v>
      </c>
      <c r="G440" s="1"/>
    </row>
    <row r="441" spans="1:7" ht="32.65" customHeight="1" x14ac:dyDescent="0.25">
      <c r="A441" s="4" t="s">
        <v>2064</v>
      </c>
      <c r="B441" s="4" t="s">
        <v>2065</v>
      </c>
      <c r="C441" s="4" t="s">
        <v>195</v>
      </c>
      <c r="D441" s="5">
        <v>7500000</v>
      </c>
      <c r="E441" s="6">
        <v>759314250</v>
      </c>
      <c r="F441" s="6">
        <v>4.0500000000000001E-2</v>
      </c>
      <c r="G441" s="1"/>
    </row>
    <row r="442" spans="1:7" ht="32.65" customHeight="1" x14ac:dyDescent="0.25">
      <c r="A442" s="4" t="s">
        <v>2066</v>
      </c>
      <c r="B442" s="4" t="s">
        <v>2067</v>
      </c>
      <c r="C442" s="4" t="s">
        <v>195</v>
      </c>
      <c r="D442" s="5">
        <v>10000000</v>
      </c>
      <c r="E442" s="6">
        <v>1010001000</v>
      </c>
      <c r="F442" s="6">
        <v>5.3900000000000003E-2</v>
      </c>
      <c r="G442" s="1"/>
    </row>
    <row r="443" spans="1:7" ht="32.65" customHeight="1" x14ac:dyDescent="0.25">
      <c r="A443" s="4" t="s">
        <v>2068</v>
      </c>
      <c r="B443" s="4" t="s">
        <v>2069</v>
      </c>
      <c r="C443" s="4" t="s">
        <v>195</v>
      </c>
      <c r="D443" s="5">
        <v>10000000</v>
      </c>
      <c r="E443" s="6">
        <v>1009942000</v>
      </c>
      <c r="F443" s="6">
        <v>5.3900000000000003E-2</v>
      </c>
      <c r="G443" s="1"/>
    </row>
    <row r="444" spans="1:7" ht="32.65" customHeight="1" x14ac:dyDescent="0.25">
      <c r="A444" s="4" t="s">
        <v>370</v>
      </c>
      <c r="B444" s="4" t="s">
        <v>371</v>
      </c>
      <c r="C444" s="4" t="s">
        <v>195</v>
      </c>
      <c r="D444" s="5">
        <v>1000000</v>
      </c>
      <c r="E444" s="6">
        <v>102254000</v>
      </c>
      <c r="F444" s="6">
        <v>5.4999999999999997E-3</v>
      </c>
      <c r="G444" s="1"/>
    </row>
    <row r="445" spans="1:7" ht="32.65" customHeight="1" x14ac:dyDescent="0.25">
      <c r="A445" s="4" t="s">
        <v>2070</v>
      </c>
      <c r="B445" s="4" t="s">
        <v>2071</v>
      </c>
      <c r="C445" s="4" t="s">
        <v>195</v>
      </c>
      <c r="D445" s="5">
        <v>2500000</v>
      </c>
      <c r="E445" s="6">
        <v>255635000</v>
      </c>
      <c r="F445" s="6">
        <v>1.3599999999999999E-2</v>
      </c>
      <c r="G445" s="1"/>
    </row>
    <row r="446" spans="1:7" ht="32.65" customHeight="1" x14ac:dyDescent="0.25">
      <c r="A446" s="4" t="s">
        <v>372</v>
      </c>
      <c r="B446" s="4" t="s">
        <v>373</v>
      </c>
      <c r="C446" s="4" t="s">
        <v>195</v>
      </c>
      <c r="D446" s="5">
        <v>14000000</v>
      </c>
      <c r="E446" s="6">
        <v>1452928400</v>
      </c>
      <c r="F446" s="6">
        <v>7.7600000000000002E-2</v>
      </c>
      <c r="G446" s="1"/>
    </row>
    <row r="447" spans="1:7" ht="32.65" customHeight="1" x14ac:dyDescent="0.25">
      <c r="A447" s="4" t="s">
        <v>376</v>
      </c>
      <c r="B447" s="4" t="s">
        <v>377</v>
      </c>
      <c r="C447" s="4" t="s">
        <v>195</v>
      </c>
      <c r="D447" s="5">
        <v>5000000</v>
      </c>
      <c r="E447" s="6">
        <v>522720500</v>
      </c>
      <c r="F447" s="6">
        <v>2.7900000000000001E-2</v>
      </c>
      <c r="G447" s="1"/>
    </row>
    <row r="448" spans="1:7" ht="32.65" customHeight="1" x14ac:dyDescent="0.25">
      <c r="A448" s="4" t="s">
        <v>2072</v>
      </c>
      <c r="B448" s="4" t="s">
        <v>2073</v>
      </c>
      <c r="C448" s="4" t="s">
        <v>195</v>
      </c>
      <c r="D448" s="5">
        <v>1500000</v>
      </c>
      <c r="E448" s="6">
        <v>151564500</v>
      </c>
      <c r="F448" s="6">
        <v>8.0999999999999996E-3</v>
      </c>
      <c r="G448" s="1"/>
    </row>
    <row r="449" spans="1:7" ht="32.65" customHeight="1" x14ac:dyDescent="0.25">
      <c r="A449" s="4" t="s">
        <v>378</v>
      </c>
      <c r="B449" s="4" t="s">
        <v>379</v>
      </c>
      <c r="C449" s="4" t="s">
        <v>195</v>
      </c>
      <c r="D449" s="5">
        <v>1500000</v>
      </c>
      <c r="E449" s="6">
        <v>151804800</v>
      </c>
      <c r="F449" s="6">
        <v>8.0999999999999996E-3</v>
      </c>
      <c r="G449" s="1"/>
    </row>
    <row r="450" spans="1:7" ht="32.65" customHeight="1" x14ac:dyDescent="0.25">
      <c r="A450" s="4" t="s">
        <v>595</v>
      </c>
      <c r="B450" s="4" t="s">
        <v>596</v>
      </c>
      <c r="C450" s="4" t="s">
        <v>195</v>
      </c>
      <c r="D450" s="5">
        <v>10000000</v>
      </c>
      <c r="E450" s="6">
        <v>1012032000</v>
      </c>
      <c r="F450" s="6">
        <v>5.3999999999999999E-2</v>
      </c>
      <c r="G450" s="1"/>
    </row>
    <row r="451" spans="1:7" ht="32.65" customHeight="1" x14ac:dyDescent="0.25">
      <c r="A451" s="4" t="s">
        <v>597</v>
      </c>
      <c r="B451" s="4" t="s">
        <v>598</v>
      </c>
      <c r="C451" s="4" t="s">
        <v>195</v>
      </c>
      <c r="D451" s="5">
        <v>930000</v>
      </c>
      <c r="E451" s="6">
        <v>94918590</v>
      </c>
      <c r="F451" s="6">
        <v>5.1000000000000004E-3</v>
      </c>
      <c r="G451" s="1"/>
    </row>
    <row r="452" spans="1:7" ht="32.65" customHeight="1" x14ac:dyDescent="0.25">
      <c r="A452" s="4" t="s">
        <v>2074</v>
      </c>
      <c r="B452" s="4" t="s">
        <v>2075</v>
      </c>
      <c r="C452" s="4" t="s">
        <v>195</v>
      </c>
      <c r="D452" s="5">
        <v>2000000</v>
      </c>
      <c r="E452" s="6">
        <v>204210600</v>
      </c>
      <c r="F452" s="6">
        <v>1.09E-2</v>
      </c>
      <c r="G452" s="1"/>
    </row>
    <row r="453" spans="1:7" ht="32.65" customHeight="1" x14ac:dyDescent="0.25">
      <c r="A453" s="4" t="s">
        <v>599</v>
      </c>
      <c r="B453" s="4" t="s">
        <v>600</v>
      </c>
      <c r="C453" s="4" t="s">
        <v>195</v>
      </c>
      <c r="D453" s="5">
        <v>13000000</v>
      </c>
      <c r="E453" s="6">
        <v>1352872300</v>
      </c>
      <c r="F453" s="6">
        <v>7.22E-2</v>
      </c>
      <c r="G453" s="1"/>
    </row>
    <row r="454" spans="1:7" ht="32.65" customHeight="1" x14ac:dyDescent="0.25">
      <c r="A454" s="4" t="s">
        <v>2076</v>
      </c>
      <c r="B454" s="4" t="s">
        <v>2077</v>
      </c>
      <c r="C454" s="4" t="s">
        <v>195</v>
      </c>
      <c r="D454" s="5">
        <v>3000000</v>
      </c>
      <c r="E454" s="6">
        <v>306392400</v>
      </c>
      <c r="F454" s="6">
        <v>1.6400000000000001E-2</v>
      </c>
      <c r="G454" s="1"/>
    </row>
    <row r="455" spans="1:7" ht="32.65" customHeight="1" x14ac:dyDescent="0.25">
      <c r="A455" s="4" t="s">
        <v>2078</v>
      </c>
      <c r="B455" s="4" t="s">
        <v>2079</v>
      </c>
      <c r="C455" s="4" t="s">
        <v>195</v>
      </c>
      <c r="D455" s="5">
        <v>356000</v>
      </c>
      <c r="E455" s="6">
        <v>36390213.200000003</v>
      </c>
      <c r="F455" s="6">
        <v>1.9E-3</v>
      </c>
      <c r="G455" s="1"/>
    </row>
    <row r="456" spans="1:7" ht="32.65" customHeight="1" x14ac:dyDescent="0.25">
      <c r="A456" s="4" t="s">
        <v>2080</v>
      </c>
      <c r="B456" s="4" t="s">
        <v>2081</v>
      </c>
      <c r="C456" s="4" t="s">
        <v>195</v>
      </c>
      <c r="D456" s="5">
        <v>12500000</v>
      </c>
      <c r="E456" s="6">
        <v>1303385000</v>
      </c>
      <c r="F456" s="6">
        <v>6.9599999999999995E-2</v>
      </c>
      <c r="G456" s="1"/>
    </row>
    <row r="457" spans="1:7" ht="32.65" customHeight="1" x14ac:dyDescent="0.25">
      <c r="A457" s="4" t="s">
        <v>605</v>
      </c>
      <c r="B457" s="4" t="s">
        <v>606</v>
      </c>
      <c r="C457" s="4" t="s">
        <v>195</v>
      </c>
      <c r="D457" s="5">
        <v>5000000</v>
      </c>
      <c r="E457" s="6">
        <v>521295500</v>
      </c>
      <c r="F457" s="6">
        <v>2.7799999999999998E-2</v>
      </c>
      <c r="G457" s="1"/>
    </row>
    <row r="458" spans="1:7" ht="32.65" customHeight="1" x14ac:dyDescent="0.25">
      <c r="A458" s="4" t="s">
        <v>2082</v>
      </c>
      <c r="B458" s="4" t="s">
        <v>2083</v>
      </c>
      <c r="C458" s="4" t="s">
        <v>195</v>
      </c>
      <c r="D458" s="5">
        <v>15000000</v>
      </c>
      <c r="E458" s="6">
        <v>1558924500</v>
      </c>
      <c r="F458" s="6">
        <v>8.3199999999999996E-2</v>
      </c>
      <c r="G458" s="1"/>
    </row>
    <row r="459" spans="1:7" ht="32.65" customHeight="1" x14ac:dyDescent="0.25">
      <c r="A459" s="4" t="s">
        <v>607</v>
      </c>
      <c r="B459" s="4" t="s">
        <v>608</v>
      </c>
      <c r="C459" s="4" t="s">
        <v>195</v>
      </c>
      <c r="D459" s="5">
        <v>4400000</v>
      </c>
      <c r="E459" s="6">
        <v>449788240</v>
      </c>
      <c r="F459" s="6">
        <v>2.4E-2</v>
      </c>
      <c r="G459" s="1"/>
    </row>
    <row r="460" spans="1:7" ht="32.65" customHeight="1" x14ac:dyDescent="0.25">
      <c r="A460" s="4" t="s">
        <v>609</v>
      </c>
      <c r="B460" s="4" t="s">
        <v>610</v>
      </c>
      <c r="C460" s="4" t="s">
        <v>195</v>
      </c>
      <c r="D460" s="5">
        <v>5000000</v>
      </c>
      <c r="E460" s="6">
        <v>521993500</v>
      </c>
      <c r="F460" s="6">
        <v>2.7900000000000001E-2</v>
      </c>
      <c r="G460" s="1"/>
    </row>
    <row r="461" spans="1:7" ht="32.65" customHeight="1" x14ac:dyDescent="0.25">
      <c r="A461" s="4" t="s">
        <v>611</v>
      </c>
      <c r="B461" s="4" t="s">
        <v>612</v>
      </c>
      <c r="C461" s="4" t="s">
        <v>195</v>
      </c>
      <c r="D461" s="5">
        <v>10000000</v>
      </c>
      <c r="E461" s="6">
        <v>1045046000</v>
      </c>
      <c r="F461" s="6">
        <v>5.5800000000000002E-2</v>
      </c>
      <c r="G461" s="1"/>
    </row>
    <row r="462" spans="1:7" ht="32.65" customHeight="1" x14ac:dyDescent="0.25">
      <c r="A462" s="4" t="s">
        <v>2084</v>
      </c>
      <c r="B462" s="4" t="s">
        <v>2085</v>
      </c>
      <c r="C462" s="4" t="s">
        <v>195</v>
      </c>
      <c r="D462" s="5">
        <v>9850000</v>
      </c>
      <c r="E462" s="6">
        <v>1031062540</v>
      </c>
      <c r="F462" s="6">
        <v>5.5E-2</v>
      </c>
      <c r="G462" s="1"/>
    </row>
    <row r="463" spans="1:7" ht="32.65" customHeight="1" x14ac:dyDescent="0.25">
      <c r="A463" s="4" t="s">
        <v>615</v>
      </c>
      <c r="B463" s="4" t="s">
        <v>616</v>
      </c>
      <c r="C463" s="4" t="s">
        <v>195</v>
      </c>
      <c r="D463" s="5">
        <v>2000000</v>
      </c>
      <c r="E463" s="6">
        <v>207307200</v>
      </c>
      <c r="F463" s="6">
        <v>1.11E-2</v>
      </c>
      <c r="G463" s="1"/>
    </row>
    <row r="464" spans="1:7" ht="32.65" customHeight="1" x14ac:dyDescent="0.25">
      <c r="A464" s="4" t="s">
        <v>617</v>
      </c>
      <c r="B464" s="4" t="s">
        <v>618</v>
      </c>
      <c r="C464" s="4" t="s">
        <v>195</v>
      </c>
      <c r="D464" s="5">
        <v>1000000</v>
      </c>
      <c r="E464" s="6">
        <v>103653600</v>
      </c>
      <c r="F464" s="6">
        <v>5.4999999999999997E-3</v>
      </c>
      <c r="G464" s="1"/>
    </row>
    <row r="465" spans="1:7" ht="32.65" customHeight="1" x14ac:dyDescent="0.25">
      <c r="A465" s="4" t="s">
        <v>2086</v>
      </c>
      <c r="B465" s="4" t="s">
        <v>2087</v>
      </c>
      <c r="C465" s="4" t="s">
        <v>195</v>
      </c>
      <c r="D465" s="5">
        <v>7500000</v>
      </c>
      <c r="E465" s="6">
        <v>777326250</v>
      </c>
      <c r="F465" s="6">
        <v>4.1500000000000002E-2</v>
      </c>
      <c r="G465" s="1"/>
    </row>
    <row r="466" spans="1:7" ht="32.65" customHeight="1" x14ac:dyDescent="0.25">
      <c r="A466" s="4" t="s">
        <v>2088</v>
      </c>
      <c r="B466" s="4" t="s">
        <v>2089</v>
      </c>
      <c r="C466" s="4" t="s">
        <v>195</v>
      </c>
      <c r="D466" s="5">
        <v>2500000</v>
      </c>
      <c r="E466" s="6">
        <v>262528500</v>
      </c>
      <c r="F466" s="6">
        <v>1.4E-2</v>
      </c>
      <c r="G466" s="1"/>
    </row>
    <row r="467" spans="1:7" ht="32.65" customHeight="1" x14ac:dyDescent="0.25">
      <c r="A467" s="4" t="s">
        <v>619</v>
      </c>
      <c r="B467" s="4" t="s">
        <v>620</v>
      </c>
      <c r="C467" s="4" t="s">
        <v>195</v>
      </c>
      <c r="D467" s="5">
        <v>500000</v>
      </c>
      <c r="E467" s="6">
        <v>52587550</v>
      </c>
      <c r="F467" s="6">
        <v>2.8E-3</v>
      </c>
      <c r="G467" s="1"/>
    </row>
    <row r="468" spans="1:7" ht="32.65" customHeight="1" x14ac:dyDescent="0.25">
      <c r="A468" s="4" t="s">
        <v>2090</v>
      </c>
      <c r="B468" s="4" t="s">
        <v>2091</v>
      </c>
      <c r="C468" s="4" t="s">
        <v>195</v>
      </c>
      <c r="D468" s="5">
        <v>1000000</v>
      </c>
      <c r="E468" s="6">
        <v>102601600</v>
      </c>
      <c r="F468" s="6">
        <v>5.4999999999999997E-3</v>
      </c>
      <c r="G468" s="1"/>
    </row>
    <row r="469" spans="1:7" ht="32.65" customHeight="1" x14ac:dyDescent="0.25">
      <c r="A469" s="4" t="s">
        <v>623</v>
      </c>
      <c r="B469" s="4" t="s">
        <v>624</v>
      </c>
      <c r="C469" s="4" t="s">
        <v>195</v>
      </c>
      <c r="D469" s="5">
        <v>500000</v>
      </c>
      <c r="E469" s="6">
        <v>52636700</v>
      </c>
      <c r="F469" s="6">
        <v>2.8E-3</v>
      </c>
      <c r="G469" s="1"/>
    </row>
    <row r="470" spans="1:7" ht="32.65" customHeight="1" x14ac:dyDescent="0.25">
      <c r="A470" s="4" t="s">
        <v>625</v>
      </c>
      <c r="B470" s="4" t="s">
        <v>626</v>
      </c>
      <c r="C470" s="4" t="s">
        <v>195</v>
      </c>
      <c r="D470" s="5">
        <v>10000000</v>
      </c>
      <c r="E470" s="6">
        <v>1053300000</v>
      </c>
      <c r="F470" s="6">
        <v>5.62E-2</v>
      </c>
      <c r="G470" s="1"/>
    </row>
    <row r="471" spans="1:7" ht="32.65" customHeight="1" x14ac:dyDescent="0.25">
      <c r="A471" s="4" t="s">
        <v>627</v>
      </c>
      <c r="B471" s="4" t="s">
        <v>628</v>
      </c>
      <c r="C471" s="4" t="s">
        <v>195</v>
      </c>
      <c r="D471" s="5">
        <v>741800</v>
      </c>
      <c r="E471" s="6">
        <v>74764241.680000007</v>
      </c>
      <c r="F471" s="6">
        <v>4.0000000000000001E-3</v>
      </c>
      <c r="G471" s="1"/>
    </row>
    <row r="472" spans="1:7" ht="32.65" customHeight="1" x14ac:dyDescent="0.25">
      <c r="A472" s="4" t="s">
        <v>629</v>
      </c>
      <c r="B472" s="4" t="s">
        <v>630</v>
      </c>
      <c r="C472" s="4" t="s">
        <v>195</v>
      </c>
      <c r="D472" s="5">
        <v>15000000</v>
      </c>
      <c r="E472" s="6">
        <v>1536015000</v>
      </c>
      <c r="F472" s="6">
        <v>8.2000000000000003E-2</v>
      </c>
      <c r="G472" s="1"/>
    </row>
    <row r="473" spans="1:7" ht="32.65" customHeight="1" x14ac:dyDescent="0.25">
      <c r="A473" s="4" t="s">
        <v>631</v>
      </c>
      <c r="B473" s="4" t="s">
        <v>632</v>
      </c>
      <c r="C473" s="4" t="s">
        <v>195</v>
      </c>
      <c r="D473" s="5">
        <v>500000</v>
      </c>
      <c r="E473" s="6">
        <v>50302150</v>
      </c>
      <c r="F473" s="6">
        <v>2.7000000000000001E-3</v>
      </c>
      <c r="G473" s="1"/>
    </row>
    <row r="474" spans="1:7" ht="32.65" customHeight="1" x14ac:dyDescent="0.25">
      <c r="A474" s="4" t="s">
        <v>2092</v>
      </c>
      <c r="B474" s="4" t="s">
        <v>2093</v>
      </c>
      <c r="C474" s="4" t="s">
        <v>195</v>
      </c>
      <c r="D474" s="5">
        <v>900000</v>
      </c>
      <c r="E474" s="6">
        <v>90565200</v>
      </c>
      <c r="F474" s="6">
        <v>4.7999999999999996E-3</v>
      </c>
      <c r="G474" s="1"/>
    </row>
    <row r="475" spans="1:7" ht="14.45" customHeight="1" x14ac:dyDescent="0.25">
      <c r="A475" s="4" t="s">
        <v>0</v>
      </c>
      <c r="B475" s="4" t="s">
        <v>0</v>
      </c>
      <c r="C475" s="7" t="s">
        <v>183</v>
      </c>
      <c r="D475" s="5">
        <v>11038113200</v>
      </c>
      <c r="E475" s="6">
        <v>1093777092294.97</v>
      </c>
      <c r="F475" s="6">
        <v>58.391300000000001</v>
      </c>
      <c r="G475" s="1"/>
    </row>
    <row r="476" spans="1:7" ht="18.399999999999999" customHeight="1" x14ac:dyDescent="0.25">
      <c r="A476" s="28" t="s">
        <v>0</v>
      </c>
      <c r="B476" s="28"/>
      <c r="C476" s="28"/>
      <c r="D476" s="28"/>
      <c r="E476" s="28"/>
      <c r="F476" s="28"/>
      <c r="G476" s="28"/>
    </row>
    <row r="477" spans="1:7" ht="14.45" customHeight="1" x14ac:dyDescent="0.25">
      <c r="A477" s="30" t="s">
        <v>783</v>
      </c>
      <c r="B477" s="30"/>
      <c r="C477" s="30"/>
      <c r="D477" s="30"/>
      <c r="E477" s="30"/>
      <c r="F477" s="30"/>
      <c r="G477" s="2" t="s">
        <v>0</v>
      </c>
    </row>
    <row r="478" spans="1:7" ht="23.45" customHeight="1" x14ac:dyDescent="0.25">
      <c r="A478" s="3" t="s">
        <v>5</v>
      </c>
      <c r="B478" s="3" t="s">
        <v>6</v>
      </c>
      <c r="C478" s="3" t="s">
        <v>7</v>
      </c>
      <c r="D478" s="3" t="s">
        <v>8</v>
      </c>
      <c r="E478" s="3" t="s">
        <v>9</v>
      </c>
      <c r="F478" s="3" t="s">
        <v>10</v>
      </c>
      <c r="G478" s="3" t="s">
        <v>784</v>
      </c>
    </row>
    <row r="479" spans="1:7" ht="32.65" customHeight="1" x14ac:dyDescent="0.25">
      <c r="A479" s="4" t="s">
        <v>1036</v>
      </c>
      <c r="B479" s="4" t="s">
        <v>1037</v>
      </c>
      <c r="C479" s="4" t="s">
        <v>150</v>
      </c>
      <c r="D479" s="5">
        <v>12500000</v>
      </c>
      <c r="E479" s="6">
        <v>1273015000</v>
      </c>
      <c r="F479" s="6">
        <v>6.8000000000000005E-2</v>
      </c>
      <c r="G479" s="4" t="s">
        <v>787</v>
      </c>
    </row>
    <row r="480" spans="1:7" ht="41.85" customHeight="1" x14ac:dyDescent="0.25">
      <c r="A480" s="4" t="s">
        <v>1038</v>
      </c>
      <c r="B480" s="4" t="s">
        <v>1039</v>
      </c>
      <c r="C480" s="4" t="s">
        <v>841</v>
      </c>
      <c r="D480" s="5">
        <v>7500000</v>
      </c>
      <c r="E480" s="6">
        <v>778863750</v>
      </c>
      <c r="F480" s="6">
        <v>4.1599999999999998E-2</v>
      </c>
      <c r="G480" s="4" t="s">
        <v>790</v>
      </c>
    </row>
    <row r="481" spans="1:7" ht="41.85" customHeight="1" x14ac:dyDescent="0.25">
      <c r="A481" s="4" t="s">
        <v>1042</v>
      </c>
      <c r="B481" s="4" t="s">
        <v>1043</v>
      </c>
      <c r="C481" s="4" t="s">
        <v>841</v>
      </c>
      <c r="D481" s="5">
        <v>16500000</v>
      </c>
      <c r="E481" s="6">
        <v>1712939250</v>
      </c>
      <c r="F481" s="6">
        <v>9.1399999999999995E-2</v>
      </c>
      <c r="G481" s="4" t="s">
        <v>790</v>
      </c>
    </row>
    <row r="482" spans="1:7" ht="23.45" customHeight="1" x14ac:dyDescent="0.25">
      <c r="A482" s="4" t="s">
        <v>1044</v>
      </c>
      <c r="B482" s="4" t="s">
        <v>1045</v>
      </c>
      <c r="C482" s="4" t="s">
        <v>32</v>
      </c>
      <c r="D482" s="5">
        <v>14500000</v>
      </c>
      <c r="E482" s="6">
        <v>1468116300</v>
      </c>
      <c r="F482" s="6">
        <v>7.8399999999999997E-2</v>
      </c>
      <c r="G482" s="4" t="s">
        <v>805</v>
      </c>
    </row>
    <row r="483" spans="1:7" ht="23.45" customHeight="1" x14ac:dyDescent="0.25">
      <c r="A483" s="4" t="s">
        <v>2094</v>
      </c>
      <c r="B483" s="4" t="s">
        <v>2095</v>
      </c>
      <c r="C483" s="4" t="s">
        <v>101</v>
      </c>
      <c r="D483" s="5">
        <v>4000000</v>
      </c>
      <c r="E483" s="6">
        <v>413322800</v>
      </c>
      <c r="F483" s="6">
        <v>2.2100000000000002E-2</v>
      </c>
      <c r="G483" s="4" t="s">
        <v>787</v>
      </c>
    </row>
    <row r="484" spans="1:7" ht="23.45" customHeight="1" x14ac:dyDescent="0.25">
      <c r="A484" s="4" t="s">
        <v>1046</v>
      </c>
      <c r="B484" s="4" t="s">
        <v>1047</v>
      </c>
      <c r="C484" s="4" t="s">
        <v>150</v>
      </c>
      <c r="D484" s="5">
        <v>2400000</v>
      </c>
      <c r="E484" s="6">
        <v>243517680</v>
      </c>
      <c r="F484" s="6">
        <v>1.2999999999999999E-2</v>
      </c>
      <c r="G484" s="4" t="s">
        <v>787</v>
      </c>
    </row>
    <row r="485" spans="1:7" ht="23.45" customHeight="1" x14ac:dyDescent="0.25">
      <c r="A485" s="4" t="s">
        <v>1048</v>
      </c>
      <c r="B485" s="4" t="s">
        <v>1049</v>
      </c>
      <c r="C485" s="4" t="s">
        <v>150</v>
      </c>
      <c r="D485" s="5">
        <v>6360000</v>
      </c>
      <c r="E485" s="6">
        <v>650451828</v>
      </c>
      <c r="F485" s="6">
        <v>3.4700000000000002E-2</v>
      </c>
      <c r="G485" s="4" t="s">
        <v>787</v>
      </c>
    </row>
    <row r="486" spans="1:7" ht="23.45" customHeight="1" x14ac:dyDescent="0.25">
      <c r="A486" s="4" t="s">
        <v>1050</v>
      </c>
      <c r="B486" s="4" t="s">
        <v>1051</v>
      </c>
      <c r="C486" s="4" t="s">
        <v>150</v>
      </c>
      <c r="D486" s="5">
        <v>3900000</v>
      </c>
      <c r="E486" s="6">
        <v>402046320</v>
      </c>
      <c r="F486" s="6">
        <v>2.1499999999999998E-2</v>
      </c>
      <c r="G486" s="4" t="s">
        <v>787</v>
      </c>
    </row>
    <row r="487" spans="1:7" ht="23.45" customHeight="1" x14ac:dyDescent="0.25">
      <c r="A487" s="4" t="s">
        <v>1052</v>
      </c>
      <c r="B487" s="4" t="s">
        <v>1053</v>
      </c>
      <c r="C487" s="4" t="s">
        <v>150</v>
      </c>
      <c r="D487" s="5">
        <v>8900000</v>
      </c>
      <c r="E487" s="6">
        <v>924597860</v>
      </c>
      <c r="F487" s="6">
        <v>4.9399999999999999E-2</v>
      </c>
      <c r="G487" s="4" t="s">
        <v>787</v>
      </c>
    </row>
    <row r="488" spans="1:7" ht="23.45" customHeight="1" x14ac:dyDescent="0.25">
      <c r="A488" s="4" t="s">
        <v>1054</v>
      </c>
      <c r="B488" s="4" t="s">
        <v>1055</v>
      </c>
      <c r="C488" s="4" t="s">
        <v>150</v>
      </c>
      <c r="D488" s="5">
        <v>4900000</v>
      </c>
      <c r="E488" s="6">
        <v>512240610</v>
      </c>
      <c r="F488" s="6">
        <v>2.7300000000000001E-2</v>
      </c>
      <c r="G488" s="4" t="s">
        <v>787</v>
      </c>
    </row>
    <row r="489" spans="1:7" ht="32.65" customHeight="1" x14ac:dyDescent="0.25">
      <c r="A489" s="4" t="s">
        <v>1056</v>
      </c>
      <c r="B489" s="4" t="s">
        <v>1057</v>
      </c>
      <c r="C489" s="4" t="s">
        <v>150</v>
      </c>
      <c r="D489" s="5">
        <v>1500000</v>
      </c>
      <c r="E489" s="6">
        <v>150928650</v>
      </c>
      <c r="F489" s="6">
        <v>8.0999999999999996E-3</v>
      </c>
      <c r="G489" s="4" t="s">
        <v>805</v>
      </c>
    </row>
    <row r="490" spans="1:7" ht="23.45" customHeight="1" x14ac:dyDescent="0.25">
      <c r="A490" s="4" t="s">
        <v>1058</v>
      </c>
      <c r="B490" s="4" t="s">
        <v>1059</v>
      </c>
      <c r="C490" s="4" t="s">
        <v>150</v>
      </c>
      <c r="D490" s="5">
        <v>2000000</v>
      </c>
      <c r="E490" s="6">
        <v>204638800</v>
      </c>
      <c r="F490" s="6">
        <v>1.09E-2</v>
      </c>
      <c r="G490" s="4" t="s">
        <v>787</v>
      </c>
    </row>
    <row r="491" spans="1:7" ht="32.65" customHeight="1" x14ac:dyDescent="0.25">
      <c r="A491" s="4" t="s">
        <v>1060</v>
      </c>
      <c r="B491" s="4" t="s">
        <v>1061</v>
      </c>
      <c r="C491" s="4" t="s">
        <v>150</v>
      </c>
      <c r="D491" s="5">
        <v>1500000</v>
      </c>
      <c r="E491" s="6">
        <v>154118400</v>
      </c>
      <c r="F491" s="6">
        <v>8.2000000000000007E-3</v>
      </c>
      <c r="G491" s="4" t="s">
        <v>787</v>
      </c>
    </row>
    <row r="492" spans="1:7" ht="32.65" customHeight="1" x14ac:dyDescent="0.25">
      <c r="A492" s="4" t="s">
        <v>2096</v>
      </c>
      <c r="B492" s="4" t="s">
        <v>2097</v>
      </c>
      <c r="C492" s="4" t="s">
        <v>150</v>
      </c>
      <c r="D492" s="5">
        <v>500000</v>
      </c>
      <c r="E492" s="6">
        <v>51887900</v>
      </c>
      <c r="F492" s="6">
        <v>2.8E-3</v>
      </c>
      <c r="G492" s="4" t="s">
        <v>787</v>
      </c>
    </row>
    <row r="493" spans="1:7" ht="32.65" customHeight="1" x14ac:dyDescent="0.25">
      <c r="A493" s="4" t="s">
        <v>2098</v>
      </c>
      <c r="B493" s="4" t="s">
        <v>2099</v>
      </c>
      <c r="C493" s="4" t="s">
        <v>150</v>
      </c>
      <c r="D493" s="5">
        <v>500000</v>
      </c>
      <c r="E493" s="6">
        <v>51639400</v>
      </c>
      <c r="F493" s="6">
        <v>2.8E-3</v>
      </c>
      <c r="G493" s="4" t="s">
        <v>787</v>
      </c>
    </row>
    <row r="494" spans="1:7" ht="41.85" customHeight="1" x14ac:dyDescent="0.25">
      <c r="A494" s="4" t="s">
        <v>1064</v>
      </c>
      <c r="B494" s="4" t="s">
        <v>1065</v>
      </c>
      <c r="C494" s="4" t="s">
        <v>841</v>
      </c>
      <c r="D494" s="5">
        <v>20500000</v>
      </c>
      <c r="E494" s="6">
        <v>2132079950</v>
      </c>
      <c r="F494" s="6">
        <v>0.1138</v>
      </c>
      <c r="G494" s="4" t="s">
        <v>790</v>
      </c>
    </row>
    <row r="495" spans="1:7" ht="23.45" customHeight="1" x14ac:dyDescent="0.25">
      <c r="A495" s="4" t="s">
        <v>1066</v>
      </c>
      <c r="B495" s="4" t="s">
        <v>1067</v>
      </c>
      <c r="C495" s="4" t="s">
        <v>32</v>
      </c>
      <c r="D495" s="5">
        <v>2500000</v>
      </c>
      <c r="E495" s="6">
        <v>251550250</v>
      </c>
      <c r="F495" s="6">
        <v>1.34E-2</v>
      </c>
      <c r="G495" s="4" t="s">
        <v>805</v>
      </c>
    </row>
    <row r="496" spans="1:7" ht="23.45" customHeight="1" x14ac:dyDescent="0.25">
      <c r="A496" s="4" t="s">
        <v>1068</v>
      </c>
      <c r="B496" s="4" t="s">
        <v>1069</v>
      </c>
      <c r="C496" s="4" t="s">
        <v>857</v>
      </c>
      <c r="D496" s="5">
        <v>500000</v>
      </c>
      <c r="E496" s="6">
        <v>50444400</v>
      </c>
      <c r="F496" s="6">
        <v>2.7000000000000001E-3</v>
      </c>
      <c r="G496" s="4" t="s">
        <v>805</v>
      </c>
    </row>
    <row r="497" spans="1:7" ht="32.65" customHeight="1" x14ac:dyDescent="0.25">
      <c r="A497" s="4" t="s">
        <v>1070</v>
      </c>
      <c r="B497" s="4" t="s">
        <v>1071</v>
      </c>
      <c r="C497" s="4" t="s">
        <v>187</v>
      </c>
      <c r="D497" s="5">
        <v>11000000</v>
      </c>
      <c r="E497" s="6">
        <v>1140905700</v>
      </c>
      <c r="F497" s="6">
        <v>6.0900000000000003E-2</v>
      </c>
      <c r="G497" s="4" t="s">
        <v>790</v>
      </c>
    </row>
    <row r="498" spans="1:7" ht="23.45" customHeight="1" x14ac:dyDescent="0.25">
      <c r="A498" s="4" t="s">
        <v>1072</v>
      </c>
      <c r="B498" s="4" t="s">
        <v>1073</v>
      </c>
      <c r="C498" s="4" t="s">
        <v>150</v>
      </c>
      <c r="D498" s="5">
        <v>18677918.620000001</v>
      </c>
      <c r="E498" s="6">
        <v>1500066603.5899999</v>
      </c>
      <c r="F498" s="6">
        <v>8.0100000000000005E-2</v>
      </c>
      <c r="G498" s="4" t="s">
        <v>805</v>
      </c>
    </row>
    <row r="499" spans="1:7" ht="23.45" customHeight="1" x14ac:dyDescent="0.25">
      <c r="A499" s="4" t="s">
        <v>1074</v>
      </c>
      <c r="B499" s="4" t="s">
        <v>1075</v>
      </c>
      <c r="C499" s="4" t="s">
        <v>150</v>
      </c>
      <c r="D499" s="5">
        <v>3134000</v>
      </c>
      <c r="E499" s="6">
        <v>313779840.80000001</v>
      </c>
      <c r="F499" s="6">
        <v>1.6799999999999999E-2</v>
      </c>
      <c r="G499" s="4" t="s">
        <v>790</v>
      </c>
    </row>
    <row r="500" spans="1:7" ht="23.45" customHeight="1" x14ac:dyDescent="0.25">
      <c r="A500" s="4" t="s">
        <v>1076</v>
      </c>
      <c r="B500" s="4" t="s">
        <v>1077</v>
      </c>
      <c r="C500" s="4" t="s">
        <v>150</v>
      </c>
      <c r="D500" s="5">
        <v>1367000</v>
      </c>
      <c r="E500" s="6">
        <v>137911162</v>
      </c>
      <c r="F500" s="6">
        <v>7.4000000000000003E-3</v>
      </c>
      <c r="G500" s="4" t="s">
        <v>790</v>
      </c>
    </row>
    <row r="501" spans="1:7" ht="23.45" customHeight="1" x14ac:dyDescent="0.25">
      <c r="A501" s="4" t="s">
        <v>1078</v>
      </c>
      <c r="B501" s="4" t="s">
        <v>1079</v>
      </c>
      <c r="C501" s="4" t="s">
        <v>150</v>
      </c>
      <c r="D501" s="5">
        <v>1352000</v>
      </c>
      <c r="E501" s="6">
        <v>137605072.80000001</v>
      </c>
      <c r="F501" s="6">
        <v>7.3000000000000001E-3</v>
      </c>
      <c r="G501" s="4" t="s">
        <v>790</v>
      </c>
    </row>
    <row r="502" spans="1:7" ht="23.45" customHeight="1" x14ac:dyDescent="0.25">
      <c r="A502" s="4" t="s">
        <v>1382</v>
      </c>
      <c r="B502" s="4" t="s">
        <v>1383</v>
      </c>
      <c r="C502" s="4" t="s">
        <v>150</v>
      </c>
      <c r="D502" s="5">
        <v>1367000</v>
      </c>
      <c r="E502" s="6">
        <v>141455246.19999999</v>
      </c>
      <c r="F502" s="6">
        <v>7.6E-3</v>
      </c>
      <c r="G502" s="4" t="s">
        <v>790</v>
      </c>
    </row>
    <row r="503" spans="1:7" ht="23.45" customHeight="1" x14ac:dyDescent="0.25">
      <c r="A503" s="4" t="s">
        <v>1384</v>
      </c>
      <c r="B503" s="4" t="s">
        <v>1385</v>
      </c>
      <c r="C503" s="4" t="s">
        <v>150</v>
      </c>
      <c r="D503" s="5">
        <v>3634000</v>
      </c>
      <c r="E503" s="6">
        <v>378414597.80000001</v>
      </c>
      <c r="F503" s="6">
        <v>2.0199999999999999E-2</v>
      </c>
      <c r="G503" s="4" t="s">
        <v>790</v>
      </c>
    </row>
    <row r="504" spans="1:7" ht="23.45" customHeight="1" x14ac:dyDescent="0.25">
      <c r="A504" s="4" t="s">
        <v>1386</v>
      </c>
      <c r="B504" s="4" t="s">
        <v>1387</v>
      </c>
      <c r="C504" s="4" t="s">
        <v>150</v>
      </c>
      <c r="D504" s="5">
        <v>2617000</v>
      </c>
      <c r="E504" s="6">
        <v>274099346</v>
      </c>
      <c r="F504" s="6">
        <v>1.46E-2</v>
      </c>
      <c r="G504" s="4" t="s">
        <v>790</v>
      </c>
    </row>
    <row r="505" spans="1:7" ht="41.85" customHeight="1" x14ac:dyDescent="0.25">
      <c r="A505" s="4" t="s">
        <v>2100</v>
      </c>
      <c r="B505" s="4" t="s">
        <v>2101</v>
      </c>
      <c r="C505" s="4" t="s">
        <v>841</v>
      </c>
      <c r="D505" s="5">
        <v>42500000</v>
      </c>
      <c r="E505" s="6">
        <v>4430472000</v>
      </c>
      <c r="F505" s="6">
        <v>0.23649999999999999</v>
      </c>
      <c r="G505" s="4" t="s">
        <v>790</v>
      </c>
    </row>
    <row r="506" spans="1:7" ht="23.45" customHeight="1" x14ac:dyDescent="0.25">
      <c r="A506" s="4" t="s">
        <v>1388</v>
      </c>
      <c r="B506" s="4" t="s">
        <v>1389</v>
      </c>
      <c r="C506" s="4" t="s">
        <v>150</v>
      </c>
      <c r="D506" s="5">
        <v>1000000</v>
      </c>
      <c r="E506" s="6">
        <v>102161100</v>
      </c>
      <c r="F506" s="6">
        <v>5.4999999999999997E-3</v>
      </c>
      <c r="G506" s="4" t="s">
        <v>790</v>
      </c>
    </row>
    <row r="507" spans="1:7" ht="23.45" customHeight="1" x14ac:dyDescent="0.25">
      <c r="A507" s="4" t="s">
        <v>1390</v>
      </c>
      <c r="B507" s="4" t="s">
        <v>1391</v>
      </c>
      <c r="C507" s="4" t="s">
        <v>150</v>
      </c>
      <c r="D507" s="5">
        <v>1500000</v>
      </c>
      <c r="E507" s="6">
        <v>155868450</v>
      </c>
      <c r="F507" s="6">
        <v>8.3000000000000001E-3</v>
      </c>
      <c r="G507" s="4" t="s">
        <v>790</v>
      </c>
    </row>
    <row r="508" spans="1:7" ht="23.45" customHeight="1" x14ac:dyDescent="0.25">
      <c r="A508" s="4" t="s">
        <v>2102</v>
      </c>
      <c r="B508" s="4" t="s">
        <v>2103</v>
      </c>
      <c r="C508" s="4" t="s">
        <v>150</v>
      </c>
      <c r="D508" s="5">
        <v>1425000</v>
      </c>
      <c r="E508" s="6">
        <v>144466215</v>
      </c>
      <c r="F508" s="6">
        <v>7.7000000000000002E-3</v>
      </c>
      <c r="G508" s="4" t="s">
        <v>790</v>
      </c>
    </row>
    <row r="509" spans="1:7" ht="23.45" customHeight="1" x14ac:dyDescent="0.25">
      <c r="A509" s="4" t="s">
        <v>1098</v>
      </c>
      <c r="B509" s="4" t="s">
        <v>1099</v>
      </c>
      <c r="C509" s="4" t="s">
        <v>43</v>
      </c>
      <c r="D509" s="5">
        <v>19600000</v>
      </c>
      <c r="E509" s="6">
        <v>1919020320</v>
      </c>
      <c r="F509" s="6">
        <v>0.1024</v>
      </c>
      <c r="G509" s="4" t="s">
        <v>805</v>
      </c>
    </row>
    <row r="510" spans="1:7" ht="23.45" customHeight="1" x14ac:dyDescent="0.25">
      <c r="A510" s="4" t="s">
        <v>1100</v>
      </c>
      <c r="B510" s="4" t="s">
        <v>1101</v>
      </c>
      <c r="C510" s="4" t="s">
        <v>43</v>
      </c>
      <c r="D510" s="5">
        <v>5000000</v>
      </c>
      <c r="E510" s="6">
        <v>493595000</v>
      </c>
      <c r="F510" s="6">
        <v>2.64E-2</v>
      </c>
      <c r="G510" s="4" t="s">
        <v>805</v>
      </c>
    </row>
    <row r="511" spans="1:7" ht="23.45" customHeight="1" x14ac:dyDescent="0.25">
      <c r="A511" s="4" t="s">
        <v>1102</v>
      </c>
      <c r="B511" s="4" t="s">
        <v>1103</v>
      </c>
      <c r="C511" s="4" t="s">
        <v>101</v>
      </c>
      <c r="D511" s="5">
        <v>5000000</v>
      </c>
      <c r="E511" s="6">
        <v>493095500</v>
      </c>
      <c r="F511" s="6">
        <v>2.63E-2</v>
      </c>
      <c r="G511" s="4" t="s">
        <v>826</v>
      </c>
    </row>
    <row r="512" spans="1:7" ht="23.45" customHeight="1" x14ac:dyDescent="0.25">
      <c r="A512" s="4" t="s">
        <v>2104</v>
      </c>
      <c r="B512" s="4" t="s">
        <v>2105</v>
      </c>
      <c r="C512" s="4" t="s">
        <v>101</v>
      </c>
      <c r="D512" s="5">
        <v>5000000</v>
      </c>
      <c r="E512" s="6">
        <v>492850000</v>
      </c>
      <c r="F512" s="6">
        <v>2.63E-2</v>
      </c>
      <c r="G512" s="4" t="s">
        <v>826</v>
      </c>
    </row>
    <row r="513" spans="1:7" ht="23.45" customHeight="1" x14ac:dyDescent="0.25">
      <c r="A513" s="4" t="s">
        <v>1104</v>
      </c>
      <c r="B513" s="4" t="s">
        <v>1105</v>
      </c>
      <c r="C513" s="4" t="s">
        <v>101</v>
      </c>
      <c r="D513" s="5">
        <v>2500000</v>
      </c>
      <c r="E513" s="6">
        <v>245806250</v>
      </c>
      <c r="F513" s="6">
        <v>1.3100000000000001E-2</v>
      </c>
      <c r="G513" s="4" t="s">
        <v>826</v>
      </c>
    </row>
    <row r="514" spans="1:7" ht="14.45" customHeight="1" x14ac:dyDescent="0.25">
      <c r="A514" s="4" t="s">
        <v>1106</v>
      </c>
      <c r="B514" s="4" t="s">
        <v>1107</v>
      </c>
      <c r="C514" s="4" t="s">
        <v>43</v>
      </c>
      <c r="D514" s="5">
        <v>20000000</v>
      </c>
      <c r="E514" s="6">
        <v>1980510000</v>
      </c>
      <c r="F514" s="6">
        <v>0.1057</v>
      </c>
      <c r="G514" s="4" t="s">
        <v>805</v>
      </c>
    </row>
    <row r="515" spans="1:7" ht="14.45" customHeight="1" x14ac:dyDescent="0.25">
      <c r="A515" s="4" t="s">
        <v>2106</v>
      </c>
      <c r="B515" s="4" t="s">
        <v>2107</v>
      </c>
      <c r="C515" s="4" t="s">
        <v>43</v>
      </c>
      <c r="D515" s="5">
        <v>12500000</v>
      </c>
      <c r="E515" s="6">
        <v>1242002500</v>
      </c>
      <c r="F515" s="6">
        <v>6.6299999999999998E-2</v>
      </c>
      <c r="G515" s="4" t="s">
        <v>826</v>
      </c>
    </row>
    <row r="516" spans="1:7" ht="23.45" customHeight="1" x14ac:dyDescent="0.25">
      <c r="A516" s="4" t="s">
        <v>1108</v>
      </c>
      <c r="B516" s="4" t="s">
        <v>1109</v>
      </c>
      <c r="C516" s="4" t="s">
        <v>43</v>
      </c>
      <c r="D516" s="5">
        <v>4500000</v>
      </c>
      <c r="E516" s="6">
        <v>441150750</v>
      </c>
      <c r="F516" s="6">
        <v>2.3599999999999999E-2</v>
      </c>
      <c r="G516" s="4" t="s">
        <v>790</v>
      </c>
    </row>
    <row r="517" spans="1:7" ht="23.45" customHeight="1" x14ac:dyDescent="0.25">
      <c r="A517" s="4" t="s">
        <v>1110</v>
      </c>
      <c r="B517" s="4" t="s">
        <v>1111</v>
      </c>
      <c r="C517" s="4" t="s">
        <v>43</v>
      </c>
      <c r="D517" s="5">
        <v>8000000</v>
      </c>
      <c r="E517" s="6">
        <v>790884800</v>
      </c>
      <c r="F517" s="6">
        <v>4.2200000000000001E-2</v>
      </c>
      <c r="G517" s="4" t="s">
        <v>805</v>
      </c>
    </row>
    <row r="518" spans="1:7" ht="23.45" customHeight="1" x14ac:dyDescent="0.25">
      <c r="A518" s="4" t="s">
        <v>2108</v>
      </c>
      <c r="B518" s="4" t="s">
        <v>2109</v>
      </c>
      <c r="C518" s="4" t="s">
        <v>101</v>
      </c>
      <c r="D518" s="5">
        <v>1500000</v>
      </c>
      <c r="E518" s="6">
        <v>148261950</v>
      </c>
      <c r="F518" s="6">
        <v>7.9000000000000008E-3</v>
      </c>
      <c r="G518" s="4" t="s">
        <v>787</v>
      </c>
    </row>
    <row r="519" spans="1:7" ht="14.45" customHeight="1" x14ac:dyDescent="0.25">
      <c r="A519" s="4" t="s">
        <v>1112</v>
      </c>
      <c r="B519" s="4" t="s">
        <v>1113</v>
      </c>
      <c r="C519" s="4" t="s">
        <v>43</v>
      </c>
      <c r="D519" s="5">
        <v>12500000</v>
      </c>
      <c r="E519" s="6">
        <v>1236630000</v>
      </c>
      <c r="F519" s="6">
        <v>6.6000000000000003E-2</v>
      </c>
      <c r="G519" s="4" t="s">
        <v>805</v>
      </c>
    </row>
    <row r="520" spans="1:7" ht="23.45" customHeight="1" x14ac:dyDescent="0.25">
      <c r="A520" s="4" t="s">
        <v>1114</v>
      </c>
      <c r="B520" s="4" t="s">
        <v>1115</v>
      </c>
      <c r="C520" s="4" t="s">
        <v>43</v>
      </c>
      <c r="D520" s="5">
        <v>3500000</v>
      </c>
      <c r="E520" s="6">
        <v>343064400</v>
      </c>
      <c r="F520" s="6">
        <v>1.83E-2</v>
      </c>
      <c r="G520" s="4" t="s">
        <v>790</v>
      </c>
    </row>
    <row r="521" spans="1:7" ht="23.45" customHeight="1" x14ac:dyDescent="0.25">
      <c r="A521" s="4" t="s">
        <v>1116</v>
      </c>
      <c r="B521" s="4" t="s">
        <v>1117</v>
      </c>
      <c r="C521" s="4" t="s">
        <v>43</v>
      </c>
      <c r="D521" s="5">
        <v>2500000</v>
      </c>
      <c r="E521" s="6">
        <v>245613500</v>
      </c>
      <c r="F521" s="6">
        <v>1.3100000000000001E-2</v>
      </c>
      <c r="G521" s="4" t="s">
        <v>790</v>
      </c>
    </row>
    <row r="522" spans="1:7" ht="23.45" customHeight="1" x14ac:dyDescent="0.25">
      <c r="A522" s="4" t="s">
        <v>2110</v>
      </c>
      <c r="B522" s="4" t="s">
        <v>2111</v>
      </c>
      <c r="C522" s="4" t="s">
        <v>43</v>
      </c>
      <c r="D522" s="5">
        <v>10000000</v>
      </c>
      <c r="E522" s="6">
        <v>992496000</v>
      </c>
      <c r="F522" s="6">
        <v>5.2999999999999999E-2</v>
      </c>
      <c r="G522" s="4" t="s">
        <v>826</v>
      </c>
    </row>
    <row r="523" spans="1:7" ht="23.45" customHeight="1" x14ac:dyDescent="0.25">
      <c r="A523" s="4" t="s">
        <v>2112</v>
      </c>
      <c r="B523" s="4" t="s">
        <v>2113</v>
      </c>
      <c r="C523" s="4" t="s">
        <v>101</v>
      </c>
      <c r="D523" s="5">
        <v>5000000</v>
      </c>
      <c r="E523" s="6">
        <v>494599000</v>
      </c>
      <c r="F523" s="6">
        <v>2.64E-2</v>
      </c>
      <c r="G523" s="4" t="s">
        <v>826</v>
      </c>
    </row>
    <row r="524" spans="1:7" ht="23.45" customHeight="1" x14ac:dyDescent="0.25">
      <c r="A524" s="4" t="s">
        <v>1118</v>
      </c>
      <c r="B524" s="4" t="s">
        <v>1119</v>
      </c>
      <c r="C524" s="4" t="s">
        <v>101</v>
      </c>
      <c r="D524" s="5">
        <v>15000000</v>
      </c>
      <c r="E524" s="6">
        <v>1479168000</v>
      </c>
      <c r="F524" s="6">
        <v>7.9000000000000001E-2</v>
      </c>
      <c r="G524" s="4" t="s">
        <v>826</v>
      </c>
    </row>
    <row r="525" spans="1:7" ht="14.45" customHeight="1" x14ac:dyDescent="0.25">
      <c r="A525" s="4" t="s">
        <v>1120</v>
      </c>
      <c r="B525" s="4" t="s">
        <v>1121</v>
      </c>
      <c r="C525" s="4" t="s">
        <v>43</v>
      </c>
      <c r="D525" s="5">
        <v>90300000</v>
      </c>
      <c r="E525" s="6">
        <v>8983630950</v>
      </c>
      <c r="F525" s="6">
        <v>0.47960000000000003</v>
      </c>
      <c r="G525" s="4" t="s">
        <v>805</v>
      </c>
    </row>
    <row r="526" spans="1:7" ht="23.45" customHeight="1" x14ac:dyDescent="0.25">
      <c r="A526" s="4" t="s">
        <v>2114</v>
      </c>
      <c r="B526" s="4" t="s">
        <v>2115</v>
      </c>
      <c r="C526" s="4" t="s">
        <v>101</v>
      </c>
      <c r="D526" s="5">
        <v>2500000</v>
      </c>
      <c r="E526" s="6">
        <v>248123500</v>
      </c>
      <c r="F526" s="6">
        <v>1.32E-2</v>
      </c>
      <c r="G526" s="4" t="s">
        <v>787</v>
      </c>
    </row>
    <row r="527" spans="1:7" ht="14.45" customHeight="1" x14ac:dyDescent="0.25">
      <c r="A527" s="4" t="s">
        <v>1122</v>
      </c>
      <c r="B527" s="4" t="s">
        <v>1123</v>
      </c>
      <c r="C527" s="4" t="s">
        <v>43</v>
      </c>
      <c r="D527" s="5">
        <v>12500000</v>
      </c>
      <c r="E527" s="6">
        <v>1242798750</v>
      </c>
      <c r="F527" s="6">
        <v>6.6299999999999998E-2</v>
      </c>
      <c r="G527" s="4" t="s">
        <v>805</v>
      </c>
    </row>
    <row r="528" spans="1:7" ht="23.45" customHeight="1" x14ac:dyDescent="0.25">
      <c r="A528" s="4" t="s">
        <v>1124</v>
      </c>
      <c r="B528" s="4" t="s">
        <v>1125</v>
      </c>
      <c r="C528" s="4" t="s">
        <v>43</v>
      </c>
      <c r="D528" s="5">
        <v>12500000</v>
      </c>
      <c r="E528" s="6">
        <v>1240958750</v>
      </c>
      <c r="F528" s="6">
        <v>6.6199999999999995E-2</v>
      </c>
      <c r="G528" s="4" t="s">
        <v>826</v>
      </c>
    </row>
    <row r="529" spans="1:7" ht="23.45" customHeight="1" x14ac:dyDescent="0.25">
      <c r="A529" s="4" t="s">
        <v>1126</v>
      </c>
      <c r="B529" s="4" t="s">
        <v>1127</v>
      </c>
      <c r="C529" s="4" t="s">
        <v>101</v>
      </c>
      <c r="D529" s="5">
        <v>11500000</v>
      </c>
      <c r="E529" s="6">
        <v>1140971350</v>
      </c>
      <c r="F529" s="6">
        <v>6.0900000000000003E-2</v>
      </c>
      <c r="G529" s="4" t="s">
        <v>826</v>
      </c>
    </row>
    <row r="530" spans="1:7" ht="23.45" customHeight="1" x14ac:dyDescent="0.25">
      <c r="A530" s="4" t="s">
        <v>1128</v>
      </c>
      <c r="B530" s="4" t="s">
        <v>1129</v>
      </c>
      <c r="C530" s="4" t="s">
        <v>101</v>
      </c>
      <c r="D530" s="5">
        <v>2500000</v>
      </c>
      <c r="E530" s="6">
        <v>248611000</v>
      </c>
      <c r="F530" s="6">
        <v>1.3299999999999999E-2</v>
      </c>
      <c r="G530" s="4" t="s">
        <v>790</v>
      </c>
    </row>
    <row r="531" spans="1:7" ht="23.45" customHeight="1" x14ac:dyDescent="0.25">
      <c r="A531" s="4" t="s">
        <v>2116</v>
      </c>
      <c r="B531" s="4" t="s">
        <v>2117</v>
      </c>
      <c r="C531" s="4" t="s">
        <v>43</v>
      </c>
      <c r="D531" s="5">
        <v>8500000</v>
      </c>
      <c r="E531" s="6">
        <v>841962400</v>
      </c>
      <c r="F531" s="6">
        <v>4.4900000000000002E-2</v>
      </c>
      <c r="G531" s="4" t="s">
        <v>826</v>
      </c>
    </row>
    <row r="532" spans="1:7" ht="23.45" customHeight="1" x14ac:dyDescent="0.25">
      <c r="A532" s="4" t="s">
        <v>2118</v>
      </c>
      <c r="B532" s="4" t="s">
        <v>2119</v>
      </c>
      <c r="C532" s="4" t="s">
        <v>101</v>
      </c>
      <c r="D532" s="5">
        <v>4000000</v>
      </c>
      <c r="E532" s="6">
        <v>397903600</v>
      </c>
      <c r="F532" s="6">
        <v>2.12E-2</v>
      </c>
      <c r="G532" s="4" t="s">
        <v>805</v>
      </c>
    </row>
    <row r="533" spans="1:7" ht="14.45" customHeight="1" x14ac:dyDescent="0.25">
      <c r="A533" s="4" t="s">
        <v>1130</v>
      </c>
      <c r="B533" s="4" t="s">
        <v>1131</v>
      </c>
      <c r="C533" s="4" t="s">
        <v>43</v>
      </c>
      <c r="D533" s="5">
        <v>15000000</v>
      </c>
      <c r="E533" s="6">
        <v>1493029500</v>
      </c>
      <c r="F533" s="6">
        <v>7.9699999999999993E-2</v>
      </c>
      <c r="G533" s="4" t="s">
        <v>805</v>
      </c>
    </row>
    <row r="534" spans="1:7" ht="23.45" customHeight="1" x14ac:dyDescent="0.25">
      <c r="A534" s="4" t="s">
        <v>2120</v>
      </c>
      <c r="B534" s="4" t="s">
        <v>2121</v>
      </c>
      <c r="C534" s="4" t="s">
        <v>43</v>
      </c>
      <c r="D534" s="5">
        <v>2000000</v>
      </c>
      <c r="E534" s="6">
        <v>199377000</v>
      </c>
      <c r="F534" s="6">
        <v>1.06E-2</v>
      </c>
      <c r="G534" s="4" t="s">
        <v>805</v>
      </c>
    </row>
    <row r="535" spans="1:7" ht="23.45" customHeight="1" x14ac:dyDescent="0.25">
      <c r="A535" s="4" t="s">
        <v>1444</v>
      </c>
      <c r="B535" s="4" t="s">
        <v>1445</v>
      </c>
      <c r="C535" s="4" t="s">
        <v>43</v>
      </c>
      <c r="D535" s="5">
        <v>10000000</v>
      </c>
      <c r="E535" s="6">
        <v>994689000</v>
      </c>
      <c r="F535" s="6">
        <v>5.3100000000000001E-2</v>
      </c>
      <c r="G535" s="4" t="s">
        <v>826</v>
      </c>
    </row>
    <row r="536" spans="1:7" ht="23.45" customHeight="1" x14ac:dyDescent="0.25">
      <c r="A536" s="4" t="s">
        <v>1446</v>
      </c>
      <c r="B536" s="4" t="s">
        <v>1447</v>
      </c>
      <c r="C536" s="4" t="s">
        <v>101</v>
      </c>
      <c r="D536" s="5">
        <v>2500000</v>
      </c>
      <c r="E536" s="6">
        <v>250399250</v>
      </c>
      <c r="F536" s="6">
        <v>1.34E-2</v>
      </c>
      <c r="G536" s="4" t="s">
        <v>787</v>
      </c>
    </row>
    <row r="537" spans="1:7" ht="23.45" customHeight="1" x14ac:dyDescent="0.25">
      <c r="A537" s="4" t="s">
        <v>1448</v>
      </c>
      <c r="B537" s="4" t="s">
        <v>1449</v>
      </c>
      <c r="C537" s="4" t="s">
        <v>43</v>
      </c>
      <c r="D537" s="5">
        <v>4500000</v>
      </c>
      <c r="E537" s="6">
        <v>450514350</v>
      </c>
      <c r="F537" s="6">
        <v>2.41E-2</v>
      </c>
      <c r="G537" s="4" t="s">
        <v>805</v>
      </c>
    </row>
    <row r="538" spans="1:7" ht="23.45" customHeight="1" x14ac:dyDescent="0.25">
      <c r="A538" s="4" t="s">
        <v>1450</v>
      </c>
      <c r="B538" s="4" t="s">
        <v>1451</v>
      </c>
      <c r="C538" s="4" t="s">
        <v>43</v>
      </c>
      <c r="D538" s="5">
        <v>19000000</v>
      </c>
      <c r="E538" s="6">
        <v>1895804800</v>
      </c>
      <c r="F538" s="6">
        <v>0.1012</v>
      </c>
      <c r="G538" s="4" t="s">
        <v>826</v>
      </c>
    </row>
    <row r="539" spans="1:7" ht="23.45" customHeight="1" x14ac:dyDescent="0.25">
      <c r="A539" s="4" t="s">
        <v>1452</v>
      </c>
      <c r="B539" s="4" t="s">
        <v>1453</v>
      </c>
      <c r="C539" s="4" t="s">
        <v>101</v>
      </c>
      <c r="D539" s="5">
        <v>14500000</v>
      </c>
      <c r="E539" s="6">
        <v>1445126550</v>
      </c>
      <c r="F539" s="6">
        <v>7.7100000000000002E-2</v>
      </c>
      <c r="G539" s="4" t="s">
        <v>787</v>
      </c>
    </row>
    <row r="540" spans="1:7" ht="14.45" customHeight="1" x14ac:dyDescent="0.25">
      <c r="A540" s="4" t="s">
        <v>1454</v>
      </c>
      <c r="B540" s="4" t="s">
        <v>1455</v>
      </c>
      <c r="C540" s="4" t="s">
        <v>43</v>
      </c>
      <c r="D540" s="5">
        <v>2500000</v>
      </c>
      <c r="E540" s="6">
        <v>249429000</v>
      </c>
      <c r="F540" s="6">
        <v>1.3299999999999999E-2</v>
      </c>
      <c r="G540" s="4" t="s">
        <v>790</v>
      </c>
    </row>
    <row r="541" spans="1:7" ht="32.65" customHeight="1" x14ac:dyDescent="0.25">
      <c r="A541" s="4" t="s">
        <v>837</v>
      </c>
      <c r="B541" s="4" t="s">
        <v>838</v>
      </c>
      <c r="C541" s="4" t="s">
        <v>157</v>
      </c>
      <c r="D541" s="5">
        <v>29000000</v>
      </c>
      <c r="E541" s="6">
        <v>2858385000</v>
      </c>
      <c r="F541" s="6">
        <v>0.15260000000000001</v>
      </c>
      <c r="G541" s="4" t="s">
        <v>826</v>
      </c>
    </row>
    <row r="542" spans="1:7" ht="14.45" customHeight="1" x14ac:dyDescent="0.25">
      <c r="A542" s="4" t="s">
        <v>842</v>
      </c>
      <c r="B542" s="4" t="s">
        <v>843</v>
      </c>
      <c r="C542" s="4" t="s">
        <v>157</v>
      </c>
      <c r="D542" s="5">
        <v>27500000</v>
      </c>
      <c r="E542" s="6">
        <v>2625397500</v>
      </c>
      <c r="F542" s="6">
        <v>0.14019999999999999</v>
      </c>
      <c r="G542" s="4" t="s">
        <v>826</v>
      </c>
    </row>
    <row r="543" spans="1:7" ht="23.45" customHeight="1" x14ac:dyDescent="0.25">
      <c r="A543" s="4" t="s">
        <v>844</v>
      </c>
      <c r="B543" s="4" t="s">
        <v>845</v>
      </c>
      <c r="C543" s="4" t="s">
        <v>841</v>
      </c>
      <c r="D543" s="5">
        <v>15000000</v>
      </c>
      <c r="E543" s="6">
        <v>1436649000</v>
      </c>
      <c r="F543" s="6">
        <v>7.6700000000000004E-2</v>
      </c>
      <c r="G543" s="4" t="s">
        <v>826</v>
      </c>
    </row>
    <row r="544" spans="1:7" ht="23.45" customHeight="1" x14ac:dyDescent="0.25">
      <c r="A544" s="4" t="s">
        <v>2122</v>
      </c>
      <c r="B544" s="4" t="s">
        <v>2123</v>
      </c>
      <c r="C544" s="4" t="s">
        <v>43</v>
      </c>
      <c r="D544" s="5">
        <v>3000000</v>
      </c>
      <c r="E544" s="6">
        <v>284140200</v>
      </c>
      <c r="F544" s="6">
        <v>1.52E-2</v>
      </c>
      <c r="G544" s="4" t="s">
        <v>826</v>
      </c>
    </row>
    <row r="545" spans="1:7" ht="23.45" customHeight="1" x14ac:dyDescent="0.25">
      <c r="A545" s="4" t="s">
        <v>2124</v>
      </c>
      <c r="B545" s="4" t="s">
        <v>2125</v>
      </c>
      <c r="C545" s="4" t="s">
        <v>150</v>
      </c>
      <c r="D545" s="5">
        <v>2500000</v>
      </c>
      <c r="E545" s="6">
        <v>238584250</v>
      </c>
      <c r="F545" s="6">
        <v>1.2699999999999999E-2</v>
      </c>
      <c r="G545" s="4" t="s">
        <v>2126</v>
      </c>
    </row>
    <row r="546" spans="1:7" ht="14.45" customHeight="1" x14ac:dyDescent="0.25">
      <c r="A546" s="4" t="s">
        <v>846</v>
      </c>
      <c r="B546" s="4" t="s">
        <v>847</v>
      </c>
      <c r="C546" s="4" t="s">
        <v>157</v>
      </c>
      <c r="D546" s="5">
        <v>15000000</v>
      </c>
      <c r="E546" s="6">
        <v>1492062000</v>
      </c>
      <c r="F546" s="6">
        <v>7.9699999999999993E-2</v>
      </c>
      <c r="G546" s="4" t="s">
        <v>826</v>
      </c>
    </row>
    <row r="547" spans="1:7" ht="23.45" customHeight="1" x14ac:dyDescent="0.25">
      <c r="A547" s="4" t="s">
        <v>850</v>
      </c>
      <c r="B547" s="4" t="s">
        <v>851</v>
      </c>
      <c r="C547" s="4" t="s">
        <v>43</v>
      </c>
      <c r="D547" s="5">
        <v>12500000</v>
      </c>
      <c r="E547" s="6">
        <v>1247630000</v>
      </c>
      <c r="F547" s="6">
        <v>6.6600000000000006E-2</v>
      </c>
      <c r="G547" s="4" t="s">
        <v>852</v>
      </c>
    </row>
    <row r="548" spans="1:7" ht="23.45" customHeight="1" x14ac:dyDescent="0.25">
      <c r="A548" s="4" t="s">
        <v>1132</v>
      </c>
      <c r="B548" s="4" t="s">
        <v>1133</v>
      </c>
      <c r="C548" s="4" t="s">
        <v>157</v>
      </c>
      <c r="D548" s="5">
        <v>27500000</v>
      </c>
      <c r="E548" s="6">
        <v>2708068000</v>
      </c>
      <c r="F548" s="6">
        <v>0.14460000000000001</v>
      </c>
      <c r="G548" s="4" t="s">
        <v>826</v>
      </c>
    </row>
    <row r="549" spans="1:7" ht="23.45" customHeight="1" x14ac:dyDescent="0.25">
      <c r="A549" s="4" t="s">
        <v>1134</v>
      </c>
      <c r="B549" s="4" t="s">
        <v>1135</v>
      </c>
      <c r="C549" s="4" t="s">
        <v>841</v>
      </c>
      <c r="D549" s="5">
        <v>9600000</v>
      </c>
      <c r="E549" s="6">
        <v>922589760</v>
      </c>
      <c r="F549" s="6">
        <v>4.9299999999999997E-2</v>
      </c>
      <c r="G549" s="4" t="s">
        <v>826</v>
      </c>
    </row>
    <row r="550" spans="1:7" ht="23.45" customHeight="1" x14ac:dyDescent="0.25">
      <c r="A550" s="4" t="s">
        <v>2127</v>
      </c>
      <c r="B550" s="4" t="s">
        <v>2128</v>
      </c>
      <c r="C550" s="4" t="s">
        <v>43</v>
      </c>
      <c r="D550" s="5">
        <v>2500000</v>
      </c>
      <c r="E550" s="6">
        <v>247719750</v>
      </c>
      <c r="F550" s="6">
        <v>1.32E-2</v>
      </c>
      <c r="G550" s="4" t="s">
        <v>826</v>
      </c>
    </row>
    <row r="551" spans="1:7" ht="41.85" customHeight="1" x14ac:dyDescent="0.25">
      <c r="A551" s="4" t="s">
        <v>1136</v>
      </c>
      <c r="B551" s="4" t="s">
        <v>1137</v>
      </c>
      <c r="C551" s="4" t="s">
        <v>43</v>
      </c>
      <c r="D551" s="5">
        <v>10000000</v>
      </c>
      <c r="E551" s="6">
        <v>990229000</v>
      </c>
      <c r="F551" s="6">
        <v>5.2900000000000003E-2</v>
      </c>
      <c r="G551" s="4" t="s">
        <v>826</v>
      </c>
    </row>
    <row r="552" spans="1:7" ht="23.45" customHeight="1" x14ac:dyDescent="0.25">
      <c r="A552" s="4" t="s">
        <v>2129</v>
      </c>
      <c r="B552" s="4" t="s">
        <v>2130</v>
      </c>
      <c r="C552" s="4" t="s">
        <v>841</v>
      </c>
      <c r="D552" s="5">
        <v>2000000</v>
      </c>
      <c r="E552" s="6">
        <v>198706600</v>
      </c>
      <c r="F552" s="6">
        <v>1.06E-2</v>
      </c>
      <c r="G552" s="4" t="s">
        <v>826</v>
      </c>
    </row>
    <row r="553" spans="1:7" ht="23.45" customHeight="1" x14ac:dyDescent="0.25">
      <c r="A553" s="4" t="s">
        <v>1138</v>
      </c>
      <c r="B553" s="4" t="s">
        <v>1139</v>
      </c>
      <c r="C553" s="4" t="s">
        <v>157</v>
      </c>
      <c r="D553" s="5">
        <v>20000000</v>
      </c>
      <c r="E553" s="6">
        <v>1987638000</v>
      </c>
      <c r="F553" s="6">
        <v>0.1061</v>
      </c>
      <c r="G553" s="4" t="s">
        <v>826</v>
      </c>
    </row>
    <row r="554" spans="1:7" ht="32.65" customHeight="1" x14ac:dyDescent="0.25">
      <c r="A554" s="4" t="s">
        <v>1140</v>
      </c>
      <c r="B554" s="4" t="s">
        <v>1141</v>
      </c>
      <c r="C554" s="4" t="s">
        <v>150</v>
      </c>
      <c r="D554" s="5">
        <v>10000000</v>
      </c>
      <c r="E554" s="6">
        <v>976486000</v>
      </c>
      <c r="F554" s="6">
        <v>5.21E-2</v>
      </c>
      <c r="G554" s="4" t="s">
        <v>1142</v>
      </c>
    </row>
    <row r="555" spans="1:7" ht="23.45" customHeight="1" x14ac:dyDescent="0.25">
      <c r="A555" s="4" t="s">
        <v>1143</v>
      </c>
      <c r="B555" s="4" t="s">
        <v>1144</v>
      </c>
      <c r="C555" s="4" t="s">
        <v>43</v>
      </c>
      <c r="D555" s="5">
        <v>10000000</v>
      </c>
      <c r="E555" s="6">
        <v>1022196000</v>
      </c>
      <c r="F555" s="6">
        <v>5.4600000000000003E-2</v>
      </c>
      <c r="G555" s="4" t="s">
        <v>805</v>
      </c>
    </row>
    <row r="556" spans="1:7" ht="23.45" customHeight="1" x14ac:dyDescent="0.25">
      <c r="A556" s="4" t="s">
        <v>1145</v>
      </c>
      <c r="B556" s="4" t="s">
        <v>1146</v>
      </c>
      <c r="C556" s="4" t="s">
        <v>150</v>
      </c>
      <c r="D556" s="5">
        <v>5000000</v>
      </c>
      <c r="E556" s="6">
        <v>490533000</v>
      </c>
      <c r="F556" s="6">
        <v>2.6200000000000001E-2</v>
      </c>
      <c r="G556" s="4" t="s">
        <v>1147</v>
      </c>
    </row>
    <row r="557" spans="1:7" ht="23.45" customHeight="1" x14ac:dyDescent="0.25">
      <c r="A557" s="4" t="s">
        <v>1148</v>
      </c>
      <c r="B557" s="4" t="s">
        <v>1149</v>
      </c>
      <c r="C557" s="4" t="s">
        <v>43</v>
      </c>
      <c r="D557" s="5">
        <v>5000000</v>
      </c>
      <c r="E557" s="6">
        <v>506353000</v>
      </c>
      <c r="F557" s="6">
        <v>2.7E-2</v>
      </c>
      <c r="G557" s="4" t="s">
        <v>852</v>
      </c>
    </row>
    <row r="558" spans="1:7" ht="14.45" customHeight="1" x14ac:dyDescent="0.25">
      <c r="A558" s="4" t="s">
        <v>1150</v>
      </c>
      <c r="B558" s="4" t="s">
        <v>1151</v>
      </c>
      <c r="C558" s="4" t="s">
        <v>157</v>
      </c>
      <c r="D558" s="5">
        <v>7500000</v>
      </c>
      <c r="E558" s="6">
        <v>757005000</v>
      </c>
      <c r="F558" s="6">
        <v>4.0399999999999998E-2</v>
      </c>
      <c r="G558" s="4" t="s">
        <v>826</v>
      </c>
    </row>
    <row r="559" spans="1:7" ht="32.65" customHeight="1" x14ac:dyDescent="0.25">
      <c r="A559" s="4" t="s">
        <v>1152</v>
      </c>
      <c r="B559" s="4" t="s">
        <v>1153</v>
      </c>
      <c r="C559" s="4" t="s">
        <v>43</v>
      </c>
      <c r="D559" s="5">
        <v>33000000</v>
      </c>
      <c r="E559" s="6">
        <v>3301643400</v>
      </c>
      <c r="F559" s="6">
        <v>0.17630000000000001</v>
      </c>
      <c r="G559" s="4" t="s">
        <v>826</v>
      </c>
    </row>
    <row r="560" spans="1:7" ht="23.45" customHeight="1" x14ac:dyDescent="0.25">
      <c r="A560" s="4" t="s">
        <v>2131</v>
      </c>
      <c r="B560" s="4" t="s">
        <v>2132</v>
      </c>
      <c r="C560" s="4" t="s">
        <v>841</v>
      </c>
      <c r="D560" s="5">
        <v>5000000</v>
      </c>
      <c r="E560" s="6">
        <v>498182000</v>
      </c>
      <c r="F560" s="6">
        <v>2.6599999999999999E-2</v>
      </c>
      <c r="G560" s="4" t="s">
        <v>787</v>
      </c>
    </row>
    <row r="561" spans="1:7" ht="23.45" customHeight="1" x14ac:dyDescent="0.25">
      <c r="A561" s="4" t="s">
        <v>2133</v>
      </c>
      <c r="B561" s="4" t="s">
        <v>2134</v>
      </c>
      <c r="C561" s="4" t="s">
        <v>841</v>
      </c>
      <c r="D561" s="5">
        <v>2500000</v>
      </c>
      <c r="E561" s="6">
        <v>249366750</v>
      </c>
      <c r="F561" s="6">
        <v>1.3299999999999999E-2</v>
      </c>
      <c r="G561" s="4" t="s">
        <v>826</v>
      </c>
    </row>
    <row r="562" spans="1:7" ht="23.45" customHeight="1" x14ac:dyDescent="0.25">
      <c r="A562" s="4" t="s">
        <v>1154</v>
      </c>
      <c r="B562" s="4" t="s">
        <v>1155</v>
      </c>
      <c r="C562" s="4" t="s">
        <v>43</v>
      </c>
      <c r="D562" s="5">
        <v>30000000</v>
      </c>
      <c r="E562" s="6">
        <v>2959749000</v>
      </c>
      <c r="F562" s="6">
        <v>0.158</v>
      </c>
      <c r="G562" s="4" t="s">
        <v>852</v>
      </c>
    </row>
    <row r="563" spans="1:7" ht="32.65" customHeight="1" x14ac:dyDescent="0.25">
      <c r="A563" s="4" t="s">
        <v>2135</v>
      </c>
      <c r="B563" s="4" t="s">
        <v>2136</v>
      </c>
      <c r="C563" s="4" t="s">
        <v>841</v>
      </c>
      <c r="D563" s="5">
        <v>5000000</v>
      </c>
      <c r="E563" s="6">
        <v>499044000</v>
      </c>
      <c r="F563" s="6">
        <v>2.6599999999999999E-2</v>
      </c>
      <c r="G563" s="4" t="s">
        <v>826</v>
      </c>
    </row>
    <row r="564" spans="1:7" ht="23.45" customHeight="1" x14ac:dyDescent="0.25">
      <c r="A564" s="4" t="s">
        <v>1160</v>
      </c>
      <c r="B564" s="4" t="s">
        <v>1161</v>
      </c>
      <c r="C564" s="4" t="s">
        <v>43</v>
      </c>
      <c r="D564" s="5">
        <v>12500000</v>
      </c>
      <c r="E564" s="6">
        <v>1259141250</v>
      </c>
      <c r="F564" s="6">
        <v>6.7199999999999996E-2</v>
      </c>
      <c r="G564" s="4" t="s">
        <v>826</v>
      </c>
    </row>
    <row r="565" spans="1:7" ht="23.45" customHeight="1" x14ac:dyDescent="0.25">
      <c r="A565" s="4" t="s">
        <v>1162</v>
      </c>
      <c r="B565" s="4" t="s">
        <v>1163</v>
      </c>
      <c r="C565" s="4" t="s">
        <v>841</v>
      </c>
      <c r="D565" s="5">
        <v>14000000</v>
      </c>
      <c r="E565" s="6">
        <v>1397599000</v>
      </c>
      <c r="F565" s="6">
        <v>7.46E-2</v>
      </c>
      <c r="G565" s="4" t="s">
        <v>826</v>
      </c>
    </row>
    <row r="566" spans="1:7" ht="23.45" customHeight="1" x14ac:dyDescent="0.25">
      <c r="A566" s="4" t="s">
        <v>1164</v>
      </c>
      <c r="B566" s="4" t="s">
        <v>1165</v>
      </c>
      <c r="C566" s="4" t="s">
        <v>841</v>
      </c>
      <c r="D566" s="5">
        <v>4000000</v>
      </c>
      <c r="E566" s="6">
        <v>399948800</v>
      </c>
      <c r="F566" s="6">
        <v>2.1399999999999999E-2</v>
      </c>
      <c r="G566" s="4" t="s">
        <v>826</v>
      </c>
    </row>
    <row r="567" spans="1:7" ht="23.45" customHeight="1" x14ac:dyDescent="0.25">
      <c r="A567" s="4" t="s">
        <v>1166</v>
      </c>
      <c r="B567" s="4" t="s">
        <v>1167</v>
      </c>
      <c r="C567" s="4" t="s">
        <v>43</v>
      </c>
      <c r="D567" s="5">
        <v>12500000</v>
      </c>
      <c r="E567" s="6">
        <v>1257721250</v>
      </c>
      <c r="F567" s="6">
        <v>6.7100000000000007E-2</v>
      </c>
      <c r="G567" s="4" t="s">
        <v>860</v>
      </c>
    </row>
    <row r="568" spans="1:7" ht="23.45" customHeight="1" x14ac:dyDescent="0.25">
      <c r="A568" s="4" t="s">
        <v>2137</v>
      </c>
      <c r="B568" s="4" t="s">
        <v>2138</v>
      </c>
      <c r="C568" s="4" t="s">
        <v>841</v>
      </c>
      <c r="D568" s="5">
        <v>15000000</v>
      </c>
      <c r="E568" s="6">
        <v>1501090500</v>
      </c>
      <c r="F568" s="6">
        <v>8.0100000000000005E-2</v>
      </c>
      <c r="G568" s="4" t="s">
        <v>826</v>
      </c>
    </row>
    <row r="569" spans="1:7" ht="23.45" customHeight="1" x14ac:dyDescent="0.25">
      <c r="A569" s="4" t="s">
        <v>1168</v>
      </c>
      <c r="B569" s="4" t="s">
        <v>1169</v>
      </c>
      <c r="C569" s="4" t="s">
        <v>841</v>
      </c>
      <c r="D569" s="5">
        <v>5000000</v>
      </c>
      <c r="E569" s="6">
        <v>499295000</v>
      </c>
      <c r="F569" s="6">
        <v>2.6700000000000002E-2</v>
      </c>
      <c r="G569" s="4" t="s">
        <v>787</v>
      </c>
    </row>
    <row r="570" spans="1:7" ht="23.45" customHeight="1" x14ac:dyDescent="0.25">
      <c r="A570" s="4" t="s">
        <v>1528</v>
      </c>
      <c r="B570" s="4" t="s">
        <v>1529</v>
      </c>
      <c r="C570" s="4" t="s">
        <v>101</v>
      </c>
      <c r="D570" s="5">
        <v>3000000</v>
      </c>
      <c r="E570" s="6">
        <v>308964300</v>
      </c>
      <c r="F570" s="6">
        <v>1.6500000000000001E-2</v>
      </c>
      <c r="G570" s="4" t="s">
        <v>787</v>
      </c>
    </row>
    <row r="571" spans="1:7" ht="23.45" customHeight="1" x14ac:dyDescent="0.25">
      <c r="A571" s="4" t="s">
        <v>2139</v>
      </c>
      <c r="B571" s="4" t="s">
        <v>2140</v>
      </c>
      <c r="C571" s="4" t="s">
        <v>101</v>
      </c>
      <c r="D571" s="5">
        <v>350000</v>
      </c>
      <c r="E571" s="6">
        <v>36043630</v>
      </c>
      <c r="F571" s="6">
        <v>1.9E-3</v>
      </c>
      <c r="G571" s="4" t="s">
        <v>787</v>
      </c>
    </row>
    <row r="572" spans="1:7" ht="32.65" customHeight="1" x14ac:dyDescent="0.25">
      <c r="A572" s="4" t="s">
        <v>1530</v>
      </c>
      <c r="B572" s="4" t="s">
        <v>1531</v>
      </c>
      <c r="C572" s="4" t="s">
        <v>841</v>
      </c>
      <c r="D572" s="5">
        <v>3000000</v>
      </c>
      <c r="E572" s="6">
        <v>302006700</v>
      </c>
      <c r="F572" s="6">
        <v>1.61E-2</v>
      </c>
      <c r="G572" s="4" t="s">
        <v>787</v>
      </c>
    </row>
    <row r="573" spans="1:7" ht="23.45" customHeight="1" x14ac:dyDescent="0.25">
      <c r="A573" s="4" t="s">
        <v>1532</v>
      </c>
      <c r="B573" s="4" t="s">
        <v>1533</v>
      </c>
      <c r="C573" s="4" t="s">
        <v>841</v>
      </c>
      <c r="D573" s="5">
        <v>3500000</v>
      </c>
      <c r="E573" s="6">
        <v>351271200</v>
      </c>
      <c r="F573" s="6">
        <v>1.8800000000000001E-2</v>
      </c>
      <c r="G573" s="4" t="s">
        <v>787</v>
      </c>
    </row>
    <row r="574" spans="1:7" ht="23.45" customHeight="1" x14ac:dyDescent="0.25">
      <c r="A574" s="4" t="s">
        <v>1534</v>
      </c>
      <c r="B574" s="4" t="s">
        <v>1535</v>
      </c>
      <c r="C574" s="4" t="s">
        <v>841</v>
      </c>
      <c r="D574" s="5">
        <v>4180000</v>
      </c>
      <c r="E574" s="6">
        <v>420414368</v>
      </c>
      <c r="F574" s="6">
        <v>2.24E-2</v>
      </c>
      <c r="G574" s="4" t="s">
        <v>787</v>
      </c>
    </row>
    <row r="575" spans="1:7" ht="23.45" customHeight="1" x14ac:dyDescent="0.25">
      <c r="A575" s="4" t="s">
        <v>1536</v>
      </c>
      <c r="B575" s="4" t="s">
        <v>1537</v>
      </c>
      <c r="C575" s="4" t="s">
        <v>43</v>
      </c>
      <c r="D575" s="5">
        <v>6500000</v>
      </c>
      <c r="E575" s="6">
        <v>668872100</v>
      </c>
      <c r="F575" s="6">
        <v>3.5700000000000003E-2</v>
      </c>
      <c r="G575" s="4" t="s">
        <v>852</v>
      </c>
    </row>
    <row r="576" spans="1:7" ht="32.65" customHeight="1" x14ac:dyDescent="0.25">
      <c r="A576" s="4" t="s">
        <v>1538</v>
      </c>
      <c r="B576" s="4" t="s">
        <v>1539</v>
      </c>
      <c r="C576" s="4" t="s">
        <v>841</v>
      </c>
      <c r="D576" s="5">
        <v>3900000</v>
      </c>
      <c r="E576" s="6">
        <v>392413710</v>
      </c>
      <c r="F576" s="6">
        <v>2.0899999999999998E-2</v>
      </c>
      <c r="G576" s="4" t="s">
        <v>826</v>
      </c>
    </row>
    <row r="577" spans="1:7" ht="23.45" customHeight="1" x14ac:dyDescent="0.25">
      <c r="A577" s="4" t="s">
        <v>1540</v>
      </c>
      <c r="B577" s="4" t="s">
        <v>1541</v>
      </c>
      <c r="C577" s="4" t="s">
        <v>43</v>
      </c>
      <c r="D577" s="5">
        <v>1500000</v>
      </c>
      <c r="E577" s="6">
        <v>155104500</v>
      </c>
      <c r="F577" s="6">
        <v>8.3000000000000001E-3</v>
      </c>
      <c r="G577" s="4" t="s">
        <v>860</v>
      </c>
    </row>
    <row r="578" spans="1:7" ht="32.65" customHeight="1" x14ac:dyDescent="0.25">
      <c r="A578" s="4" t="s">
        <v>1210</v>
      </c>
      <c r="B578" s="4" t="s">
        <v>1211</v>
      </c>
      <c r="C578" s="4" t="s">
        <v>83</v>
      </c>
      <c r="D578" s="5">
        <v>17500000</v>
      </c>
      <c r="E578" s="6">
        <v>1756777750</v>
      </c>
      <c r="F578" s="6">
        <v>9.3799999999999994E-2</v>
      </c>
      <c r="G578" s="4" t="s">
        <v>826</v>
      </c>
    </row>
    <row r="579" spans="1:7" ht="23.45" customHeight="1" x14ac:dyDescent="0.25">
      <c r="A579" s="4" t="s">
        <v>1212</v>
      </c>
      <c r="B579" s="4" t="s">
        <v>1213</v>
      </c>
      <c r="C579" s="4" t="s">
        <v>98</v>
      </c>
      <c r="D579" s="5">
        <v>9000000</v>
      </c>
      <c r="E579" s="6">
        <v>882183600</v>
      </c>
      <c r="F579" s="6">
        <v>4.7100000000000003E-2</v>
      </c>
      <c r="G579" s="4" t="s">
        <v>826</v>
      </c>
    </row>
    <row r="580" spans="1:7" ht="23.45" customHeight="1" x14ac:dyDescent="0.25">
      <c r="A580" s="4" t="s">
        <v>1214</v>
      </c>
      <c r="B580" s="4" t="s">
        <v>1215</v>
      </c>
      <c r="C580" s="4" t="s">
        <v>43</v>
      </c>
      <c r="D580" s="5">
        <v>8000000</v>
      </c>
      <c r="E580" s="6">
        <v>810953600</v>
      </c>
      <c r="F580" s="6">
        <v>4.3299999999999998E-2</v>
      </c>
      <c r="G580" s="4" t="s">
        <v>852</v>
      </c>
    </row>
    <row r="581" spans="1:7" ht="14.45" customHeight="1" x14ac:dyDescent="0.25">
      <c r="A581" s="4" t="s">
        <v>1216</v>
      </c>
      <c r="B581" s="4" t="s">
        <v>1217</v>
      </c>
      <c r="C581" s="4" t="s">
        <v>43</v>
      </c>
      <c r="D581" s="5">
        <v>10000000</v>
      </c>
      <c r="E581" s="6">
        <v>996465000</v>
      </c>
      <c r="F581" s="6">
        <v>5.3199999999999997E-2</v>
      </c>
      <c r="G581" s="4" t="s">
        <v>852</v>
      </c>
    </row>
    <row r="582" spans="1:7" ht="23.45" customHeight="1" x14ac:dyDescent="0.25">
      <c r="A582" s="4" t="s">
        <v>1218</v>
      </c>
      <c r="B582" s="4" t="s">
        <v>1219</v>
      </c>
      <c r="C582" s="4" t="s">
        <v>32</v>
      </c>
      <c r="D582" s="5">
        <v>22500000</v>
      </c>
      <c r="E582" s="6">
        <v>2230416000</v>
      </c>
      <c r="F582" s="6">
        <v>0.1191</v>
      </c>
      <c r="G582" s="4" t="s">
        <v>826</v>
      </c>
    </row>
    <row r="583" spans="1:7" ht="23.45" customHeight="1" x14ac:dyDescent="0.25">
      <c r="A583" s="4" t="s">
        <v>1220</v>
      </c>
      <c r="B583" s="4" t="s">
        <v>1221</v>
      </c>
      <c r="C583" s="4" t="s">
        <v>162</v>
      </c>
      <c r="D583" s="5">
        <v>12500000</v>
      </c>
      <c r="E583" s="6">
        <v>1233568750</v>
      </c>
      <c r="F583" s="6">
        <v>6.59E-2</v>
      </c>
      <c r="G583" s="4" t="s">
        <v>999</v>
      </c>
    </row>
    <row r="584" spans="1:7" ht="14.45" customHeight="1" x14ac:dyDescent="0.25">
      <c r="A584" s="4" t="s">
        <v>2141</v>
      </c>
      <c r="B584" s="4" t="s">
        <v>2142</v>
      </c>
      <c r="C584" s="4" t="s">
        <v>32</v>
      </c>
      <c r="D584" s="5">
        <v>2500000</v>
      </c>
      <c r="E584" s="6">
        <v>248223750</v>
      </c>
      <c r="F584" s="6">
        <v>1.3299999999999999E-2</v>
      </c>
      <c r="G584" s="4" t="s">
        <v>826</v>
      </c>
    </row>
    <row r="585" spans="1:7" ht="41.85" customHeight="1" x14ac:dyDescent="0.25">
      <c r="A585" s="4" t="s">
        <v>1222</v>
      </c>
      <c r="B585" s="4" t="s">
        <v>1223</v>
      </c>
      <c r="C585" s="4" t="s">
        <v>32</v>
      </c>
      <c r="D585" s="5">
        <v>2500000</v>
      </c>
      <c r="E585" s="6">
        <v>248457000</v>
      </c>
      <c r="F585" s="6">
        <v>1.3299999999999999E-2</v>
      </c>
      <c r="G585" s="4" t="s">
        <v>826</v>
      </c>
    </row>
    <row r="586" spans="1:7" ht="14.45" customHeight="1" x14ac:dyDescent="0.25">
      <c r="A586" s="4" t="s">
        <v>1226</v>
      </c>
      <c r="B586" s="4" t="s">
        <v>1227</v>
      </c>
      <c r="C586" s="4" t="s">
        <v>32</v>
      </c>
      <c r="D586" s="5">
        <v>12500000</v>
      </c>
      <c r="E586" s="6">
        <v>1242920000</v>
      </c>
      <c r="F586" s="6">
        <v>6.6400000000000001E-2</v>
      </c>
      <c r="G586" s="4" t="s">
        <v>826</v>
      </c>
    </row>
    <row r="587" spans="1:7" ht="32.65" customHeight="1" x14ac:dyDescent="0.25">
      <c r="A587" s="4" t="s">
        <v>1228</v>
      </c>
      <c r="B587" s="4" t="s">
        <v>1229</v>
      </c>
      <c r="C587" s="4" t="s">
        <v>157</v>
      </c>
      <c r="D587" s="5">
        <v>66500000</v>
      </c>
      <c r="E587" s="6">
        <v>6699535850</v>
      </c>
      <c r="F587" s="6">
        <v>0.35770000000000002</v>
      </c>
      <c r="G587" s="4" t="s">
        <v>826</v>
      </c>
    </row>
    <row r="588" spans="1:7" ht="14.45" customHeight="1" x14ac:dyDescent="0.25">
      <c r="A588" s="4" t="s">
        <v>1230</v>
      </c>
      <c r="B588" s="4" t="s">
        <v>1231</v>
      </c>
      <c r="C588" s="4" t="s">
        <v>32</v>
      </c>
      <c r="D588" s="5">
        <v>11500000</v>
      </c>
      <c r="E588" s="6">
        <v>1143987800</v>
      </c>
      <c r="F588" s="6">
        <v>6.1100000000000002E-2</v>
      </c>
      <c r="G588" s="4" t="s">
        <v>826</v>
      </c>
    </row>
    <row r="589" spans="1:7" ht="23.45" customHeight="1" x14ac:dyDescent="0.25">
      <c r="A589" s="4" t="s">
        <v>1232</v>
      </c>
      <c r="B589" s="4" t="s">
        <v>1233</v>
      </c>
      <c r="C589" s="4" t="s">
        <v>32</v>
      </c>
      <c r="D589" s="5">
        <v>7500000</v>
      </c>
      <c r="E589" s="6">
        <v>746339250</v>
      </c>
      <c r="F589" s="6">
        <v>3.9800000000000002E-2</v>
      </c>
      <c r="G589" s="4" t="s">
        <v>826</v>
      </c>
    </row>
    <row r="590" spans="1:7" ht="23.45" customHeight="1" x14ac:dyDescent="0.25">
      <c r="A590" s="4" t="s">
        <v>2143</v>
      </c>
      <c r="B590" s="4" t="s">
        <v>2144</v>
      </c>
      <c r="C590" s="4" t="s">
        <v>98</v>
      </c>
      <c r="D590" s="5">
        <v>5000000</v>
      </c>
      <c r="E590" s="6">
        <v>496305500</v>
      </c>
      <c r="F590" s="6">
        <v>2.6499999999999999E-2</v>
      </c>
      <c r="G590" s="4" t="s">
        <v>826</v>
      </c>
    </row>
    <row r="591" spans="1:7" ht="23.45" customHeight="1" x14ac:dyDescent="0.25">
      <c r="A591" s="4" t="s">
        <v>2145</v>
      </c>
      <c r="B591" s="4" t="s">
        <v>2146</v>
      </c>
      <c r="C591" s="4" t="s">
        <v>841</v>
      </c>
      <c r="D591" s="5">
        <v>7500000</v>
      </c>
      <c r="E591" s="6">
        <v>744465000</v>
      </c>
      <c r="F591" s="6">
        <v>3.9699999999999999E-2</v>
      </c>
      <c r="G591" s="4" t="s">
        <v>826</v>
      </c>
    </row>
    <row r="592" spans="1:7" ht="32.65" customHeight="1" x14ac:dyDescent="0.25">
      <c r="A592" s="4" t="s">
        <v>1234</v>
      </c>
      <c r="B592" s="4" t="s">
        <v>1235</v>
      </c>
      <c r="C592" s="4" t="s">
        <v>32</v>
      </c>
      <c r="D592" s="5">
        <v>5000000</v>
      </c>
      <c r="E592" s="6">
        <v>492696000</v>
      </c>
      <c r="F592" s="6">
        <v>2.63E-2</v>
      </c>
      <c r="G592" s="4" t="s">
        <v>852</v>
      </c>
    </row>
    <row r="593" spans="1:7" ht="23.45" customHeight="1" x14ac:dyDescent="0.25">
      <c r="A593" s="4" t="s">
        <v>2147</v>
      </c>
      <c r="B593" s="4" t="s">
        <v>2148</v>
      </c>
      <c r="C593" s="4" t="s">
        <v>32</v>
      </c>
      <c r="D593" s="5">
        <v>2500000</v>
      </c>
      <c r="E593" s="6">
        <v>249919500</v>
      </c>
      <c r="F593" s="6">
        <v>1.3299999999999999E-2</v>
      </c>
      <c r="G593" s="4" t="s">
        <v>826</v>
      </c>
    </row>
    <row r="594" spans="1:7" ht="23.45" customHeight="1" x14ac:dyDescent="0.25">
      <c r="A594" s="4" t="s">
        <v>1236</v>
      </c>
      <c r="B594" s="4" t="s">
        <v>1237</v>
      </c>
      <c r="C594" s="4" t="s">
        <v>98</v>
      </c>
      <c r="D594" s="5">
        <v>2500000</v>
      </c>
      <c r="E594" s="6">
        <v>247584000</v>
      </c>
      <c r="F594" s="6">
        <v>1.32E-2</v>
      </c>
      <c r="G594" s="4" t="s">
        <v>826</v>
      </c>
    </row>
    <row r="595" spans="1:7" ht="14.45" customHeight="1" x14ac:dyDescent="0.25">
      <c r="A595" s="4" t="s">
        <v>1238</v>
      </c>
      <c r="B595" s="4" t="s">
        <v>1239</v>
      </c>
      <c r="C595" s="4" t="s">
        <v>32</v>
      </c>
      <c r="D595" s="5">
        <v>15000000</v>
      </c>
      <c r="E595" s="6">
        <v>1497763500</v>
      </c>
      <c r="F595" s="6">
        <v>0.08</v>
      </c>
      <c r="G595" s="4" t="s">
        <v>826</v>
      </c>
    </row>
    <row r="596" spans="1:7" ht="23.45" customHeight="1" x14ac:dyDescent="0.25">
      <c r="A596" s="4" t="s">
        <v>2149</v>
      </c>
      <c r="B596" s="4" t="s">
        <v>2150</v>
      </c>
      <c r="C596" s="4" t="s">
        <v>32</v>
      </c>
      <c r="D596" s="5">
        <v>10000000</v>
      </c>
      <c r="E596" s="6">
        <v>1000839000</v>
      </c>
      <c r="F596" s="6">
        <v>5.3400000000000003E-2</v>
      </c>
      <c r="G596" s="4" t="s">
        <v>826</v>
      </c>
    </row>
    <row r="597" spans="1:7" ht="23.45" customHeight="1" x14ac:dyDescent="0.25">
      <c r="A597" s="4" t="s">
        <v>1240</v>
      </c>
      <c r="B597" s="4" t="s">
        <v>1241</v>
      </c>
      <c r="C597" s="4" t="s">
        <v>32</v>
      </c>
      <c r="D597" s="5">
        <v>50000000</v>
      </c>
      <c r="E597" s="6">
        <v>4995145000</v>
      </c>
      <c r="F597" s="6">
        <v>0.26669999999999999</v>
      </c>
      <c r="G597" s="4" t="s">
        <v>805</v>
      </c>
    </row>
    <row r="598" spans="1:7" ht="32.65" customHeight="1" x14ac:dyDescent="0.25">
      <c r="A598" s="4" t="s">
        <v>1242</v>
      </c>
      <c r="B598" s="4" t="s">
        <v>1243</v>
      </c>
      <c r="C598" s="4" t="s">
        <v>841</v>
      </c>
      <c r="D598" s="5">
        <v>5000000</v>
      </c>
      <c r="E598" s="6">
        <v>497820000</v>
      </c>
      <c r="F598" s="6">
        <v>2.6599999999999999E-2</v>
      </c>
      <c r="G598" s="4" t="s">
        <v>826</v>
      </c>
    </row>
    <row r="599" spans="1:7" ht="23.45" customHeight="1" x14ac:dyDescent="0.25">
      <c r="A599" s="4" t="s">
        <v>2151</v>
      </c>
      <c r="B599" s="4" t="s">
        <v>2152</v>
      </c>
      <c r="C599" s="4" t="s">
        <v>98</v>
      </c>
      <c r="D599" s="5">
        <v>2500000</v>
      </c>
      <c r="E599" s="6">
        <v>248044500</v>
      </c>
      <c r="F599" s="6">
        <v>1.32E-2</v>
      </c>
      <c r="G599" s="4" t="s">
        <v>826</v>
      </c>
    </row>
    <row r="600" spans="1:7" ht="23.45" customHeight="1" x14ac:dyDescent="0.25">
      <c r="A600" s="4" t="s">
        <v>1244</v>
      </c>
      <c r="B600" s="4" t="s">
        <v>1245</v>
      </c>
      <c r="C600" s="4" t="s">
        <v>98</v>
      </c>
      <c r="D600" s="5">
        <v>12500000</v>
      </c>
      <c r="E600" s="6">
        <v>1241211250</v>
      </c>
      <c r="F600" s="6">
        <v>6.6299999999999998E-2</v>
      </c>
      <c r="G600" s="4" t="s">
        <v>826</v>
      </c>
    </row>
    <row r="601" spans="1:7" ht="41.85" customHeight="1" x14ac:dyDescent="0.25">
      <c r="A601" s="4" t="s">
        <v>1246</v>
      </c>
      <c r="B601" s="4" t="s">
        <v>1247</v>
      </c>
      <c r="C601" s="4" t="s">
        <v>157</v>
      </c>
      <c r="D601" s="5">
        <v>10000000</v>
      </c>
      <c r="E601" s="6">
        <v>995568000</v>
      </c>
      <c r="F601" s="6">
        <v>5.3100000000000001E-2</v>
      </c>
      <c r="G601" s="4" t="s">
        <v>826</v>
      </c>
    </row>
    <row r="602" spans="1:7" ht="23.45" customHeight="1" x14ac:dyDescent="0.25">
      <c r="A602" s="4" t="s">
        <v>1248</v>
      </c>
      <c r="B602" s="4" t="s">
        <v>1249</v>
      </c>
      <c r="C602" s="4" t="s">
        <v>98</v>
      </c>
      <c r="D602" s="5">
        <v>5000000</v>
      </c>
      <c r="E602" s="6">
        <v>496585500</v>
      </c>
      <c r="F602" s="6">
        <v>2.6499999999999999E-2</v>
      </c>
      <c r="G602" s="4" t="s">
        <v>826</v>
      </c>
    </row>
    <row r="603" spans="1:7" ht="23.45" customHeight="1" x14ac:dyDescent="0.25">
      <c r="A603" s="4" t="s">
        <v>1250</v>
      </c>
      <c r="B603" s="4" t="s">
        <v>1251</v>
      </c>
      <c r="C603" s="4" t="s">
        <v>32</v>
      </c>
      <c r="D603" s="5">
        <v>22500000</v>
      </c>
      <c r="E603" s="6">
        <v>2262467250</v>
      </c>
      <c r="F603" s="6">
        <v>0.1208</v>
      </c>
      <c r="G603" s="4" t="s">
        <v>826</v>
      </c>
    </row>
    <row r="604" spans="1:7" ht="51" customHeight="1" x14ac:dyDescent="0.25">
      <c r="A604" s="4" t="s">
        <v>1587</v>
      </c>
      <c r="B604" s="4" t="s">
        <v>1588</v>
      </c>
      <c r="C604" s="4" t="s">
        <v>841</v>
      </c>
      <c r="D604" s="5">
        <v>7500000</v>
      </c>
      <c r="E604" s="6">
        <v>747727500</v>
      </c>
      <c r="F604" s="6">
        <v>3.9899999999999998E-2</v>
      </c>
      <c r="G604" s="4" t="s">
        <v>826</v>
      </c>
    </row>
    <row r="605" spans="1:7" ht="23.45" customHeight="1" x14ac:dyDescent="0.25">
      <c r="A605" s="4" t="s">
        <v>1589</v>
      </c>
      <c r="B605" s="4" t="s">
        <v>1590</v>
      </c>
      <c r="C605" s="4" t="s">
        <v>98</v>
      </c>
      <c r="D605" s="5">
        <v>2500000</v>
      </c>
      <c r="E605" s="6">
        <v>248987000</v>
      </c>
      <c r="F605" s="6">
        <v>1.3299999999999999E-2</v>
      </c>
      <c r="G605" s="4" t="s">
        <v>826</v>
      </c>
    </row>
    <row r="606" spans="1:7" ht="14.45" customHeight="1" x14ac:dyDescent="0.25">
      <c r="A606" s="4" t="s">
        <v>1591</v>
      </c>
      <c r="B606" s="4" t="s">
        <v>1592</v>
      </c>
      <c r="C606" s="4" t="s">
        <v>32</v>
      </c>
      <c r="D606" s="5">
        <v>15000000</v>
      </c>
      <c r="E606" s="6">
        <v>1510221000</v>
      </c>
      <c r="F606" s="6">
        <v>8.0600000000000005E-2</v>
      </c>
      <c r="G606" s="4" t="s">
        <v>826</v>
      </c>
    </row>
    <row r="607" spans="1:7" ht="14.45" customHeight="1" x14ac:dyDescent="0.25">
      <c r="A607" s="4" t="s">
        <v>1593</v>
      </c>
      <c r="B607" s="4" t="s">
        <v>1594</v>
      </c>
      <c r="C607" s="4" t="s">
        <v>98</v>
      </c>
      <c r="D607" s="5">
        <v>2500000</v>
      </c>
      <c r="E607" s="6">
        <v>248828500</v>
      </c>
      <c r="F607" s="6">
        <v>1.3299999999999999E-2</v>
      </c>
      <c r="G607" s="4" t="s">
        <v>826</v>
      </c>
    </row>
    <row r="608" spans="1:7" ht="32.65" customHeight="1" x14ac:dyDescent="0.25">
      <c r="A608" s="4" t="s">
        <v>1595</v>
      </c>
      <c r="B608" s="4" t="s">
        <v>1596</v>
      </c>
      <c r="C608" s="4" t="s">
        <v>857</v>
      </c>
      <c r="D608" s="5">
        <v>2500000</v>
      </c>
      <c r="E608" s="6">
        <v>249160250</v>
      </c>
      <c r="F608" s="6">
        <v>1.3299999999999999E-2</v>
      </c>
      <c r="G608" s="4" t="s">
        <v>826</v>
      </c>
    </row>
    <row r="609" spans="1:7" ht="23.45" customHeight="1" x14ac:dyDescent="0.25">
      <c r="A609" s="4" t="s">
        <v>1644</v>
      </c>
      <c r="B609" s="4" t="s">
        <v>1645</v>
      </c>
      <c r="C609" s="4" t="s">
        <v>43</v>
      </c>
      <c r="D609" s="5">
        <v>4500000</v>
      </c>
      <c r="E609" s="6">
        <v>450764100</v>
      </c>
      <c r="F609" s="6">
        <v>2.41E-2</v>
      </c>
      <c r="G609" s="4" t="s">
        <v>852</v>
      </c>
    </row>
    <row r="610" spans="1:7" ht="32.65" customHeight="1" x14ac:dyDescent="0.25">
      <c r="A610" s="4" t="s">
        <v>1646</v>
      </c>
      <c r="B610" s="4" t="s">
        <v>1647</v>
      </c>
      <c r="C610" s="4" t="s">
        <v>32</v>
      </c>
      <c r="D610" s="5">
        <v>13800000</v>
      </c>
      <c r="E610" s="6">
        <v>1389448860</v>
      </c>
      <c r="F610" s="6">
        <v>7.4200000000000002E-2</v>
      </c>
      <c r="G610" s="4" t="s">
        <v>852</v>
      </c>
    </row>
    <row r="611" spans="1:7" ht="23.45" customHeight="1" x14ac:dyDescent="0.25">
      <c r="A611" s="4" t="s">
        <v>1648</v>
      </c>
      <c r="B611" s="4" t="s">
        <v>1649</v>
      </c>
      <c r="C611" s="4" t="s">
        <v>32</v>
      </c>
      <c r="D611" s="5">
        <v>6700000</v>
      </c>
      <c r="E611" s="6">
        <v>669386950</v>
      </c>
      <c r="F611" s="6">
        <v>3.5700000000000003E-2</v>
      </c>
      <c r="G611" s="4" t="s">
        <v>860</v>
      </c>
    </row>
    <row r="612" spans="1:7" ht="23.45" customHeight="1" x14ac:dyDescent="0.25">
      <c r="A612" s="4" t="s">
        <v>853</v>
      </c>
      <c r="B612" s="4" t="s">
        <v>854</v>
      </c>
      <c r="C612" s="4" t="s">
        <v>89</v>
      </c>
      <c r="D612" s="5">
        <v>2000000</v>
      </c>
      <c r="E612" s="6">
        <v>202815600</v>
      </c>
      <c r="F612" s="6">
        <v>1.0800000000000001E-2</v>
      </c>
      <c r="G612" s="4" t="s">
        <v>787</v>
      </c>
    </row>
    <row r="613" spans="1:7" ht="23.45" customHeight="1" x14ac:dyDescent="0.25">
      <c r="A613" s="4" t="s">
        <v>2153</v>
      </c>
      <c r="B613" s="4" t="s">
        <v>2154</v>
      </c>
      <c r="C613" s="4" t="s">
        <v>89</v>
      </c>
      <c r="D613" s="5">
        <v>2500000</v>
      </c>
      <c r="E613" s="6">
        <v>247540500</v>
      </c>
      <c r="F613" s="6">
        <v>1.32E-2</v>
      </c>
      <c r="G613" s="4" t="s">
        <v>852</v>
      </c>
    </row>
    <row r="614" spans="1:7" ht="32.65" customHeight="1" x14ac:dyDescent="0.25">
      <c r="A614" s="4" t="s">
        <v>855</v>
      </c>
      <c r="B614" s="4" t="s">
        <v>856</v>
      </c>
      <c r="C614" s="4" t="s">
        <v>857</v>
      </c>
      <c r="D614" s="5">
        <v>2500000</v>
      </c>
      <c r="E614" s="6">
        <v>251094000</v>
      </c>
      <c r="F614" s="6">
        <v>1.34E-2</v>
      </c>
      <c r="G614" s="4" t="s">
        <v>787</v>
      </c>
    </row>
    <row r="615" spans="1:7" ht="23.45" customHeight="1" x14ac:dyDescent="0.25">
      <c r="A615" s="4" t="s">
        <v>861</v>
      </c>
      <c r="B615" s="4" t="s">
        <v>862</v>
      </c>
      <c r="C615" s="4" t="s">
        <v>32</v>
      </c>
      <c r="D615" s="5">
        <v>14000000</v>
      </c>
      <c r="E615" s="6">
        <v>1405335400</v>
      </c>
      <c r="F615" s="6">
        <v>7.4999999999999997E-2</v>
      </c>
      <c r="G615" s="4" t="s">
        <v>826</v>
      </c>
    </row>
    <row r="616" spans="1:7" ht="23.45" customHeight="1" x14ac:dyDescent="0.25">
      <c r="A616" s="4" t="s">
        <v>863</v>
      </c>
      <c r="B616" s="4" t="s">
        <v>864</v>
      </c>
      <c r="C616" s="4" t="s">
        <v>117</v>
      </c>
      <c r="D616" s="5">
        <v>4000000</v>
      </c>
      <c r="E616" s="6">
        <v>400850000</v>
      </c>
      <c r="F616" s="6">
        <v>2.1399999999999999E-2</v>
      </c>
      <c r="G616" s="4" t="s">
        <v>852</v>
      </c>
    </row>
    <row r="617" spans="1:7" ht="32.65" customHeight="1" x14ac:dyDescent="0.25">
      <c r="A617" s="4" t="s">
        <v>2155</v>
      </c>
      <c r="B617" s="4" t="s">
        <v>2156</v>
      </c>
      <c r="C617" s="4" t="s">
        <v>857</v>
      </c>
      <c r="D617" s="5">
        <v>1500000</v>
      </c>
      <c r="E617" s="6">
        <v>0</v>
      </c>
      <c r="F617" s="6">
        <v>0</v>
      </c>
      <c r="G617" s="4" t="s">
        <v>2157</v>
      </c>
    </row>
    <row r="618" spans="1:7" ht="32.65" customHeight="1" x14ac:dyDescent="0.25">
      <c r="A618" s="4" t="s">
        <v>867</v>
      </c>
      <c r="B618" s="4" t="s">
        <v>868</v>
      </c>
      <c r="C618" s="4" t="s">
        <v>157</v>
      </c>
      <c r="D618" s="5">
        <v>20000000</v>
      </c>
      <c r="E618" s="6">
        <v>2091602000</v>
      </c>
      <c r="F618" s="6">
        <v>0.11169999999999999</v>
      </c>
      <c r="G618" s="4" t="s">
        <v>787</v>
      </c>
    </row>
    <row r="619" spans="1:7" ht="23.45" customHeight="1" x14ac:dyDescent="0.25">
      <c r="A619" s="4" t="s">
        <v>869</v>
      </c>
      <c r="B619" s="4" t="s">
        <v>870</v>
      </c>
      <c r="C619" s="4" t="s">
        <v>43</v>
      </c>
      <c r="D619" s="5">
        <v>6830000</v>
      </c>
      <c r="E619" s="6">
        <v>694811802</v>
      </c>
      <c r="F619" s="6">
        <v>3.7100000000000001E-2</v>
      </c>
      <c r="G619" s="4" t="s">
        <v>852</v>
      </c>
    </row>
    <row r="620" spans="1:7" ht="23.45" customHeight="1" x14ac:dyDescent="0.25">
      <c r="A620" s="4" t="s">
        <v>871</v>
      </c>
      <c r="B620" s="4" t="s">
        <v>872</v>
      </c>
      <c r="C620" s="4" t="s">
        <v>32</v>
      </c>
      <c r="D620" s="5">
        <v>12000000</v>
      </c>
      <c r="E620" s="6">
        <v>1250974800</v>
      </c>
      <c r="F620" s="6">
        <v>6.6799999999999998E-2</v>
      </c>
      <c r="G620" s="4" t="s">
        <v>805</v>
      </c>
    </row>
    <row r="621" spans="1:7" ht="32.65" customHeight="1" x14ac:dyDescent="0.25">
      <c r="A621" s="4" t="s">
        <v>873</v>
      </c>
      <c r="B621" s="4" t="s">
        <v>874</v>
      </c>
      <c r="C621" s="4" t="s">
        <v>157</v>
      </c>
      <c r="D621" s="5">
        <v>18500000</v>
      </c>
      <c r="E621" s="6">
        <v>1940661100</v>
      </c>
      <c r="F621" s="6">
        <v>0.1036</v>
      </c>
      <c r="G621" s="4" t="s">
        <v>787</v>
      </c>
    </row>
    <row r="622" spans="1:7" ht="23.45" customHeight="1" x14ac:dyDescent="0.25">
      <c r="A622" s="4" t="s">
        <v>875</v>
      </c>
      <c r="B622" s="4" t="s">
        <v>876</v>
      </c>
      <c r="C622" s="4" t="s">
        <v>89</v>
      </c>
      <c r="D622" s="5">
        <v>1080000</v>
      </c>
      <c r="E622" s="6">
        <v>108765396</v>
      </c>
      <c r="F622" s="6">
        <v>5.7999999999999996E-3</v>
      </c>
      <c r="G622" s="4" t="s">
        <v>787</v>
      </c>
    </row>
    <row r="623" spans="1:7" ht="32.65" customHeight="1" x14ac:dyDescent="0.25">
      <c r="A623" s="4" t="s">
        <v>2158</v>
      </c>
      <c r="B623" s="4" t="s">
        <v>2159</v>
      </c>
      <c r="C623" s="4" t="s">
        <v>157</v>
      </c>
      <c r="D623" s="5">
        <v>2000000</v>
      </c>
      <c r="E623" s="6">
        <v>200725000</v>
      </c>
      <c r="F623" s="6">
        <v>1.0699999999999999E-2</v>
      </c>
      <c r="G623" s="4" t="s">
        <v>805</v>
      </c>
    </row>
    <row r="624" spans="1:7" ht="23.45" customHeight="1" x14ac:dyDescent="0.25">
      <c r="A624" s="4" t="s">
        <v>877</v>
      </c>
      <c r="B624" s="4" t="s">
        <v>878</v>
      </c>
      <c r="C624" s="4" t="s">
        <v>857</v>
      </c>
      <c r="D624" s="5">
        <v>1080000</v>
      </c>
      <c r="E624" s="6">
        <v>108151416</v>
      </c>
      <c r="F624" s="6">
        <v>5.7999999999999996E-3</v>
      </c>
      <c r="G624" s="4" t="s">
        <v>805</v>
      </c>
    </row>
    <row r="625" spans="1:7" ht="23.45" customHeight="1" x14ac:dyDescent="0.25">
      <c r="A625" s="4" t="s">
        <v>879</v>
      </c>
      <c r="B625" s="4" t="s">
        <v>880</v>
      </c>
      <c r="C625" s="4" t="s">
        <v>32</v>
      </c>
      <c r="D625" s="5">
        <v>5000000</v>
      </c>
      <c r="E625" s="6">
        <v>502441500</v>
      </c>
      <c r="F625" s="6">
        <v>2.6800000000000001E-2</v>
      </c>
      <c r="G625" s="4" t="s">
        <v>805</v>
      </c>
    </row>
    <row r="626" spans="1:7" ht="23.45" customHeight="1" x14ac:dyDescent="0.25">
      <c r="A626" s="4" t="s">
        <v>881</v>
      </c>
      <c r="B626" s="4" t="s">
        <v>882</v>
      </c>
      <c r="C626" s="4" t="s">
        <v>32</v>
      </c>
      <c r="D626" s="5">
        <v>2000000</v>
      </c>
      <c r="E626" s="6">
        <v>200530800</v>
      </c>
      <c r="F626" s="6">
        <v>1.0699999999999999E-2</v>
      </c>
      <c r="G626" s="4" t="s">
        <v>860</v>
      </c>
    </row>
    <row r="627" spans="1:7" ht="23.45" customHeight="1" x14ac:dyDescent="0.25">
      <c r="A627" s="4" t="s">
        <v>2160</v>
      </c>
      <c r="B627" s="4" t="s">
        <v>2161</v>
      </c>
      <c r="C627" s="4" t="s">
        <v>32</v>
      </c>
      <c r="D627" s="5">
        <v>500000</v>
      </c>
      <c r="E627" s="6">
        <v>50166000</v>
      </c>
      <c r="F627" s="6">
        <v>2.7000000000000001E-3</v>
      </c>
      <c r="G627" s="4" t="s">
        <v>860</v>
      </c>
    </row>
    <row r="628" spans="1:7" ht="23.45" customHeight="1" x14ac:dyDescent="0.25">
      <c r="A628" s="4" t="s">
        <v>883</v>
      </c>
      <c r="B628" s="4" t="s">
        <v>884</v>
      </c>
      <c r="C628" s="4" t="s">
        <v>857</v>
      </c>
      <c r="D628" s="5">
        <v>2970000</v>
      </c>
      <c r="E628" s="6">
        <v>297311256</v>
      </c>
      <c r="F628" s="6">
        <v>1.5900000000000001E-2</v>
      </c>
      <c r="G628" s="4" t="s">
        <v>805</v>
      </c>
    </row>
    <row r="629" spans="1:7" ht="23.45" customHeight="1" x14ac:dyDescent="0.25">
      <c r="A629" s="4" t="s">
        <v>885</v>
      </c>
      <c r="B629" s="4" t="s">
        <v>886</v>
      </c>
      <c r="C629" s="4" t="s">
        <v>32</v>
      </c>
      <c r="D629" s="5">
        <v>1000000</v>
      </c>
      <c r="E629" s="6">
        <v>100518100</v>
      </c>
      <c r="F629" s="6">
        <v>5.4000000000000003E-3</v>
      </c>
      <c r="G629" s="4" t="s">
        <v>805</v>
      </c>
    </row>
    <row r="630" spans="1:7" ht="32.65" customHeight="1" x14ac:dyDescent="0.25">
      <c r="A630" s="4" t="s">
        <v>887</v>
      </c>
      <c r="B630" s="4" t="s">
        <v>888</v>
      </c>
      <c r="C630" s="4" t="s">
        <v>857</v>
      </c>
      <c r="D630" s="5">
        <v>700000</v>
      </c>
      <c r="E630" s="6">
        <v>70310800</v>
      </c>
      <c r="F630" s="6">
        <v>3.8E-3</v>
      </c>
      <c r="G630" s="4" t="s">
        <v>787</v>
      </c>
    </row>
    <row r="631" spans="1:7" ht="32.65" customHeight="1" x14ac:dyDescent="0.25">
      <c r="A631" s="4" t="s">
        <v>889</v>
      </c>
      <c r="B631" s="4" t="s">
        <v>890</v>
      </c>
      <c r="C631" s="4" t="s">
        <v>857</v>
      </c>
      <c r="D631" s="5">
        <v>1000000</v>
      </c>
      <c r="E631" s="6">
        <v>100169400</v>
      </c>
      <c r="F631" s="6">
        <v>5.3E-3</v>
      </c>
      <c r="G631" s="4" t="s">
        <v>826</v>
      </c>
    </row>
    <row r="632" spans="1:7" ht="23.45" customHeight="1" x14ac:dyDescent="0.25">
      <c r="A632" s="4" t="s">
        <v>2162</v>
      </c>
      <c r="B632" s="4" t="s">
        <v>2163</v>
      </c>
      <c r="C632" s="4" t="s">
        <v>16</v>
      </c>
      <c r="D632" s="5">
        <v>1000000</v>
      </c>
      <c r="E632" s="6">
        <v>100737300</v>
      </c>
      <c r="F632" s="6">
        <v>5.4000000000000003E-3</v>
      </c>
      <c r="G632" s="4" t="s">
        <v>1142</v>
      </c>
    </row>
    <row r="633" spans="1:7" ht="32.65" customHeight="1" x14ac:dyDescent="0.25">
      <c r="A633" s="4" t="s">
        <v>891</v>
      </c>
      <c r="B633" s="4" t="s">
        <v>892</v>
      </c>
      <c r="C633" s="4" t="s">
        <v>104</v>
      </c>
      <c r="D633" s="5">
        <v>394914</v>
      </c>
      <c r="E633" s="6">
        <v>11351881.91</v>
      </c>
      <c r="F633" s="6">
        <v>5.9999999999999995E-4</v>
      </c>
      <c r="G633" s="4" t="s">
        <v>805</v>
      </c>
    </row>
    <row r="634" spans="1:7" ht="23.45" customHeight="1" x14ac:dyDescent="0.25">
      <c r="A634" s="4" t="s">
        <v>2164</v>
      </c>
      <c r="B634" s="4" t="s">
        <v>2165</v>
      </c>
      <c r="C634" s="4" t="s">
        <v>101</v>
      </c>
      <c r="D634" s="5">
        <v>5000000</v>
      </c>
      <c r="E634" s="6">
        <v>488568500</v>
      </c>
      <c r="F634" s="6">
        <v>2.6100000000000002E-2</v>
      </c>
      <c r="G634" s="4" t="s">
        <v>826</v>
      </c>
    </row>
    <row r="635" spans="1:7" ht="23.45" customHeight="1" x14ac:dyDescent="0.25">
      <c r="A635" s="4" t="s">
        <v>2166</v>
      </c>
      <c r="B635" s="4" t="s">
        <v>2167</v>
      </c>
      <c r="C635" s="4" t="s">
        <v>857</v>
      </c>
      <c r="D635" s="5">
        <v>5000000</v>
      </c>
      <c r="E635" s="6">
        <v>485050500</v>
      </c>
      <c r="F635" s="6">
        <v>2.5899999999999999E-2</v>
      </c>
      <c r="G635" s="4" t="s">
        <v>805</v>
      </c>
    </row>
    <row r="636" spans="1:7" ht="23.45" customHeight="1" x14ac:dyDescent="0.25">
      <c r="A636" s="4" t="s">
        <v>919</v>
      </c>
      <c r="B636" s="4" t="s">
        <v>920</v>
      </c>
      <c r="C636" s="4" t="s">
        <v>150</v>
      </c>
      <c r="D636" s="5">
        <v>20500000</v>
      </c>
      <c r="E636" s="6">
        <v>2026574650</v>
      </c>
      <c r="F636" s="6">
        <v>0.1082</v>
      </c>
      <c r="G636" s="4" t="s">
        <v>787</v>
      </c>
    </row>
    <row r="637" spans="1:7" ht="23.45" customHeight="1" x14ac:dyDescent="0.25">
      <c r="A637" s="4" t="s">
        <v>2168</v>
      </c>
      <c r="B637" s="4" t="s">
        <v>2169</v>
      </c>
      <c r="C637" s="4" t="s">
        <v>101</v>
      </c>
      <c r="D637" s="5">
        <v>7500000</v>
      </c>
      <c r="E637" s="6">
        <v>742383000</v>
      </c>
      <c r="F637" s="6">
        <v>3.9600000000000003E-2</v>
      </c>
      <c r="G637" s="4" t="s">
        <v>826</v>
      </c>
    </row>
    <row r="638" spans="1:7" ht="23.45" customHeight="1" x14ac:dyDescent="0.25">
      <c r="A638" s="4" t="s">
        <v>923</v>
      </c>
      <c r="B638" s="4" t="s">
        <v>924</v>
      </c>
      <c r="C638" s="4" t="s">
        <v>150</v>
      </c>
      <c r="D638" s="5">
        <v>1750000</v>
      </c>
      <c r="E638" s="6">
        <v>173784975</v>
      </c>
      <c r="F638" s="6">
        <v>9.2999999999999992E-3</v>
      </c>
      <c r="G638" s="4" t="s">
        <v>787</v>
      </c>
    </row>
    <row r="639" spans="1:7" ht="23.45" customHeight="1" x14ac:dyDescent="0.25">
      <c r="A639" s="4" t="s">
        <v>925</v>
      </c>
      <c r="B639" s="4" t="s">
        <v>926</v>
      </c>
      <c r="C639" s="4" t="s">
        <v>150</v>
      </c>
      <c r="D639" s="5">
        <v>2250000</v>
      </c>
      <c r="E639" s="6">
        <v>223411275</v>
      </c>
      <c r="F639" s="6">
        <v>1.1900000000000001E-2</v>
      </c>
      <c r="G639" s="4" t="s">
        <v>787</v>
      </c>
    </row>
    <row r="640" spans="1:7" ht="23.45" customHeight="1" x14ac:dyDescent="0.25">
      <c r="A640" s="4" t="s">
        <v>927</v>
      </c>
      <c r="B640" s="4" t="s">
        <v>928</v>
      </c>
      <c r="C640" s="4" t="s">
        <v>150</v>
      </c>
      <c r="D640" s="5">
        <v>1850000</v>
      </c>
      <c r="E640" s="6">
        <v>183482075</v>
      </c>
      <c r="F640" s="6">
        <v>9.7999999999999997E-3</v>
      </c>
      <c r="G640" s="4" t="s">
        <v>787</v>
      </c>
    </row>
    <row r="641" spans="1:7" ht="23.45" customHeight="1" x14ac:dyDescent="0.25">
      <c r="A641" s="4" t="s">
        <v>929</v>
      </c>
      <c r="B641" s="4" t="s">
        <v>930</v>
      </c>
      <c r="C641" s="4" t="s">
        <v>150</v>
      </c>
      <c r="D641" s="5">
        <v>1750000</v>
      </c>
      <c r="E641" s="6">
        <v>173378100</v>
      </c>
      <c r="F641" s="6">
        <v>9.2999999999999992E-3</v>
      </c>
      <c r="G641" s="4" t="s">
        <v>787</v>
      </c>
    </row>
    <row r="642" spans="1:7" ht="23.45" customHeight="1" x14ac:dyDescent="0.25">
      <c r="A642" s="4" t="s">
        <v>931</v>
      </c>
      <c r="B642" s="4" t="s">
        <v>932</v>
      </c>
      <c r="C642" s="4" t="s">
        <v>150</v>
      </c>
      <c r="D642" s="5">
        <v>2750000</v>
      </c>
      <c r="E642" s="6">
        <v>272179325</v>
      </c>
      <c r="F642" s="6">
        <v>1.4500000000000001E-2</v>
      </c>
      <c r="G642" s="4" t="s">
        <v>787</v>
      </c>
    </row>
    <row r="643" spans="1:7" ht="14.45" customHeight="1" x14ac:dyDescent="0.25">
      <c r="A643" s="4" t="s">
        <v>933</v>
      </c>
      <c r="B643" s="4" t="s">
        <v>934</v>
      </c>
      <c r="C643" s="4" t="s">
        <v>187</v>
      </c>
      <c r="D643" s="5">
        <v>20000000</v>
      </c>
      <c r="E643" s="6">
        <v>1948556000</v>
      </c>
      <c r="F643" s="6">
        <v>0.104</v>
      </c>
      <c r="G643" s="4" t="s">
        <v>826</v>
      </c>
    </row>
    <row r="644" spans="1:7" ht="23.45" customHeight="1" x14ac:dyDescent="0.25">
      <c r="A644" s="4" t="s">
        <v>935</v>
      </c>
      <c r="B644" s="4" t="s">
        <v>936</v>
      </c>
      <c r="C644" s="4" t="s">
        <v>150</v>
      </c>
      <c r="D644" s="5">
        <v>27000000</v>
      </c>
      <c r="E644" s="6">
        <v>2678030100</v>
      </c>
      <c r="F644" s="6">
        <v>0.14299999999999999</v>
      </c>
      <c r="G644" s="4" t="s">
        <v>787</v>
      </c>
    </row>
    <row r="645" spans="1:7" ht="23.45" customHeight="1" x14ac:dyDescent="0.25">
      <c r="A645" s="4" t="s">
        <v>937</v>
      </c>
      <c r="B645" s="4" t="s">
        <v>938</v>
      </c>
      <c r="C645" s="4" t="s">
        <v>150</v>
      </c>
      <c r="D645" s="5">
        <v>41000000</v>
      </c>
      <c r="E645" s="6">
        <v>4052809000</v>
      </c>
      <c r="F645" s="6">
        <v>0.21640000000000001</v>
      </c>
      <c r="G645" s="4" t="s">
        <v>787</v>
      </c>
    </row>
    <row r="646" spans="1:7" ht="32.65" customHeight="1" x14ac:dyDescent="0.25">
      <c r="A646" s="4" t="s">
        <v>939</v>
      </c>
      <c r="B646" s="4" t="s">
        <v>940</v>
      </c>
      <c r="C646" s="4" t="s">
        <v>101</v>
      </c>
      <c r="D646" s="5">
        <v>16500000</v>
      </c>
      <c r="E646" s="6">
        <v>1634597250</v>
      </c>
      <c r="F646" s="6">
        <v>8.7300000000000003E-2</v>
      </c>
      <c r="G646" s="4" t="s">
        <v>787</v>
      </c>
    </row>
    <row r="647" spans="1:7" ht="32.65" customHeight="1" x14ac:dyDescent="0.25">
      <c r="A647" s="4" t="s">
        <v>2170</v>
      </c>
      <c r="B647" s="4" t="s">
        <v>2171</v>
      </c>
      <c r="C647" s="4" t="s">
        <v>150</v>
      </c>
      <c r="D647" s="5">
        <v>2570000</v>
      </c>
      <c r="E647" s="6">
        <v>255988191</v>
      </c>
      <c r="F647" s="6">
        <v>1.37E-2</v>
      </c>
      <c r="G647" s="4" t="s">
        <v>826</v>
      </c>
    </row>
    <row r="648" spans="1:7" ht="14.45" customHeight="1" x14ac:dyDescent="0.25">
      <c r="A648" s="4" t="s">
        <v>941</v>
      </c>
      <c r="B648" s="4" t="s">
        <v>942</v>
      </c>
      <c r="C648" s="4" t="s">
        <v>187</v>
      </c>
      <c r="D648" s="5">
        <v>12500000</v>
      </c>
      <c r="E648" s="6">
        <v>1236126250</v>
      </c>
      <c r="F648" s="6">
        <v>6.6000000000000003E-2</v>
      </c>
      <c r="G648" s="4" t="s">
        <v>826</v>
      </c>
    </row>
    <row r="649" spans="1:7" ht="23.45" customHeight="1" x14ac:dyDescent="0.25">
      <c r="A649" s="4" t="s">
        <v>943</v>
      </c>
      <c r="B649" s="4" t="s">
        <v>944</v>
      </c>
      <c r="C649" s="4" t="s">
        <v>150</v>
      </c>
      <c r="D649" s="5">
        <v>5100000</v>
      </c>
      <c r="E649" s="6">
        <v>503961090</v>
      </c>
      <c r="F649" s="6">
        <v>2.69E-2</v>
      </c>
      <c r="G649" s="4" t="s">
        <v>787</v>
      </c>
    </row>
    <row r="650" spans="1:7" ht="23.45" customHeight="1" x14ac:dyDescent="0.25">
      <c r="A650" s="4" t="s">
        <v>2172</v>
      </c>
      <c r="B650" s="4" t="s">
        <v>2173</v>
      </c>
      <c r="C650" s="4" t="s">
        <v>43</v>
      </c>
      <c r="D650" s="5">
        <v>10000000</v>
      </c>
      <c r="E650" s="6">
        <v>990548000</v>
      </c>
      <c r="F650" s="6">
        <v>5.2900000000000003E-2</v>
      </c>
      <c r="G650" s="4" t="s">
        <v>805</v>
      </c>
    </row>
    <row r="651" spans="1:7" ht="32.65" customHeight="1" x14ac:dyDescent="0.25">
      <c r="A651" s="4" t="s">
        <v>945</v>
      </c>
      <c r="B651" s="4" t="s">
        <v>946</v>
      </c>
      <c r="C651" s="4" t="s">
        <v>150</v>
      </c>
      <c r="D651" s="5">
        <v>27500000</v>
      </c>
      <c r="E651" s="6">
        <v>2543392500</v>
      </c>
      <c r="F651" s="6">
        <v>0.1358</v>
      </c>
      <c r="G651" s="4" t="s">
        <v>826</v>
      </c>
    </row>
    <row r="652" spans="1:7" ht="23.45" customHeight="1" x14ac:dyDescent="0.25">
      <c r="A652" s="4" t="s">
        <v>947</v>
      </c>
      <c r="B652" s="4" t="s">
        <v>948</v>
      </c>
      <c r="C652" s="4" t="s">
        <v>32</v>
      </c>
      <c r="D652" s="5">
        <v>31500000</v>
      </c>
      <c r="E652" s="6">
        <v>3106142550</v>
      </c>
      <c r="F652" s="6">
        <v>0.1658</v>
      </c>
      <c r="G652" s="4" t="s">
        <v>826</v>
      </c>
    </row>
    <row r="653" spans="1:7" ht="23.45" customHeight="1" x14ac:dyDescent="0.25">
      <c r="A653" s="4" t="s">
        <v>949</v>
      </c>
      <c r="B653" s="4" t="s">
        <v>950</v>
      </c>
      <c r="C653" s="4" t="s">
        <v>101</v>
      </c>
      <c r="D653" s="5">
        <v>39000000</v>
      </c>
      <c r="E653" s="6">
        <v>3849225900</v>
      </c>
      <c r="F653" s="6">
        <v>0.20549999999999999</v>
      </c>
      <c r="G653" s="4" t="s">
        <v>826</v>
      </c>
    </row>
    <row r="654" spans="1:7" ht="23.45" customHeight="1" x14ac:dyDescent="0.25">
      <c r="A654" s="4" t="s">
        <v>1254</v>
      </c>
      <c r="B654" s="4" t="s">
        <v>1255</v>
      </c>
      <c r="C654" s="4" t="s">
        <v>101</v>
      </c>
      <c r="D654" s="5">
        <v>10000000</v>
      </c>
      <c r="E654" s="6">
        <v>995086000</v>
      </c>
      <c r="F654" s="6">
        <v>5.3100000000000001E-2</v>
      </c>
      <c r="G654" s="4" t="s">
        <v>826</v>
      </c>
    </row>
    <row r="655" spans="1:7" ht="23.45" customHeight="1" x14ac:dyDescent="0.25">
      <c r="A655" s="4" t="s">
        <v>1256</v>
      </c>
      <c r="B655" s="4" t="s">
        <v>1257</v>
      </c>
      <c r="C655" s="4" t="s">
        <v>101</v>
      </c>
      <c r="D655" s="5">
        <v>10000000</v>
      </c>
      <c r="E655" s="6">
        <v>996040000</v>
      </c>
      <c r="F655" s="6">
        <v>5.3199999999999997E-2</v>
      </c>
      <c r="G655" s="4" t="s">
        <v>826</v>
      </c>
    </row>
    <row r="656" spans="1:7" ht="23.45" customHeight="1" x14ac:dyDescent="0.25">
      <c r="A656" s="4" t="s">
        <v>1258</v>
      </c>
      <c r="B656" s="4" t="s">
        <v>1259</v>
      </c>
      <c r="C656" s="4" t="s">
        <v>101</v>
      </c>
      <c r="D656" s="5">
        <v>2500000</v>
      </c>
      <c r="E656" s="6">
        <v>247858250</v>
      </c>
      <c r="F656" s="6">
        <v>1.32E-2</v>
      </c>
      <c r="G656" s="4" t="s">
        <v>826</v>
      </c>
    </row>
    <row r="657" spans="1:7" ht="32.65" customHeight="1" x14ac:dyDescent="0.25">
      <c r="A657" s="4" t="s">
        <v>1260</v>
      </c>
      <c r="B657" s="4" t="s">
        <v>1261</v>
      </c>
      <c r="C657" s="4" t="s">
        <v>32</v>
      </c>
      <c r="D657" s="5">
        <v>23000000</v>
      </c>
      <c r="E657" s="6">
        <v>2277887800</v>
      </c>
      <c r="F657" s="6">
        <v>0.1216</v>
      </c>
      <c r="G657" s="4" t="s">
        <v>805</v>
      </c>
    </row>
    <row r="658" spans="1:7" ht="32.65" customHeight="1" x14ac:dyDescent="0.25">
      <c r="A658" s="4" t="s">
        <v>1262</v>
      </c>
      <c r="B658" s="4" t="s">
        <v>1263</v>
      </c>
      <c r="C658" s="4" t="s">
        <v>1264</v>
      </c>
      <c r="D658" s="5">
        <v>2500000</v>
      </c>
      <c r="E658" s="6">
        <v>246314750</v>
      </c>
      <c r="F658" s="6">
        <v>1.3100000000000001E-2</v>
      </c>
      <c r="G658" s="4" t="s">
        <v>787</v>
      </c>
    </row>
    <row r="659" spans="1:7" ht="23.45" customHeight="1" x14ac:dyDescent="0.25">
      <c r="A659" s="4" t="s">
        <v>1265</v>
      </c>
      <c r="B659" s="4" t="s">
        <v>1266</v>
      </c>
      <c r="C659" s="4" t="s">
        <v>101</v>
      </c>
      <c r="D659" s="5">
        <v>24500000</v>
      </c>
      <c r="E659" s="6">
        <v>2441295150</v>
      </c>
      <c r="F659" s="6">
        <v>0.1303</v>
      </c>
      <c r="G659" s="4" t="s">
        <v>826</v>
      </c>
    </row>
    <row r="660" spans="1:7" ht="23.45" customHeight="1" x14ac:dyDescent="0.25">
      <c r="A660" s="4" t="s">
        <v>1267</v>
      </c>
      <c r="B660" s="4" t="s">
        <v>1268</v>
      </c>
      <c r="C660" s="4" t="s">
        <v>101</v>
      </c>
      <c r="D660" s="5">
        <v>14000000</v>
      </c>
      <c r="E660" s="6">
        <v>1384702200</v>
      </c>
      <c r="F660" s="6">
        <v>7.3899999999999993E-2</v>
      </c>
      <c r="G660" s="4" t="s">
        <v>826</v>
      </c>
    </row>
    <row r="661" spans="1:7" ht="32.65" customHeight="1" x14ac:dyDescent="0.25">
      <c r="A661" s="4" t="s">
        <v>1271</v>
      </c>
      <c r="B661" s="4" t="s">
        <v>1272</v>
      </c>
      <c r="C661" s="4" t="s">
        <v>187</v>
      </c>
      <c r="D661" s="5">
        <v>62500000</v>
      </c>
      <c r="E661" s="6">
        <v>6223906250</v>
      </c>
      <c r="F661" s="6">
        <v>0.33229999999999998</v>
      </c>
      <c r="G661" s="4" t="s">
        <v>826</v>
      </c>
    </row>
    <row r="662" spans="1:7" ht="23.45" customHeight="1" x14ac:dyDescent="0.25">
      <c r="A662" s="4" t="s">
        <v>2174</v>
      </c>
      <c r="B662" s="4" t="s">
        <v>2175</v>
      </c>
      <c r="C662" s="4" t="s">
        <v>150</v>
      </c>
      <c r="D662" s="5">
        <v>5000000</v>
      </c>
      <c r="E662" s="6">
        <v>497470000</v>
      </c>
      <c r="F662" s="6">
        <v>2.6599999999999999E-2</v>
      </c>
      <c r="G662" s="4" t="s">
        <v>787</v>
      </c>
    </row>
    <row r="663" spans="1:7" ht="23.45" customHeight="1" x14ac:dyDescent="0.25">
      <c r="A663" s="4" t="s">
        <v>1273</v>
      </c>
      <c r="B663" s="4" t="s">
        <v>1274</v>
      </c>
      <c r="C663" s="4" t="s">
        <v>101</v>
      </c>
      <c r="D663" s="5">
        <v>15000000</v>
      </c>
      <c r="E663" s="6">
        <v>1495996500</v>
      </c>
      <c r="F663" s="6">
        <v>7.9899999999999999E-2</v>
      </c>
      <c r="G663" s="4" t="s">
        <v>826</v>
      </c>
    </row>
    <row r="664" spans="1:7" ht="23.45" customHeight="1" x14ac:dyDescent="0.25">
      <c r="A664" s="4" t="s">
        <v>1277</v>
      </c>
      <c r="B664" s="4" t="s">
        <v>1278</v>
      </c>
      <c r="C664" s="4" t="s">
        <v>150</v>
      </c>
      <c r="D664" s="5">
        <v>2000000</v>
      </c>
      <c r="E664" s="6">
        <v>199224200</v>
      </c>
      <c r="F664" s="6">
        <v>1.06E-2</v>
      </c>
      <c r="G664" s="4" t="s">
        <v>805</v>
      </c>
    </row>
    <row r="665" spans="1:7" ht="23.45" customHeight="1" x14ac:dyDescent="0.25">
      <c r="A665" s="4" t="s">
        <v>979</v>
      </c>
      <c r="B665" s="4" t="s">
        <v>980</v>
      </c>
      <c r="C665" s="4" t="s">
        <v>43</v>
      </c>
      <c r="D665" s="5">
        <v>2500000</v>
      </c>
      <c r="E665" s="6">
        <v>250433000</v>
      </c>
      <c r="F665" s="6">
        <v>1.34E-2</v>
      </c>
      <c r="G665" s="4" t="s">
        <v>805</v>
      </c>
    </row>
    <row r="666" spans="1:7" ht="23.45" customHeight="1" x14ac:dyDescent="0.25">
      <c r="A666" s="4" t="s">
        <v>981</v>
      </c>
      <c r="B666" s="4" t="s">
        <v>982</v>
      </c>
      <c r="C666" s="4" t="s">
        <v>101</v>
      </c>
      <c r="D666" s="5">
        <v>40500000</v>
      </c>
      <c r="E666" s="6">
        <v>4066714350</v>
      </c>
      <c r="F666" s="6">
        <v>0.21709999999999999</v>
      </c>
      <c r="G666" s="4" t="s">
        <v>826</v>
      </c>
    </row>
    <row r="667" spans="1:7" ht="23.45" customHeight="1" x14ac:dyDescent="0.25">
      <c r="A667" s="4" t="s">
        <v>2176</v>
      </c>
      <c r="B667" s="4" t="s">
        <v>2177</v>
      </c>
      <c r="C667" s="4" t="s">
        <v>101</v>
      </c>
      <c r="D667" s="5">
        <v>10000000</v>
      </c>
      <c r="E667" s="6">
        <v>998632000</v>
      </c>
      <c r="F667" s="6">
        <v>5.33E-2</v>
      </c>
      <c r="G667" s="4" t="s">
        <v>826</v>
      </c>
    </row>
    <row r="668" spans="1:7" ht="32.65" customHeight="1" x14ac:dyDescent="0.25">
      <c r="A668" s="4" t="s">
        <v>987</v>
      </c>
      <c r="B668" s="4" t="s">
        <v>988</v>
      </c>
      <c r="C668" s="4" t="s">
        <v>101</v>
      </c>
      <c r="D668" s="5">
        <v>22500000</v>
      </c>
      <c r="E668" s="6">
        <v>2258163000</v>
      </c>
      <c r="F668" s="6">
        <v>0.1206</v>
      </c>
      <c r="G668" s="4" t="s">
        <v>826</v>
      </c>
    </row>
    <row r="669" spans="1:7" ht="23.45" customHeight="1" x14ac:dyDescent="0.25">
      <c r="A669" s="4" t="s">
        <v>989</v>
      </c>
      <c r="B669" s="4" t="s">
        <v>990</v>
      </c>
      <c r="C669" s="4" t="s">
        <v>101</v>
      </c>
      <c r="D669" s="5">
        <v>5000000</v>
      </c>
      <c r="E669" s="6">
        <v>500100500</v>
      </c>
      <c r="F669" s="6">
        <v>2.6700000000000002E-2</v>
      </c>
      <c r="G669" s="4" t="s">
        <v>826</v>
      </c>
    </row>
    <row r="670" spans="1:7" ht="23.45" customHeight="1" x14ac:dyDescent="0.25">
      <c r="A670" s="4" t="s">
        <v>2178</v>
      </c>
      <c r="B670" s="4" t="s">
        <v>2179</v>
      </c>
      <c r="C670" s="4" t="s">
        <v>43</v>
      </c>
      <c r="D670" s="5">
        <v>15000000</v>
      </c>
      <c r="E670" s="6">
        <v>1508533500</v>
      </c>
      <c r="F670" s="6">
        <v>8.0500000000000002E-2</v>
      </c>
      <c r="G670" s="4" t="s">
        <v>826</v>
      </c>
    </row>
    <row r="671" spans="1:7" ht="23.45" customHeight="1" x14ac:dyDescent="0.25">
      <c r="A671" s="4" t="s">
        <v>993</v>
      </c>
      <c r="B671" s="4" t="s">
        <v>994</v>
      </c>
      <c r="C671" s="4" t="s">
        <v>43</v>
      </c>
      <c r="D671" s="5">
        <v>32500000</v>
      </c>
      <c r="E671" s="6">
        <v>3260916750</v>
      </c>
      <c r="F671" s="6">
        <v>0.1741</v>
      </c>
      <c r="G671" s="4" t="s">
        <v>787</v>
      </c>
    </row>
    <row r="672" spans="1:7" ht="41.85" customHeight="1" x14ac:dyDescent="0.25">
      <c r="A672" s="4" t="s">
        <v>995</v>
      </c>
      <c r="B672" s="4" t="s">
        <v>996</v>
      </c>
      <c r="C672" s="4" t="s">
        <v>101</v>
      </c>
      <c r="D672" s="5">
        <v>7500000</v>
      </c>
      <c r="E672" s="6">
        <v>751821750</v>
      </c>
      <c r="F672" s="6">
        <v>4.0099999999999997E-2</v>
      </c>
      <c r="G672" s="4" t="s">
        <v>805</v>
      </c>
    </row>
    <row r="673" spans="1:7" ht="23.45" customHeight="1" x14ac:dyDescent="0.25">
      <c r="A673" s="4" t="s">
        <v>997</v>
      </c>
      <c r="B673" s="4" t="s">
        <v>998</v>
      </c>
      <c r="C673" s="4" t="s">
        <v>150</v>
      </c>
      <c r="D673" s="5">
        <v>1500000</v>
      </c>
      <c r="E673" s="6">
        <v>149329950</v>
      </c>
      <c r="F673" s="6">
        <v>8.0000000000000002E-3</v>
      </c>
      <c r="G673" s="4" t="s">
        <v>999</v>
      </c>
    </row>
    <row r="674" spans="1:7" ht="41.85" customHeight="1" x14ac:dyDescent="0.25">
      <c r="A674" s="4" t="s">
        <v>2180</v>
      </c>
      <c r="B674" s="4" t="s">
        <v>2181</v>
      </c>
      <c r="C674" s="4" t="s">
        <v>857</v>
      </c>
      <c r="D674" s="5">
        <v>3000000</v>
      </c>
      <c r="E674" s="6">
        <v>295217100</v>
      </c>
      <c r="F674" s="6">
        <v>1.5800000000000002E-2</v>
      </c>
      <c r="G674" s="4" t="s">
        <v>805</v>
      </c>
    </row>
    <row r="675" spans="1:7" ht="23.45" customHeight="1" x14ac:dyDescent="0.25">
      <c r="A675" s="4" t="s">
        <v>1000</v>
      </c>
      <c r="B675" s="4" t="s">
        <v>1001</v>
      </c>
      <c r="C675" s="4" t="s">
        <v>101</v>
      </c>
      <c r="D675" s="5">
        <v>30000000</v>
      </c>
      <c r="E675" s="6">
        <v>3011289000</v>
      </c>
      <c r="F675" s="6">
        <v>0.1608</v>
      </c>
      <c r="G675" s="4" t="s">
        <v>826</v>
      </c>
    </row>
    <row r="676" spans="1:7" ht="23.45" customHeight="1" x14ac:dyDescent="0.25">
      <c r="A676" s="4" t="s">
        <v>1002</v>
      </c>
      <c r="B676" s="4" t="s">
        <v>1003</v>
      </c>
      <c r="C676" s="4" t="s">
        <v>101</v>
      </c>
      <c r="D676" s="5">
        <v>12500000</v>
      </c>
      <c r="E676" s="6">
        <v>1255092500</v>
      </c>
      <c r="F676" s="6">
        <v>6.7000000000000004E-2</v>
      </c>
      <c r="G676" s="4" t="s">
        <v>826</v>
      </c>
    </row>
    <row r="677" spans="1:7" ht="32.65" customHeight="1" x14ac:dyDescent="0.25">
      <c r="A677" s="4" t="s">
        <v>1004</v>
      </c>
      <c r="B677" s="4" t="s">
        <v>1005</v>
      </c>
      <c r="C677" s="4" t="s">
        <v>187</v>
      </c>
      <c r="D677" s="5">
        <v>30500000</v>
      </c>
      <c r="E677" s="6">
        <v>3065585500</v>
      </c>
      <c r="F677" s="6">
        <v>0.16370000000000001</v>
      </c>
      <c r="G677" s="4" t="s">
        <v>826</v>
      </c>
    </row>
    <row r="678" spans="1:7" ht="32.65" customHeight="1" x14ac:dyDescent="0.25">
      <c r="A678" s="4" t="s">
        <v>1006</v>
      </c>
      <c r="B678" s="4" t="s">
        <v>1007</v>
      </c>
      <c r="C678" s="4" t="s">
        <v>150</v>
      </c>
      <c r="D678" s="5">
        <v>12500000</v>
      </c>
      <c r="E678" s="6">
        <v>1253646250</v>
      </c>
      <c r="F678" s="6">
        <v>6.6900000000000001E-2</v>
      </c>
      <c r="G678" s="4" t="s">
        <v>826</v>
      </c>
    </row>
    <row r="679" spans="1:7" ht="14.45" customHeight="1" x14ac:dyDescent="0.25">
      <c r="A679" s="4" t="s">
        <v>1008</v>
      </c>
      <c r="B679" s="4" t="s">
        <v>1009</v>
      </c>
      <c r="C679" s="4" t="s">
        <v>43</v>
      </c>
      <c r="D679" s="5">
        <v>10000000</v>
      </c>
      <c r="E679" s="6">
        <v>1008331000</v>
      </c>
      <c r="F679" s="6">
        <v>5.3800000000000001E-2</v>
      </c>
      <c r="G679" s="4" t="s">
        <v>805</v>
      </c>
    </row>
    <row r="680" spans="1:7" ht="23.45" customHeight="1" x14ac:dyDescent="0.25">
      <c r="A680" s="4" t="s">
        <v>1010</v>
      </c>
      <c r="B680" s="4" t="s">
        <v>1011</v>
      </c>
      <c r="C680" s="4" t="s">
        <v>101</v>
      </c>
      <c r="D680" s="5">
        <v>10000000</v>
      </c>
      <c r="E680" s="6">
        <v>1005605000</v>
      </c>
      <c r="F680" s="6">
        <v>5.3699999999999998E-2</v>
      </c>
      <c r="G680" s="4" t="s">
        <v>826</v>
      </c>
    </row>
    <row r="681" spans="1:7" ht="23.45" customHeight="1" x14ac:dyDescent="0.25">
      <c r="A681" s="4" t="s">
        <v>1012</v>
      </c>
      <c r="B681" s="4" t="s">
        <v>1013</v>
      </c>
      <c r="C681" s="4" t="s">
        <v>101</v>
      </c>
      <c r="D681" s="5">
        <v>50000000</v>
      </c>
      <c r="E681" s="6">
        <v>5057860000</v>
      </c>
      <c r="F681" s="6">
        <v>0.27</v>
      </c>
      <c r="G681" s="4" t="s">
        <v>826</v>
      </c>
    </row>
    <row r="682" spans="1:7" ht="23.45" customHeight="1" x14ac:dyDescent="0.25">
      <c r="A682" s="4" t="s">
        <v>1014</v>
      </c>
      <c r="B682" s="4" t="s">
        <v>1015</v>
      </c>
      <c r="C682" s="4" t="s">
        <v>101</v>
      </c>
      <c r="D682" s="5">
        <v>20000000</v>
      </c>
      <c r="E682" s="6">
        <v>2016300000</v>
      </c>
      <c r="F682" s="6">
        <v>0.1076</v>
      </c>
      <c r="G682" s="4" t="s">
        <v>826</v>
      </c>
    </row>
    <row r="683" spans="1:7" ht="32.65" customHeight="1" x14ac:dyDescent="0.25">
      <c r="A683" s="4" t="s">
        <v>2182</v>
      </c>
      <c r="B683" s="4" t="s">
        <v>2183</v>
      </c>
      <c r="C683" s="4" t="s">
        <v>187</v>
      </c>
      <c r="D683" s="5">
        <v>5000000</v>
      </c>
      <c r="E683" s="6">
        <v>504604500</v>
      </c>
      <c r="F683" s="6">
        <v>2.69E-2</v>
      </c>
      <c r="G683" s="4" t="s">
        <v>790</v>
      </c>
    </row>
    <row r="684" spans="1:7" ht="23.45" customHeight="1" x14ac:dyDescent="0.25">
      <c r="A684" s="4" t="s">
        <v>2184</v>
      </c>
      <c r="B684" s="4" t="s">
        <v>2185</v>
      </c>
      <c r="C684" s="4" t="s">
        <v>857</v>
      </c>
      <c r="D684" s="5">
        <v>10000000</v>
      </c>
      <c r="E684" s="6">
        <v>988641000</v>
      </c>
      <c r="F684" s="6">
        <v>5.28E-2</v>
      </c>
      <c r="G684" s="4" t="s">
        <v>805</v>
      </c>
    </row>
    <row r="685" spans="1:7" ht="23.45" customHeight="1" x14ac:dyDescent="0.25">
      <c r="A685" s="4" t="s">
        <v>1319</v>
      </c>
      <c r="B685" s="4" t="s">
        <v>1320</v>
      </c>
      <c r="C685" s="4" t="s">
        <v>101</v>
      </c>
      <c r="D685" s="5">
        <v>15000000</v>
      </c>
      <c r="E685" s="6">
        <v>1527589500</v>
      </c>
      <c r="F685" s="6">
        <v>8.1600000000000006E-2</v>
      </c>
      <c r="G685" s="4" t="s">
        <v>826</v>
      </c>
    </row>
    <row r="686" spans="1:7" ht="32.65" customHeight="1" x14ac:dyDescent="0.25">
      <c r="A686" s="4" t="s">
        <v>1321</v>
      </c>
      <c r="B686" s="4" t="s">
        <v>1322</v>
      </c>
      <c r="C686" s="4" t="s">
        <v>101</v>
      </c>
      <c r="D686" s="5">
        <v>15000000</v>
      </c>
      <c r="E686" s="6">
        <v>1507608000</v>
      </c>
      <c r="F686" s="6">
        <v>8.0500000000000002E-2</v>
      </c>
      <c r="G686" s="4" t="s">
        <v>787</v>
      </c>
    </row>
    <row r="687" spans="1:7" ht="41.85" customHeight="1" x14ac:dyDescent="0.25">
      <c r="A687" s="4" t="s">
        <v>1323</v>
      </c>
      <c r="B687" s="4" t="s">
        <v>1324</v>
      </c>
      <c r="C687" s="4" t="s">
        <v>101</v>
      </c>
      <c r="D687" s="5">
        <v>500000</v>
      </c>
      <c r="E687" s="6">
        <v>50352200</v>
      </c>
      <c r="F687" s="6">
        <v>2.7000000000000001E-3</v>
      </c>
      <c r="G687" s="4" t="s">
        <v>790</v>
      </c>
    </row>
    <row r="688" spans="1:7" ht="23.45" customHeight="1" x14ac:dyDescent="0.25">
      <c r="A688" s="4" t="s">
        <v>1325</v>
      </c>
      <c r="B688" s="4" t="s">
        <v>1326</v>
      </c>
      <c r="C688" s="4" t="s">
        <v>101</v>
      </c>
      <c r="D688" s="5">
        <v>10000000</v>
      </c>
      <c r="E688" s="6">
        <v>1019438000</v>
      </c>
      <c r="F688" s="6">
        <v>5.4399999999999997E-2</v>
      </c>
      <c r="G688" s="4" t="s">
        <v>787</v>
      </c>
    </row>
    <row r="689" spans="1:7" ht="32.65" customHeight="1" x14ac:dyDescent="0.25">
      <c r="A689" s="4" t="s">
        <v>1329</v>
      </c>
      <c r="B689" s="4" t="s">
        <v>1330</v>
      </c>
      <c r="C689" s="4" t="s">
        <v>150</v>
      </c>
      <c r="D689" s="5">
        <v>7500000</v>
      </c>
      <c r="E689" s="6">
        <v>756424500</v>
      </c>
      <c r="F689" s="6">
        <v>4.0399999999999998E-2</v>
      </c>
      <c r="G689" s="4" t="s">
        <v>787</v>
      </c>
    </row>
    <row r="690" spans="1:7" ht="32.65" customHeight="1" x14ac:dyDescent="0.25">
      <c r="A690" s="4" t="s">
        <v>1331</v>
      </c>
      <c r="B690" s="4" t="s">
        <v>1332</v>
      </c>
      <c r="C690" s="4" t="s">
        <v>1264</v>
      </c>
      <c r="D690" s="5">
        <v>2500000</v>
      </c>
      <c r="E690" s="6">
        <v>249780000</v>
      </c>
      <c r="F690" s="6">
        <v>1.3299999999999999E-2</v>
      </c>
      <c r="G690" s="4" t="s">
        <v>787</v>
      </c>
    </row>
    <row r="691" spans="1:7" ht="32.65" customHeight="1" x14ac:dyDescent="0.25">
      <c r="A691" s="4" t="s">
        <v>1333</v>
      </c>
      <c r="B691" s="4" t="s">
        <v>1334</v>
      </c>
      <c r="C691" s="4" t="s">
        <v>1335</v>
      </c>
      <c r="D691" s="5">
        <v>6450000</v>
      </c>
      <c r="E691" s="6">
        <v>643373310</v>
      </c>
      <c r="F691" s="6">
        <v>3.4299999999999997E-2</v>
      </c>
      <c r="G691" s="4" t="s">
        <v>787</v>
      </c>
    </row>
    <row r="692" spans="1:7" ht="23.45" customHeight="1" x14ac:dyDescent="0.25">
      <c r="A692" s="4" t="s">
        <v>1336</v>
      </c>
      <c r="B692" s="4" t="s">
        <v>1337</v>
      </c>
      <c r="C692" s="4" t="s">
        <v>32</v>
      </c>
      <c r="D692" s="5">
        <v>11000000</v>
      </c>
      <c r="E692" s="6">
        <v>1098466600</v>
      </c>
      <c r="F692" s="6">
        <v>5.8599999999999999E-2</v>
      </c>
      <c r="G692" s="4" t="s">
        <v>787</v>
      </c>
    </row>
    <row r="693" spans="1:7" ht="32.65" customHeight="1" x14ac:dyDescent="0.25">
      <c r="A693" s="4" t="s">
        <v>2186</v>
      </c>
      <c r="B693" s="4" t="s">
        <v>2187</v>
      </c>
      <c r="C693" s="4" t="s">
        <v>1335</v>
      </c>
      <c r="D693" s="5">
        <v>5500000</v>
      </c>
      <c r="E693" s="6">
        <v>549232750</v>
      </c>
      <c r="F693" s="6">
        <v>2.93E-2</v>
      </c>
      <c r="G693" s="4" t="s">
        <v>787</v>
      </c>
    </row>
    <row r="694" spans="1:7" ht="23.45" customHeight="1" x14ac:dyDescent="0.25">
      <c r="A694" s="4" t="s">
        <v>1340</v>
      </c>
      <c r="B694" s="4" t="s">
        <v>1341</v>
      </c>
      <c r="C694" s="4" t="s">
        <v>857</v>
      </c>
      <c r="D694" s="5">
        <v>2500000</v>
      </c>
      <c r="E694" s="6">
        <v>248422250</v>
      </c>
      <c r="F694" s="6">
        <v>1.3299999999999999E-2</v>
      </c>
      <c r="G694" s="4" t="s">
        <v>805</v>
      </c>
    </row>
    <row r="695" spans="1:7" ht="23.45" customHeight="1" x14ac:dyDescent="0.25">
      <c r="A695" s="4" t="s">
        <v>1392</v>
      </c>
      <c r="B695" s="4" t="s">
        <v>1393</v>
      </c>
      <c r="C695" s="4" t="s">
        <v>150</v>
      </c>
      <c r="D695" s="5">
        <v>1840000</v>
      </c>
      <c r="E695" s="6">
        <v>189407576</v>
      </c>
      <c r="F695" s="6">
        <v>1.01E-2</v>
      </c>
      <c r="G695" s="4" t="s">
        <v>790</v>
      </c>
    </row>
    <row r="696" spans="1:7" ht="23.45" customHeight="1" x14ac:dyDescent="0.25">
      <c r="A696" s="4" t="s">
        <v>1394</v>
      </c>
      <c r="B696" s="4" t="s">
        <v>1395</v>
      </c>
      <c r="C696" s="4" t="s">
        <v>150</v>
      </c>
      <c r="D696" s="5">
        <v>1000000</v>
      </c>
      <c r="E696" s="6">
        <v>104575600</v>
      </c>
      <c r="F696" s="6">
        <v>5.5999999999999999E-3</v>
      </c>
      <c r="G696" s="4" t="s">
        <v>790</v>
      </c>
    </row>
    <row r="697" spans="1:7" ht="23.45" customHeight="1" x14ac:dyDescent="0.25">
      <c r="A697" s="4" t="s">
        <v>2188</v>
      </c>
      <c r="B697" s="4" t="s">
        <v>2189</v>
      </c>
      <c r="C697" s="4" t="s">
        <v>150</v>
      </c>
      <c r="D697" s="5">
        <v>1000000</v>
      </c>
      <c r="E697" s="6">
        <v>100436900</v>
      </c>
      <c r="F697" s="6">
        <v>5.4000000000000003E-3</v>
      </c>
      <c r="G697" s="4" t="s">
        <v>790</v>
      </c>
    </row>
    <row r="698" spans="1:7" ht="23.45" customHeight="1" x14ac:dyDescent="0.25">
      <c r="A698" s="4" t="s">
        <v>1396</v>
      </c>
      <c r="B698" s="4" t="s">
        <v>1397</v>
      </c>
      <c r="C698" s="4" t="s">
        <v>101</v>
      </c>
      <c r="D698" s="5">
        <v>14500000</v>
      </c>
      <c r="E698" s="6">
        <v>1508291450</v>
      </c>
      <c r="F698" s="6">
        <v>8.0500000000000002E-2</v>
      </c>
      <c r="G698" s="4" t="s">
        <v>787</v>
      </c>
    </row>
    <row r="699" spans="1:7" ht="41.85" customHeight="1" x14ac:dyDescent="0.25">
      <c r="A699" s="4" t="s">
        <v>1398</v>
      </c>
      <c r="B699" s="4" t="s">
        <v>1399</v>
      </c>
      <c r="C699" s="4" t="s">
        <v>841</v>
      </c>
      <c r="D699" s="5">
        <v>8000000</v>
      </c>
      <c r="E699" s="6">
        <v>837304800</v>
      </c>
      <c r="F699" s="6">
        <v>4.4699999999999997E-2</v>
      </c>
      <c r="G699" s="4" t="s">
        <v>790</v>
      </c>
    </row>
    <row r="700" spans="1:7" ht="23.45" customHeight="1" x14ac:dyDescent="0.25">
      <c r="A700" s="4" t="s">
        <v>1400</v>
      </c>
      <c r="B700" s="4" t="s">
        <v>1401</v>
      </c>
      <c r="C700" s="4" t="s">
        <v>150</v>
      </c>
      <c r="D700" s="5">
        <v>15000000</v>
      </c>
      <c r="E700" s="6">
        <v>1316365500</v>
      </c>
      <c r="F700" s="6">
        <v>7.0300000000000001E-2</v>
      </c>
      <c r="G700" s="4" t="s">
        <v>790</v>
      </c>
    </row>
    <row r="701" spans="1:7" ht="32.65" customHeight="1" x14ac:dyDescent="0.25">
      <c r="A701" s="4" t="s">
        <v>1408</v>
      </c>
      <c r="B701" s="4" t="s">
        <v>1409</v>
      </c>
      <c r="C701" s="4" t="s">
        <v>150</v>
      </c>
      <c r="D701" s="5">
        <v>6500000</v>
      </c>
      <c r="E701" s="6">
        <v>675383800</v>
      </c>
      <c r="F701" s="6">
        <v>3.61E-2</v>
      </c>
      <c r="G701" s="4" t="s">
        <v>805</v>
      </c>
    </row>
    <row r="702" spans="1:7" ht="23.45" customHeight="1" x14ac:dyDescent="0.25">
      <c r="A702" s="4" t="s">
        <v>2190</v>
      </c>
      <c r="B702" s="4" t="s">
        <v>2191</v>
      </c>
      <c r="C702" s="4" t="s">
        <v>101</v>
      </c>
      <c r="D702" s="5">
        <v>1500000</v>
      </c>
      <c r="E702" s="6">
        <v>154577250</v>
      </c>
      <c r="F702" s="6">
        <v>8.3000000000000001E-3</v>
      </c>
      <c r="G702" s="4" t="s">
        <v>805</v>
      </c>
    </row>
    <row r="703" spans="1:7" ht="23.45" customHeight="1" x14ac:dyDescent="0.25">
      <c r="A703" s="4" t="s">
        <v>1410</v>
      </c>
      <c r="B703" s="4" t="s">
        <v>1411</v>
      </c>
      <c r="C703" s="4" t="s">
        <v>150</v>
      </c>
      <c r="D703" s="5">
        <v>500000</v>
      </c>
      <c r="E703" s="6">
        <v>50010400</v>
      </c>
      <c r="F703" s="6">
        <v>2.7000000000000001E-3</v>
      </c>
      <c r="G703" s="4" t="s">
        <v>790</v>
      </c>
    </row>
    <row r="704" spans="1:7" ht="32.65" customHeight="1" x14ac:dyDescent="0.25">
      <c r="A704" s="4" t="s">
        <v>2192</v>
      </c>
      <c r="B704" s="4" t="s">
        <v>2193</v>
      </c>
      <c r="C704" s="4" t="s">
        <v>101</v>
      </c>
      <c r="D704" s="5">
        <v>1230000</v>
      </c>
      <c r="E704" s="6">
        <v>131288970</v>
      </c>
      <c r="F704" s="6">
        <v>7.0000000000000001E-3</v>
      </c>
      <c r="G704" s="4" t="s">
        <v>805</v>
      </c>
    </row>
    <row r="705" spans="1:7" ht="23.45" customHeight="1" x14ac:dyDescent="0.25">
      <c r="A705" s="4" t="s">
        <v>2194</v>
      </c>
      <c r="B705" s="4" t="s">
        <v>2195</v>
      </c>
      <c r="C705" s="4" t="s">
        <v>150</v>
      </c>
      <c r="D705" s="5">
        <v>1000</v>
      </c>
      <c r="E705" s="6">
        <v>102131.8</v>
      </c>
      <c r="F705" s="6">
        <v>0</v>
      </c>
      <c r="G705" s="4" t="s">
        <v>805</v>
      </c>
    </row>
    <row r="706" spans="1:7" ht="32.65" customHeight="1" x14ac:dyDescent="0.25">
      <c r="A706" s="4" t="s">
        <v>1414</v>
      </c>
      <c r="B706" s="4" t="s">
        <v>1415</v>
      </c>
      <c r="C706" s="4" t="s">
        <v>150</v>
      </c>
      <c r="D706" s="5">
        <v>925000</v>
      </c>
      <c r="E706" s="6">
        <v>92951862.5</v>
      </c>
      <c r="F706" s="6">
        <v>5.0000000000000001E-3</v>
      </c>
      <c r="G706" s="4" t="s">
        <v>805</v>
      </c>
    </row>
    <row r="707" spans="1:7" ht="32.65" customHeight="1" x14ac:dyDescent="0.25">
      <c r="A707" s="4" t="s">
        <v>1418</v>
      </c>
      <c r="B707" s="4" t="s">
        <v>1419</v>
      </c>
      <c r="C707" s="4" t="s">
        <v>150</v>
      </c>
      <c r="D707" s="5">
        <v>500000</v>
      </c>
      <c r="E707" s="6">
        <v>51461350</v>
      </c>
      <c r="F707" s="6">
        <v>2.7000000000000001E-3</v>
      </c>
      <c r="G707" s="4" t="s">
        <v>805</v>
      </c>
    </row>
    <row r="708" spans="1:7" ht="32.65" customHeight="1" x14ac:dyDescent="0.25">
      <c r="A708" s="4" t="s">
        <v>1420</v>
      </c>
      <c r="B708" s="4" t="s">
        <v>1421</v>
      </c>
      <c r="C708" s="4" t="s">
        <v>150</v>
      </c>
      <c r="D708" s="5">
        <v>500000</v>
      </c>
      <c r="E708" s="6">
        <v>51989900</v>
      </c>
      <c r="F708" s="6">
        <v>2.8E-3</v>
      </c>
      <c r="G708" s="4" t="s">
        <v>805</v>
      </c>
    </row>
    <row r="709" spans="1:7" ht="32.65" customHeight="1" x14ac:dyDescent="0.25">
      <c r="A709" s="4" t="s">
        <v>1422</v>
      </c>
      <c r="B709" s="4" t="s">
        <v>1423</v>
      </c>
      <c r="C709" s="4" t="s">
        <v>150</v>
      </c>
      <c r="D709" s="5">
        <v>1000000</v>
      </c>
      <c r="E709" s="6">
        <v>103115100</v>
      </c>
      <c r="F709" s="6">
        <v>5.4999999999999997E-3</v>
      </c>
      <c r="G709" s="4" t="s">
        <v>805</v>
      </c>
    </row>
    <row r="710" spans="1:7" ht="32.65" customHeight="1" x14ac:dyDescent="0.25">
      <c r="A710" s="4" t="s">
        <v>1424</v>
      </c>
      <c r="B710" s="4" t="s">
        <v>1425</v>
      </c>
      <c r="C710" s="4" t="s">
        <v>150</v>
      </c>
      <c r="D710" s="5">
        <v>990000</v>
      </c>
      <c r="E710" s="6">
        <v>103190868</v>
      </c>
      <c r="F710" s="6">
        <v>5.4999999999999997E-3</v>
      </c>
      <c r="G710" s="4" t="s">
        <v>805</v>
      </c>
    </row>
    <row r="711" spans="1:7" ht="32.65" customHeight="1" x14ac:dyDescent="0.25">
      <c r="A711" s="4" t="s">
        <v>1426</v>
      </c>
      <c r="B711" s="4" t="s">
        <v>1427</v>
      </c>
      <c r="C711" s="4" t="s">
        <v>150</v>
      </c>
      <c r="D711" s="5">
        <v>2000000</v>
      </c>
      <c r="E711" s="6">
        <v>210006000</v>
      </c>
      <c r="F711" s="6">
        <v>1.12E-2</v>
      </c>
      <c r="G711" s="4" t="s">
        <v>805</v>
      </c>
    </row>
    <row r="712" spans="1:7" ht="32.65" customHeight="1" x14ac:dyDescent="0.25">
      <c r="A712" s="4" t="s">
        <v>1428</v>
      </c>
      <c r="B712" s="4" t="s">
        <v>1429</v>
      </c>
      <c r="C712" s="4" t="s">
        <v>150</v>
      </c>
      <c r="D712" s="5">
        <v>1500000</v>
      </c>
      <c r="E712" s="6">
        <v>158801100</v>
      </c>
      <c r="F712" s="6">
        <v>8.5000000000000006E-3</v>
      </c>
      <c r="G712" s="4" t="s">
        <v>805</v>
      </c>
    </row>
    <row r="713" spans="1:7" ht="32.65" customHeight="1" x14ac:dyDescent="0.25">
      <c r="A713" s="4" t="s">
        <v>1430</v>
      </c>
      <c r="B713" s="4" t="s">
        <v>1431</v>
      </c>
      <c r="C713" s="4" t="s">
        <v>150</v>
      </c>
      <c r="D713" s="5">
        <v>3000000</v>
      </c>
      <c r="E713" s="6">
        <v>305383500</v>
      </c>
      <c r="F713" s="6">
        <v>1.6299999999999999E-2</v>
      </c>
      <c r="G713" s="4" t="s">
        <v>805</v>
      </c>
    </row>
    <row r="714" spans="1:7" ht="23.45" customHeight="1" x14ac:dyDescent="0.25">
      <c r="A714" s="4" t="s">
        <v>1432</v>
      </c>
      <c r="B714" s="4" t="s">
        <v>1433</v>
      </c>
      <c r="C714" s="4" t="s">
        <v>857</v>
      </c>
      <c r="D714" s="5">
        <v>14500000</v>
      </c>
      <c r="E714" s="6">
        <v>1446933250</v>
      </c>
      <c r="F714" s="6">
        <v>7.7200000000000005E-2</v>
      </c>
      <c r="G714" s="4" t="s">
        <v>826</v>
      </c>
    </row>
    <row r="715" spans="1:7" ht="23.45" customHeight="1" x14ac:dyDescent="0.25">
      <c r="A715" s="4" t="s">
        <v>2196</v>
      </c>
      <c r="B715" s="4" t="s">
        <v>2197</v>
      </c>
      <c r="C715" s="4" t="s">
        <v>150</v>
      </c>
      <c r="D715" s="5">
        <v>1000000</v>
      </c>
      <c r="E715" s="6">
        <v>101118100</v>
      </c>
      <c r="F715" s="6">
        <v>5.4000000000000003E-3</v>
      </c>
      <c r="G715" s="4" t="s">
        <v>805</v>
      </c>
    </row>
    <row r="716" spans="1:7" ht="23.45" customHeight="1" x14ac:dyDescent="0.25">
      <c r="A716" s="4" t="s">
        <v>2198</v>
      </c>
      <c r="B716" s="4" t="s">
        <v>2199</v>
      </c>
      <c r="C716" s="4" t="s">
        <v>150</v>
      </c>
      <c r="D716" s="5">
        <v>500000</v>
      </c>
      <c r="E716" s="6">
        <v>51896400</v>
      </c>
      <c r="F716" s="6">
        <v>2.8E-3</v>
      </c>
      <c r="G716" s="4" t="s">
        <v>805</v>
      </c>
    </row>
    <row r="717" spans="1:7" ht="23.45" customHeight="1" x14ac:dyDescent="0.25">
      <c r="A717" s="4" t="s">
        <v>1434</v>
      </c>
      <c r="B717" s="4" t="s">
        <v>1435</v>
      </c>
      <c r="C717" s="4" t="s">
        <v>32</v>
      </c>
      <c r="D717" s="5">
        <v>2940000</v>
      </c>
      <c r="E717" s="6">
        <v>295836324</v>
      </c>
      <c r="F717" s="6">
        <v>1.5800000000000002E-2</v>
      </c>
      <c r="G717" s="4" t="s">
        <v>805</v>
      </c>
    </row>
    <row r="718" spans="1:7" ht="23.45" customHeight="1" x14ac:dyDescent="0.25">
      <c r="A718" s="4" t="s">
        <v>1436</v>
      </c>
      <c r="B718" s="4" t="s">
        <v>1437</v>
      </c>
      <c r="C718" s="4" t="s">
        <v>150</v>
      </c>
      <c r="D718" s="5">
        <v>7700000</v>
      </c>
      <c r="E718" s="6">
        <v>774610760</v>
      </c>
      <c r="F718" s="6">
        <v>4.1399999999999999E-2</v>
      </c>
      <c r="G718" s="4" t="s">
        <v>805</v>
      </c>
    </row>
    <row r="719" spans="1:7" ht="32.65" customHeight="1" x14ac:dyDescent="0.25">
      <c r="A719" s="4" t="s">
        <v>1438</v>
      </c>
      <c r="B719" s="4" t="s">
        <v>1439</v>
      </c>
      <c r="C719" s="4" t="s">
        <v>150</v>
      </c>
      <c r="D719" s="5">
        <v>3080000</v>
      </c>
      <c r="E719" s="6">
        <v>312451832</v>
      </c>
      <c r="F719" s="6">
        <v>1.67E-2</v>
      </c>
      <c r="G719" s="4" t="s">
        <v>787</v>
      </c>
    </row>
    <row r="720" spans="1:7" ht="32.65" customHeight="1" x14ac:dyDescent="0.25">
      <c r="A720" s="4" t="s">
        <v>1440</v>
      </c>
      <c r="B720" s="4" t="s">
        <v>1441</v>
      </c>
      <c r="C720" s="4" t="s">
        <v>150</v>
      </c>
      <c r="D720" s="5">
        <v>2840000</v>
      </c>
      <c r="E720" s="6">
        <v>292527668</v>
      </c>
      <c r="F720" s="6">
        <v>1.5599999999999999E-2</v>
      </c>
      <c r="G720" s="4" t="s">
        <v>787</v>
      </c>
    </row>
    <row r="721" spans="1:7" ht="32.65" customHeight="1" x14ac:dyDescent="0.25">
      <c r="A721" s="4" t="s">
        <v>1442</v>
      </c>
      <c r="B721" s="4" t="s">
        <v>1443</v>
      </c>
      <c r="C721" s="4" t="s">
        <v>150</v>
      </c>
      <c r="D721" s="5">
        <v>1840000</v>
      </c>
      <c r="E721" s="6">
        <v>192319744</v>
      </c>
      <c r="F721" s="6">
        <v>1.03E-2</v>
      </c>
      <c r="G721" s="4" t="s">
        <v>787</v>
      </c>
    </row>
    <row r="722" spans="1:7" ht="32.65" customHeight="1" x14ac:dyDescent="0.25">
      <c r="A722" s="4" t="s">
        <v>1080</v>
      </c>
      <c r="B722" s="4" t="s">
        <v>1081</v>
      </c>
      <c r="C722" s="4" t="s">
        <v>150</v>
      </c>
      <c r="D722" s="5">
        <v>1840000</v>
      </c>
      <c r="E722" s="6">
        <v>194961064</v>
      </c>
      <c r="F722" s="6">
        <v>1.04E-2</v>
      </c>
      <c r="G722" s="4" t="s">
        <v>787</v>
      </c>
    </row>
    <row r="723" spans="1:7" ht="32.65" customHeight="1" x14ac:dyDescent="0.25">
      <c r="A723" s="4" t="s">
        <v>1082</v>
      </c>
      <c r="B723" s="4" t="s">
        <v>1083</v>
      </c>
      <c r="C723" s="4" t="s">
        <v>150</v>
      </c>
      <c r="D723" s="5">
        <v>1840000</v>
      </c>
      <c r="E723" s="6">
        <v>197254624</v>
      </c>
      <c r="F723" s="6">
        <v>1.0500000000000001E-2</v>
      </c>
      <c r="G723" s="4" t="s">
        <v>787</v>
      </c>
    </row>
    <row r="724" spans="1:7" ht="32.65" customHeight="1" x14ac:dyDescent="0.25">
      <c r="A724" s="4" t="s">
        <v>1084</v>
      </c>
      <c r="B724" s="4" t="s">
        <v>1085</v>
      </c>
      <c r="C724" s="4" t="s">
        <v>32</v>
      </c>
      <c r="D724" s="5">
        <v>7950000</v>
      </c>
      <c r="E724" s="6">
        <v>801080160</v>
      </c>
      <c r="F724" s="6">
        <v>4.2799999999999998E-2</v>
      </c>
      <c r="G724" s="4" t="s">
        <v>787</v>
      </c>
    </row>
    <row r="725" spans="1:7" ht="41.85" customHeight="1" x14ac:dyDescent="0.25">
      <c r="A725" s="4" t="s">
        <v>2200</v>
      </c>
      <c r="B725" s="4" t="s">
        <v>2201</v>
      </c>
      <c r="C725" s="4" t="s">
        <v>101</v>
      </c>
      <c r="D725" s="5">
        <v>2500000</v>
      </c>
      <c r="E725" s="6">
        <v>250088750</v>
      </c>
      <c r="F725" s="6">
        <v>1.34E-2</v>
      </c>
      <c r="G725" s="4" t="s">
        <v>790</v>
      </c>
    </row>
    <row r="726" spans="1:7" ht="23.45" customHeight="1" x14ac:dyDescent="0.25">
      <c r="A726" s="4" t="s">
        <v>2202</v>
      </c>
      <c r="B726" s="4" t="s">
        <v>2203</v>
      </c>
      <c r="C726" s="4" t="s">
        <v>101</v>
      </c>
      <c r="D726" s="5">
        <v>1500000</v>
      </c>
      <c r="E726" s="6">
        <v>150868050</v>
      </c>
      <c r="F726" s="6">
        <v>8.0999999999999996E-3</v>
      </c>
      <c r="G726" s="4" t="s">
        <v>787</v>
      </c>
    </row>
    <row r="727" spans="1:7" ht="14.45" customHeight="1" x14ac:dyDescent="0.25">
      <c r="A727" s="4" t="s">
        <v>1456</v>
      </c>
      <c r="B727" s="4" t="s">
        <v>1457</v>
      </c>
      <c r="C727" s="4" t="s">
        <v>43</v>
      </c>
      <c r="D727" s="5">
        <v>3000000</v>
      </c>
      <c r="E727" s="6">
        <v>299617500</v>
      </c>
      <c r="F727" s="6">
        <v>1.6E-2</v>
      </c>
      <c r="G727" s="4" t="s">
        <v>805</v>
      </c>
    </row>
    <row r="728" spans="1:7" ht="23.45" customHeight="1" x14ac:dyDescent="0.25">
      <c r="A728" s="4" t="s">
        <v>1458</v>
      </c>
      <c r="B728" s="4" t="s">
        <v>1459</v>
      </c>
      <c r="C728" s="4" t="s">
        <v>43</v>
      </c>
      <c r="D728" s="5">
        <v>10000000</v>
      </c>
      <c r="E728" s="6">
        <v>1009775000</v>
      </c>
      <c r="F728" s="6">
        <v>5.3900000000000003E-2</v>
      </c>
      <c r="G728" s="4" t="s">
        <v>826</v>
      </c>
    </row>
    <row r="729" spans="1:7" ht="23.45" customHeight="1" x14ac:dyDescent="0.25">
      <c r="A729" s="4" t="s">
        <v>2204</v>
      </c>
      <c r="B729" s="4" t="s">
        <v>2205</v>
      </c>
      <c r="C729" s="4" t="s">
        <v>43</v>
      </c>
      <c r="D729" s="5">
        <v>5000000</v>
      </c>
      <c r="E729" s="6">
        <v>500617500</v>
      </c>
      <c r="F729" s="6">
        <v>2.6700000000000002E-2</v>
      </c>
      <c r="G729" s="4" t="s">
        <v>805</v>
      </c>
    </row>
    <row r="730" spans="1:7" ht="32.65" customHeight="1" x14ac:dyDescent="0.25">
      <c r="A730" s="4" t="s">
        <v>1460</v>
      </c>
      <c r="B730" s="4" t="s">
        <v>1461</v>
      </c>
      <c r="C730" s="4" t="s">
        <v>101</v>
      </c>
      <c r="D730" s="5">
        <v>26500000</v>
      </c>
      <c r="E730" s="6">
        <v>2686005550</v>
      </c>
      <c r="F730" s="6">
        <v>0.1434</v>
      </c>
      <c r="G730" s="4" t="s">
        <v>787</v>
      </c>
    </row>
    <row r="731" spans="1:7" ht="23.45" customHeight="1" x14ac:dyDescent="0.25">
      <c r="A731" s="4" t="s">
        <v>2206</v>
      </c>
      <c r="B731" s="4" t="s">
        <v>2207</v>
      </c>
      <c r="C731" s="4" t="s">
        <v>101</v>
      </c>
      <c r="D731" s="5">
        <v>2500000</v>
      </c>
      <c r="E731" s="6">
        <v>251676500</v>
      </c>
      <c r="F731" s="6">
        <v>1.34E-2</v>
      </c>
      <c r="G731" s="4" t="s">
        <v>790</v>
      </c>
    </row>
    <row r="732" spans="1:7" ht="23.45" customHeight="1" x14ac:dyDescent="0.25">
      <c r="A732" s="4" t="s">
        <v>1462</v>
      </c>
      <c r="B732" s="4" t="s">
        <v>1463</v>
      </c>
      <c r="C732" s="4" t="s">
        <v>101</v>
      </c>
      <c r="D732" s="5">
        <v>8500000</v>
      </c>
      <c r="E732" s="6">
        <v>864071750</v>
      </c>
      <c r="F732" s="6">
        <v>4.6100000000000002E-2</v>
      </c>
      <c r="G732" s="4" t="s">
        <v>790</v>
      </c>
    </row>
    <row r="733" spans="1:7" ht="23.45" customHeight="1" x14ac:dyDescent="0.25">
      <c r="A733" s="4" t="s">
        <v>1464</v>
      </c>
      <c r="B733" s="4" t="s">
        <v>1465</v>
      </c>
      <c r="C733" s="4" t="s">
        <v>43</v>
      </c>
      <c r="D733" s="5">
        <v>3100000</v>
      </c>
      <c r="E733" s="6">
        <v>312024610</v>
      </c>
      <c r="F733" s="6">
        <v>1.67E-2</v>
      </c>
      <c r="G733" s="4" t="s">
        <v>805</v>
      </c>
    </row>
    <row r="734" spans="1:7" ht="23.45" customHeight="1" x14ac:dyDescent="0.25">
      <c r="A734" s="4" t="s">
        <v>2208</v>
      </c>
      <c r="B734" s="4" t="s">
        <v>2209</v>
      </c>
      <c r="C734" s="4" t="s">
        <v>43</v>
      </c>
      <c r="D734" s="5">
        <v>2500000</v>
      </c>
      <c r="E734" s="6">
        <v>252243500</v>
      </c>
      <c r="F734" s="6">
        <v>1.35E-2</v>
      </c>
      <c r="G734" s="4" t="s">
        <v>805</v>
      </c>
    </row>
    <row r="735" spans="1:7" ht="23.45" customHeight="1" x14ac:dyDescent="0.25">
      <c r="A735" s="4" t="s">
        <v>1466</v>
      </c>
      <c r="B735" s="4" t="s">
        <v>1467</v>
      </c>
      <c r="C735" s="4" t="s">
        <v>101</v>
      </c>
      <c r="D735" s="5">
        <v>5000000</v>
      </c>
      <c r="E735" s="6">
        <v>509164000</v>
      </c>
      <c r="F735" s="6">
        <v>2.7199999999999998E-2</v>
      </c>
      <c r="G735" s="4" t="s">
        <v>790</v>
      </c>
    </row>
    <row r="736" spans="1:7" ht="23.45" customHeight="1" x14ac:dyDescent="0.25">
      <c r="A736" s="4" t="s">
        <v>1468</v>
      </c>
      <c r="B736" s="4" t="s">
        <v>1469</v>
      </c>
      <c r="C736" s="4" t="s">
        <v>101</v>
      </c>
      <c r="D736" s="5">
        <v>12500000</v>
      </c>
      <c r="E736" s="6">
        <v>1274156250</v>
      </c>
      <c r="F736" s="6">
        <v>6.8000000000000005E-2</v>
      </c>
      <c r="G736" s="4" t="s">
        <v>790</v>
      </c>
    </row>
    <row r="737" spans="1:7" ht="23.45" customHeight="1" x14ac:dyDescent="0.25">
      <c r="A737" s="4" t="s">
        <v>1470</v>
      </c>
      <c r="B737" s="4" t="s">
        <v>1471</v>
      </c>
      <c r="C737" s="4" t="s">
        <v>43</v>
      </c>
      <c r="D737" s="5">
        <v>5000000</v>
      </c>
      <c r="E737" s="6">
        <v>514577500</v>
      </c>
      <c r="F737" s="6">
        <v>2.75E-2</v>
      </c>
      <c r="G737" s="4" t="s">
        <v>805</v>
      </c>
    </row>
    <row r="738" spans="1:7" ht="32.65" customHeight="1" x14ac:dyDescent="0.25">
      <c r="A738" s="4" t="s">
        <v>1472</v>
      </c>
      <c r="B738" s="4" t="s">
        <v>1473</v>
      </c>
      <c r="C738" s="4" t="s">
        <v>101</v>
      </c>
      <c r="D738" s="5">
        <v>12000000</v>
      </c>
      <c r="E738" s="6">
        <v>1205901600</v>
      </c>
      <c r="F738" s="6">
        <v>6.4399999999999999E-2</v>
      </c>
      <c r="G738" s="4" t="s">
        <v>790</v>
      </c>
    </row>
    <row r="739" spans="1:7" ht="23.45" customHeight="1" x14ac:dyDescent="0.25">
      <c r="A739" s="4" t="s">
        <v>1476</v>
      </c>
      <c r="B739" s="4" t="s">
        <v>1477</v>
      </c>
      <c r="C739" s="4" t="s">
        <v>43</v>
      </c>
      <c r="D739" s="5">
        <v>6300000</v>
      </c>
      <c r="E739" s="6">
        <v>632831220</v>
      </c>
      <c r="F739" s="6">
        <v>3.3799999999999997E-2</v>
      </c>
      <c r="G739" s="4" t="s">
        <v>805</v>
      </c>
    </row>
    <row r="740" spans="1:7" ht="23.45" customHeight="1" x14ac:dyDescent="0.25">
      <c r="A740" s="4" t="s">
        <v>1478</v>
      </c>
      <c r="B740" s="4" t="s">
        <v>1479</v>
      </c>
      <c r="C740" s="4" t="s">
        <v>43</v>
      </c>
      <c r="D740" s="5">
        <v>11350000</v>
      </c>
      <c r="E740" s="6">
        <v>1165613220</v>
      </c>
      <c r="F740" s="6">
        <v>6.2199999999999998E-2</v>
      </c>
      <c r="G740" s="4" t="s">
        <v>805</v>
      </c>
    </row>
    <row r="741" spans="1:7" ht="23.45" customHeight="1" x14ac:dyDescent="0.25">
      <c r="A741" s="4" t="s">
        <v>1480</v>
      </c>
      <c r="B741" s="4" t="s">
        <v>1481</v>
      </c>
      <c r="C741" s="4" t="s">
        <v>43</v>
      </c>
      <c r="D741" s="5">
        <v>17000000</v>
      </c>
      <c r="E741" s="6">
        <v>1743482600</v>
      </c>
      <c r="F741" s="6">
        <v>9.3100000000000002E-2</v>
      </c>
      <c r="G741" s="4" t="s">
        <v>790</v>
      </c>
    </row>
    <row r="742" spans="1:7" ht="23.45" customHeight="1" x14ac:dyDescent="0.25">
      <c r="A742" s="4" t="s">
        <v>1482</v>
      </c>
      <c r="B742" s="4" t="s">
        <v>1483</v>
      </c>
      <c r="C742" s="4" t="s">
        <v>43</v>
      </c>
      <c r="D742" s="5">
        <v>7000000</v>
      </c>
      <c r="E742" s="6">
        <v>706843900</v>
      </c>
      <c r="F742" s="6">
        <v>3.7699999999999997E-2</v>
      </c>
      <c r="G742" s="4" t="s">
        <v>805</v>
      </c>
    </row>
    <row r="743" spans="1:7" ht="14.45" customHeight="1" x14ac:dyDescent="0.25">
      <c r="A743" s="4" t="s">
        <v>1484</v>
      </c>
      <c r="B743" s="4" t="s">
        <v>1485</v>
      </c>
      <c r="C743" s="4" t="s">
        <v>43</v>
      </c>
      <c r="D743" s="5">
        <v>11000000</v>
      </c>
      <c r="E743" s="6">
        <v>1128354700</v>
      </c>
      <c r="F743" s="6">
        <v>6.0199999999999997E-2</v>
      </c>
      <c r="G743" s="4" t="s">
        <v>790</v>
      </c>
    </row>
    <row r="744" spans="1:7" ht="23.45" customHeight="1" x14ac:dyDescent="0.25">
      <c r="A744" s="4" t="s">
        <v>2210</v>
      </c>
      <c r="B744" s="4" t="s">
        <v>2211</v>
      </c>
      <c r="C744" s="4" t="s">
        <v>43</v>
      </c>
      <c r="D744" s="5">
        <v>5000000</v>
      </c>
      <c r="E744" s="6">
        <v>524858500</v>
      </c>
      <c r="F744" s="6">
        <v>2.8000000000000001E-2</v>
      </c>
      <c r="G744" s="4" t="s">
        <v>790</v>
      </c>
    </row>
    <row r="745" spans="1:7" ht="23.45" customHeight="1" x14ac:dyDescent="0.25">
      <c r="A745" s="4" t="s">
        <v>1486</v>
      </c>
      <c r="B745" s="4" t="s">
        <v>1487</v>
      </c>
      <c r="C745" s="4" t="s">
        <v>43</v>
      </c>
      <c r="D745" s="5">
        <v>15000000</v>
      </c>
      <c r="E745" s="6">
        <v>1534299000</v>
      </c>
      <c r="F745" s="6">
        <v>8.1900000000000001E-2</v>
      </c>
      <c r="G745" s="4" t="s">
        <v>790</v>
      </c>
    </row>
    <row r="746" spans="1:7" ht="23.45" customHeight="1" x14ac:dyDescent="0.25">
      <c r="A746" s="4" t="s">
        <v>1488</v>
      </c>
      <c r="B746" s="4" t="s">
        <v>1489</v>
      </c>
      <c r="C746" s="4" t="s">
        <v>43</v>
      </c>
      <c r="D746" s="5">
        <v>27500000</v>
      </c>
      <c r="E746" s="6">
        <v>2813090500</v>
      </c>
      <c r="F746" s="6">
        <v>0.1502</v>
      </c>
      <c r="G746" s="4" t="s">
        <v>790</v>
      </c>
    </row>
    <row r="747" spans="1:7" ht="23.45" customHeight="1" x14ac:dyDescent="0.25">
      <c r="A747" s="4" t="s">
        <v>1490</v>
      </c>
      <c r="B747" s="4" t="s">
        <v>1491</v>
      </c>
      <c r="C747" s="4" t="s">
        <v>43</v>
      </c>
      <c r="D747" s="5">
        <v>27000000</v>
      </c>
      <c r="E747" s="6">
        <v>2763231300</v>
      </c>
      <c r="F747" s="6">
        <v>0.14749999999999999</v>
      </c>
      <c r="G747" s="4" t="s">
        <v>790</v>
      </c>
    </row>
    <row r="748" spans="1:7" ht="23.45" customHeight="1" x14ac:dyDescent="0.25">
      <c r="A748" s="4" t="s">
        <v>1492</v>
      </c>
      <c r="B748" s="4" t="s">
        <v>1493</v>
      </c>
      <c r="C748" s="4" t="s">
        <v>101</v>
      </c>
      <c r="D748" s="5">
        <v>5490000</v>
      </c>
      <c r="E748" s="6">
        <v>550832013</v>
      </c>
      <c r="F748" s="6">
        <v>2.9399999999999999E-2</v>
      </c>
      <c r="G748" s="4" t="s">
        <v>790</v>
      </c>
    </row>
    <row r="749" spans="1:7" ht="23.45" customHeight="1" x14ac:dyDescent="0.25">
      <c r="A749" s="4" t="s">
        <v>1494</v>
      </c>
      <c r="B749" s="4" t="s">
        <v>1495</v>
      </c>
      <c r="C749" s="4" t="s">
        <v>43</v>
      </c>
      <c r="D749" s="5">
        <v>6500000</v>
      </c>
      <c r="E749" s="6">
        <v>669040450</v>
      </c>
      <c r="F749" s="6">
        <v>3.5700000000000003E-2</v>
      </c>
      <c r="G749" s="4" t="s">
        <v>826</v>
      </c>
    </row>
    <row r="750" spans="1:7" ht="23.45" customHeight="1" x14ac:dyDescent="0.25">
      <c r="A750" s="4" t="s">
        <v>1496</v>
      </c>
      <c r="B750" s="4" t="s">
        <v>1497</v>
      </c>
      <c r="C750" s="4" t="s">
        <v>43</v>
      </c>
      <c r="D750" s="5">
        <v>1000000</v>
      </c>
      <c r="E750" s="6">
        <v>100802400</v>
      </c>
      <c r="F750" s="6">
        <v>5.4000000000000003E-3</v>
      </c>
      <c r="G750" s="4" t="s">
        <v>805</v>
      </c>
    </row>
    <row r="751" spans="1:7" ht="41.85" customHeight="1" x14ac:dyDescent="0.25">
      <c r="A751" s="4" t="s">
        <v>1498</v>
      </c>
      <c r="B751" s="4" t="s">
        <v>1499</v>
      </c>
      <c r="C751" s="4" t="s">
        <v>101</v>
      </c>
      <c r="D751" s="5">
        <v>15950000</v>
      </c>
      <c r="E751" s="6">
        <v>1600895120</v>
      </c>
      <c r="F751" s="6">
        <v>8.5500000000000007E-2</v>
      </c>
      <c r="G751" s="4" t="s">
        <v>787</v>
      </c>
    </row>
    <row r="752" spans="1:7" ht="23.45" customHeight="1" x14ac:dyDescent="0.25">
      <c r="A752" s="4" t="s">
        <v>1500</v>
      </c>
      <c r="B752" s="4" t="s">
        <v>1501</v>
      </c>
      <c r="C752" s="4" t="s">
        <v>101</v>
      </c>
      <c r="D752" s="5">
        <v>9930000</v>
      </c>
      <c r="E752" s="6">
        <v>998025573</v>
      </c>
      <c r="F752" s="6">
        <v>5.33E-2</v>
      </c>
      <c r="G752" s="4" t="s">
        <v>790</v>
      </c>
    </row>
    <row r="753" spans="1:7" ht="23.45" customHeight="1" x14ac:dyDescent="0.25">
      <c r="A753" s="4" t="s">
        <v>2212</v>
      </c>
      <c r="B753" s="4" t="s">
        <v>2213</v>
      </c>
      <c r="C753" s="4" t="s">
        <v>101</v>
      </c>
      <c r="D753" s="5">
        <v>11500000</v>
      </c>
      <c r="E753" s="6">
        <v>1186951800</v>
      </c>
      <c r="F753" s="6">
        <v>6.3399999999999998E-2</v>
      </c>
      <c r="G753" s="4" t="s">
        <v>790</v>
      </c>
    </row>
    <row r="754" spans="1:7" ht="23.45" customHeight="1" x14ac:dyDescent="0.25">
      <c r="A754" s="4" t="s">
        <v>1502</v>
      </c>
      <c r="B754" s="4" t="s">
        <v>1503</v>
      </c>
      <c r="C754" s="4" t="s">
        <v>43</v>
      </c>
      <c r="D754" s="5">
        <v>7500000</v>
      </c>
      <c r="E754" s="6">
        <v>756542250</v>
      </c>
      <c r="F754" s="6">
        <v>4.0399999999999998E-2</v>
      </c>
      <c r="G754" s="4" t="s">
        <v>805</v>
      </c>
    </row>
    <row r="755" spans="1:7" ht="51" customHeight="1" x14ac:dyDescent="0.25">
      <c r="A755" s="4" t="s">
        <v>1542</v>
      </c>
      <c r="B755" s="4" t="s">
        <v>1543</v>
      </c>
      <c r="C755" s="4" t="s">
        <v>89</v>
      </c>
      <c r="D755" s="5">
        <v>1000000</v>
      </c>
      <c r="E755" s="6">
        <v>100590500</v>
      </c>
      <c r="F755" s="6">
        <v>5.4000000000000003E-3</v>
      </c>
      <c r="G755" s="4" t="s">
        <v>1544</v>
      </c>
    </row>
    <row r="756" spans="1:7" ht="51" customHeight="1" x14ac:dyDescent="0.25">
      <c r="A756" s="4" t="s">
        <v>2214</v>
      </c>
      <c r="B756" s="4" t="s">
        <v>2215</v>
      </c>
      <c r="C756" s="4" t="s">
        <v>89</v>
      </c>
      <c r="D756" s="5">
        <v>700000</v>
      </c>
      <c r="E756" s="6">
        <v>70269010</v>
      </c>
      <c r="F756" s="6">
        <v>3.8E-3</v>
      </c>
      <c r="G756" s="4" t="s">
        <v>1544</v>
      </c>
    </row>
    <row r="757" spans="1:7" ht="14.45" customHeight="1" x14ac:dyDescent="0.25">
      <c r="A757" s="4" t="s">
        <v>1547</v>
      </c>
      <c r="B757" s="4" t="s">
        <v>1548</v>
      </c>
      <c r="C757" s="4" t="s">
        <v>157</v>
      </c>
      <c r="D757" s="5">
        <v>30500000</v>
      </c>
      <c r="E757" s="6">
        <v>2934764900</v>
      </c>
      <c r="F757" s="6">
        <v>0.15670000000000001</v>
      </c>
      <c r="G757" s="4" t="s">
        <v>826</v>
      </c>
    </row>
    <row r="758" spans="1:7" ht="23.45" customHeight="1" x14ac:dyDescent="0.25">
      <c r="A758" s="4" t="s">
        <v>1597</v>
      </c>
      <c r="B758" s="4" t="s">
        <v>1598</v>
      </c>
      <c r="C758" s="4" t="s">
        <v>32</v>
      </c>
      <c r="D758" s="5">
        <v>5500000</v>
      </c>
      <c r="E758" s="6">
        <v>529123100</v>
      </c>
      <c r="F758" s="6">
        <v>2.8199999999999999E-2</v>
      </c>
      <c r="G758" s="4" t="s">
        <v>1599</v>
      </c>
    </row>
    <row r="759" spans="1:7" ht="23.45" customHeight="1" x14ac:dyDescent="0.25">
      <c r="A759" s="4" t="s">
        <v>1600</v>
      </c>
      <c r="B759" s="4" t="s">
        <v>1601</v>
      </c>
      <c r="C759" s="4" t="s">
        <v>162</v>
      </c>
      <c r="D759" s="5">
        <v>10000000</v>
      </c>
      <c r="E759" s="6">
        <v>1000631000</v>
      </c>
      <c r="F759" s="6">
        <v>5.3400000000000003E-2</v>
      </c>
      <c r="G759" s="4" t="s">
        <v>999</v>
      </c>
    </row>
    <row r="760" spans="1:7" ht="32.65" customHeight="1" x14ac:dyDescent="0.25">
      <c r="A760" s="4" t="s">
        <v>1602</v>
      </c>
      <c r="B760" s="4" t="s">
        <v>1603</v>
      </c>
      <c r="C760" s="4" t="s">
        <v>857</v>
      </c>
      <c r="D760" s="5">
        <v>2500000</v>
      </c>
      <c r="E760" s="6">
        <v>249747250</v>
      </c>
      <c r="F760" s="6">
        <v>1.3299999999999999E-2</v>
      </c>
      <c r="G760" s="4" t="s">
        <v>826</v>
      </c>
    </row>
    <row r="761" spans="1:7" ht="32.65" customHeight="1" x14ac:dyDescent="0.25">
      <c r="A761" s="4" t="s">
        <v>1604</v>
      </c>
      <c r="B761" s="4" t="s">
        <v>1605</v>
      </c>
      <c r="C761" s="4" t="s">
        <v>1335</v>
      </c>
      <c r="D761" s="5">
        <v>3500000</v>
      </c>
      <c r="E761" s="6">
        <v>347671800</v>
      </c>
      <c r="F761" s="6">
        <v>1.8599999999999998E-2</v>
      </c>
      <c r="G761" s="4" t="s">
        <v>787</v>
      </c>
    </row>
    <row r="762" spans="1:7" ht="23.45" customHeight="1" x14ac:dyDescent="0.25">
      <c r="A762" s="4" t="s">
        <v>1606</v>
      </c>
      <c r="B762" s="4" t="s">
        <v>1607</v>
      </c>
      <c r="C762" s="4" t="s">
        <v>32</v>
      </c>
      <c r="D762" s="5">
        <v>5000000</v>
      </c>
      <c r="E762" s="6">
        <v>502706500</v>
      </c>
      <c r="F762" s="6">
        <v>2.6800000000000001E-2</v>
      </c>
      <c r="G762" s="4" t="s">
        <v>826</v>
      </c>
    </row>
    <row r="763" spans="1:7" ht="23.45" customHeight="1" x14ac:dyDescent="0.25">
      <c r="A763" s="4" t="s">
        <v>2216</v>
      </c>
      <c r="B763" s="4" t="s">
        <v>2217</v>
      </c>
      <c r="C763" s="4" t="s">
        <v>98</v>
      </c>
      <c r="D763" s="5">
        <v>2500000</v>
      </c>
      <c r="E763" s="6">
        <v>250091500</v>
      </c>
      <c r="F763" s="6">
        <v>1.34E-2</v>
      </c>
      <c r="G763" s="4" t="s">
        <v>826</v>
      </c>
    </row>
    <row r="764" spans="1:7" ht="23.45" customHeight="1" x14ac:dyDescent="0.25">
      <c r="A764" s="4" t="s">
        <v>2218</v>
      </c>
      <c r="B764" s="4" t="s">
        <v>2219</v>
      </c>
      <c r="C764" s="4" t="s">
        <v>117</v>
      </c>
      <c r="D764" s="5">
        <v>5000000</v>
      </c>
      <c r="E764" s="6">
        <v>492967500</v>
      </c>
      <c r="F764" s="6">
        <v>2.63E-2</v>
      </c>
      <c r="G764" s="4" t="s">
        <v>852</v>
      </c>
    </row>
    <row r="765" spans="1:7" ht="23.45" customHeight="1" x14ac:dyDescent="0.25">
      <c r="A765" s="4" t="s">
        <v>1610</v>
      </c>
      <c r="B765" s="4" t="s">
        <v>1611</v>
      </c>
      <c r="C765" s="4" t="s">
        <v>117</v>
      </c>
      <c r="D765" s="5">
        <v>2500000</v>
      </c>
      <c r="E765" s="6">
        <v>246508750</v>
      </c>
      <c r="F765" s="6">
        <v>1.32E-2</v>
      </c>
      <c r="G765" s="4" t="s">
        <v>805</v>
      </c>
    </row>
    <row r="766" spans="1:7" ht="23.45" customHeight="1" x14ac:dyDescent="0.25">
      <c r="A766" s="4" t="s">
        <v>2220</v>
      </c>
      <c r="B766" s="4" t="s">
        <v>2221</v>
      </c>
      <c r="C766" s="4" t="s">
        <v>857</v>
      </c>
      <c r="D766" s="5">
        <v>2500000</v>
      </c>
      <c r="E766" s="6">
        <v>250462750</v>
      </c>
      <c r="F766" s="6">
        <v>1.34E-2</v>
      </c>
      <c r="G766" s="4" t="s">
        <v>826</v>
      </c>
    </row>
    <row r="767" spans="1:7" ht="23.45" customHeight="1" x14ac:dyDescent="0.25">
      <c r="A767" s="4" t="s">
        <v>1612</v>
      </c>
      <c r="B767" s="4" t="s">
        <v>1613</v>
      </c>
      <c r="C767" s="4" t="s">
        <v>32</v>
      </c>
      <c r="D767" s="5">
        <v>3000000</v>
      </c>
      <c r="E767" s="6">
        <v>301577400</v>
      </c>
      <c r="F767" s="6">
        <v>1.61E-2</v>
      </c>
      <c r="G767" s="4" t="s">
        <v>805</v>
      </c>
    </row>
    <row r="768" spans="1:7" ht="23.45" customHeight="1" x14ac:dyDescent="0.25">
      <c r="A768" s="4" t="s">
        <v>1614</v>
      </c>
      <c r="B768" s="4" t="s">
        <v>1615</v>
      </c>
      <c r="C768" s="4" t="s">
        <v>32</v>
      </c>
      <c r="D768" s="5">
        <v>2710000</v>
      </c>
      <c r="E768" s="6">
        <v>271447963</v>
      </c>
      <c r="F768" s="6">
        <v>1.4500000000000001E-2</v>
      </c>
      <c r="G768" s="4" t="s">
        <v>805</v>
      </c>
    </row>
    <row r="769" spans="1:7" ht="32.65" customHeight="1" x14ac:dyDescent="0.25">
      <c r="A769" s="4" t="s">
        <v>1616</v>
      </c>
      <c r="B769" s="4" t="s">
        <v>1617</v>
      </c>
      <c r="C769" s="4" t="s">
        <v>32</v>
      </c>
      <c r="D769" s="5">
        <v>10000000</v>
      </c>
      <c r="E769" s="6">
        <v>1006872000</v>
      </c>
      <c r="F769" s="6">
        <v>5.3800000000000001E-2</v>
      </c>
      <c r="G769" s="4" t="s">
        <v>852</v>
      </c>
    </row>
    <row r="770" spans="1:7" ht="32.65" customHeight="1" x14ac:dyDescent="0.25">
      <c r="A770" s="4" t="s">
        <v>1618</v>
      </c>
      <c r="B770" s="4" t="s">
        <v>1619</v>
      </c>
      <c r="C770" s="4" t="s">
        <v>857</v>
      </c>
      <c r="D770" s="5">
        <v>1900000</v>
      </c>
      <c r="E770" s="6">
        <v>189781880</v>
      </c>
      <c r="F770" s="6">
        <v>1.01E-2</v>
      </c>
      <c r="G770" s="4" t="s">
        <v>787</v>
      </c>
    </row>
    <row r="771" spans="1:7" ht="23.45" customHeight="1" x14ac:dyDescent="0.25">
      <c r="A771" s="4" t="s">
        <v>1620</v>
      </c>
      <c r="B771" s="4" t="s">
        <v>1621</v>
      </c>
      <c r="C771" s="4" t="s">
        <v>32</v>
      </c>
      <c r="D771" s="5">
        <v>4860000</v>
      </c>
      <c r="E771" s="6">
        <v>487316088</v>
      </c>
      <c r="F771" s="6">
        <v>2.5999999999999999E-2</v>
      </c>
      <c r="G771" s="4" t="s">
        <v>805</v>
      </c>
    </row>
    <row r="772" spans="1:7" ht="23.45" customHeight="1" x14ac:dyDescent="0.25">
      <c r="A772" s="4" t="s">
        <v>1622</v>
      </c>
      <c r="B772" s="4" t="s">
        <v>1623</v>
      </c>
      <c r="C772" s="4" t="s">
        <v>32</v>
      </c>
      <c r="D772" s="5">
        <v>2500000</v>
      </c>
      <c r="E772" s="6">
        <v>251947500</v>
      </c>
      <c r="F772" s="6">
        <v>1.35E-2</v>
      </c>
      <c r="G772" s="4" t="s">
        <v>805</v>
      </c>
    </row>
    <row r="773" spans="1:7" ht="32.65" customHeight="1" x14ac:dyDescent="0.25">
      <c r="A773" s="4" t="s">
        <v>2222</v>
      </c>
      <c r="B773" s="4" t="s">
        <v>2223</v>
      </c>
      <c r="C773" s="4" t="s">
        <v>857</v>
      </c>
      <c r="D773" s="5">
        <v>1500000</v>
      </c>
      <c r="E773" s="6">
        <v>149948100</v>
      </c>
      <c r="F773" s="6">
        <v>8.0000000000000002E-3</v>
      </c>
      <c r="G773" s="4" t="s">
        <v>787</v>
      </c>
    </row>
    <row r="774" spans="1:7" ht="23.45" customHeight="1" x14ac:dyDescent="0.25">
      <c r="A774" s="4" t="s">
        <v>1624</v>
      </c>
      <c r="B774" s="4" t="s">
        <v>1625</v>
      </c>
      <c r="C774" s="4" t="s">
        <v>32</v>
      </c>
      <c r="D774" s="5">
        <v>3500000</v>
      </c>
      <c r="E774" s="6">
        <v>352768500</v>
      </c>
      <c r="F774" s="6">
        <v>1.8800000000000001E-2</v>
      </c>
      <c r="G774" s="4" t="s">
        <v>805</v>
      </c>
    </row>
    <row r="775" spans="1:7" ht="23.45" customHeight="1" x14ac:dyDescent="0.25">
      <c r="A775" s="4" t="s">
        <v>1626</v>
      </c>
      <c r="B775" s="4" t="s">
        <v>1627</v>
      </c>
      <c r="C775" s="4" t="s">
        <v>32</v>
      </c>
      <c r="D775" s="5">
        <v>18000000</v>
      </c>
      <c r="E775" s="6">
        <v>1805232600</v>
      </c>
      <c r="F775" s="6">
        <v>9.64E-2</v>
      </c>
      <c r="G775" s="4" t="s">
        <v>805</v>
      </c>
    </row>
    <row r="776" spans="1:7" ht="23.45" customHeight="1" x14ac:dyDescent="0.25">
      <c r="A776" s="4" t="s">
        <v>2224</v>
      </c>
      <c r="B776" s="4" t="s">
        <v>2225</v>
      </c>
      <c r="C776" s="4" t="s">
        <v>32</v>
      </c>
      <c r="D776" s="5">
        <v>2500000</v>
      </c>
      <c r="E776" s="6">
        <v>252073750</v>
      </c>
      <c r="F776" s="6">
        <v>1.35E-2</v>
      </c>
      <c r="G776" s="4" t="s">
        <v>805</v>
      </c>
    </row>
    <row r="777" spans="1:7" ht="23.45" customHeight="1" x14ac:dyDescent="0.25">
      <c r="A777" s="4" t="s">
        <v>1628</v>
      </c>
      <c r="B777" s="4" t="s">
        <v>1629</v>
      </c>
      <c r="C777" s="4" t="s">
        <v>32</v>
      </c>
      <c r="D777" s="5">
        <v>1420000</v>
      </c>
      <c r="E777" s="6">
        <v>141872200</v>
      </c>
      <c r="F777" s="6">
        <v>7.6E-3</v>
      </c>
      <c r="G777" s="4" t="s">
        <v>860</v>
      </c>
    </row>
    <row r="778" spans="1:7" ht="23.45" customHeight="1" x14ac:dyDescent="0.25">
      <c r="A778" s="4" t="s">
        <v>1630</v>
      </c>
      <c r="B778" s="4" t="s">
        <v>1631</v>
      </c>
      <c r="C778" s="4" t="s">
        <v>43</v>
      </c>
      <c r="D778" s="5">
        <v>14900000</v>
      </c>
      <c r="E778" s="6">
        <v>1528294490</v>
      </c>
      <c r="F778" s="6">
        <v>8.1600000000000006E-2</v>
      </c>
      <c r="G778" s="4" t="s">
        <v>852</v>
      </c>
    </row>
    <row r="779" spans="1:7" ht="32.65" customHeight="1" x14ac:dyDescent="0.25">
      <c r="A779" s="4" t="s">
        <v>1632</v>
      </c>
      <c r="B779" s="4" t="s">
        <v>1633</v>
      </c>
      <c r="C779" s="4" t="s">
        <v>43</v>
      </c>
      <c r="D779" s="5">
        <v>10000000</v>
      </c>
      <c r="E779" s="6">
        <v>1070090000</v>
      </c>
      <c r="F779" s="6">
        <v>5.7099999999999998E-2</v>
      </c>
      <c r="G779" s="4" t="s">
        <v>852</v>
      </c>
    </row>
    <row r="780" spans="1:7" ht="32.65" customHeight="1" x14ac:dyDescent="0.25">
      <c r="A780" s="4" t="s">
        <v>2226</v>
      </c>
      <c r="B780" s="4" t="s">
        <v>2227</v>
      </c>
      <c r="C780" s="4" t="s">
        <v>89</v>
      </c>
      <c r="D780" s="5">
        <v>2500000</v>
      </c>
      <c r="E780" s="6">
        <v>248397750</v>
      </c>
      <c r="F780" s="6">
        <v>1.3299999999999999E-2</v>
      </c>
      <c r="G780" s="4" t="s">
        <v>852</v>
      </c>
    </row>
    <row r="781" spans="1:7" ht="23.45" customHeight="1" x14ac:dyDescent="0.25">
      <c r="A781" s="4" t="s">
        <v>1634</v>
      </c>
      <c r="B781" s="4" t="s">
        <v>1635</v>
      </c>
      <c r="C781" s="4" t="s">
        <v>43</v>
      </c>
      <c r="D781" s="5">
        <v>5000000</v>
      </c>
      <c r="E781" s="6">
        <v>501046500</v>
      </c>
      <c r="F781" s="6">
        <v>2.6700000000000002E-2</v>
      </c>
      <c r="G781" s="4" t="s">
        <v>852</v>
      </c>
    </row>
    <row r="782" spans="1:7" ht="23.45" customHeight="1" x14ac:dyDescent="0.25">
      <c r="A782" s="4" t="s">
        <v>1636</v>
      </c>
      <c r="B782" s="4" t="s">
        <v>1637</v>
      </c>
      <c r="C782" s="4" t="s">
        <v>857</v>
      </c>
      <c r="D782" s="5">
        <v>2090000</v>
      </c>
      <c r="E782" s="6">
        <v>208668735</v>
      </c>
      <c r="F782" s="6">
        <v>1.11E-2</v>
      </c>
      <c r="G782" s="4" t="s">
        <v>805</v>
      </c>
    </row>
    <row r="783" spans="1:7" ht="23.45" customHeight="1" x14ac:dyDescent="0.25">
      <c r="A783" s="4" t="s">
        <v>2228</v>
      </c>
      <c r="B783" s="4" t="s">
        <v>2229</v>
      </c>
      <c r="C783" s="4" t="s">
        <v>32</v>
      </c>
      <c r="D783" s="5">
        <v>3000000</v>
      </c>
      <c r="E783" s="6">
        <v>307684500</v>
      </c>
      <c r="F783" s="6">
        <v>1.6400000000000001E-2</v>
      </c>
      <c r="G783" s="4" t="s">
        <v>805</v>
      </c>
    </row>
    <row r="784" spans="1:7" ht="23.45" customHeight="1" x14ac:dyDescent="0.25">
      <c r="A784" s="4" t="s">
        <v>1638</v>
      </c>
      <c r="B784" s="4" t="s">
        <v>1639</v>
      </c>
      <c r="C784" s="4" t="s">
        <v>32</v>
      </c>
      <c r="D784" s="5">
        <v>28000000</v>
      </c>
      <c r="E784" s="6">
        <v>2885736000</v>
      </c>
      <c r="F784" s="6">
        <v>0.15409999999999999</v>
      </c>
      <c r="G784" s="4" t="s">
        <v>826</v>
      </c>
    </row>
    <row r="785" spans="1:7" ht="41.85" customHeight="1" x14ac:dyDescent="0.25">
      <c r="A785" s="4" t="s">
        <v>2230</v>
      </c>
      <c r="B785" s="4" t="s">
        <v>2231</v>
      </c>
      <c r="C785" s="4" t="s">
        <v>841</v>
      </c>
      <c r="D785" s="5">
        <v>1930000</v>
      </c>
      <c r="E785" s="6">
        <v>201741549</v>
      </c>
      <c r="F785" s="6">
        <v>1.0800000000000001E-2</v>
      </c>
      <c r="G785" s="4" t="s">
        <v>790</v>
      </c>
    </row>
    <row r="786" spans="1:7" ht="32.65" customHeight="1" x14ac:dyDescent="0.25">
      <c r="A786" s="4" t="s">
        <v>2232</v>
      </c>
      <c r="B786" s="4" t="s">
        <v>2233</v>
      </c>
      <c r="C786" s="4" t="s">
        <v>2234</v>
      </c>
      <c r="D786" s="5">
        <v>2500000</v>
      </c>
      <c r="E786" s="6">
        <v>251891500</v>
      </c>
      <c r="F786" s="6">
        <v>1.34E-2</v>
      </c>
      <c r="G786" s="4" t="s">
        <v>2235</v>
      </c>
    </row>
    <row r="787" spans="1:7" ht="32.65" customHeight="1" x14ac:dyDescent="0.25">
      <c r="A787" s="4" t="s">
        <v>1640</v>
      </c>
      <c r="B787" s="4" t="s">
        <v>1641</v>
      </c>
      <c r="C787" s="4" t="s">
        <v>157</v>
      </c>
      <c r="D787" s="5">
        <v>6500000</v>
      </c>
      <c r="E787" s="6">
        <v>672704500</v>
      </c>
      <c r="F787" s="6">
        <v>3.5900000000000001E-2</v>
      </c>
      <c r="G787" s="4" t="s">
        <v>787</v>
      </c>
    </row>
    <row r="788" spans="1:7" ht="23.45" customHeight="1" x14ac:dyDescent="0.25">
      <c r="A788" s="4" t="s">
        <v>1642</v>
      </c>
      <c r="B788" s="4" t="s">
        <v>1643</v>
      </c>
      <c r="C788" s="4" t="s">
        <v>32</v>
      </c>
      <c r="D788" s="5">
        <v>350000</v>
      </c>
      <c r="E788" s="6">
        <v>35064680</v>
      </c>
      <c r="F788" s="6">
        <v>1.9E-3</v>
      </c>
      <c r="G788" s="4" t="s">
        <v>860</v>
      </c>
    </row>
    <row r="789" spans="1:7" ht="32.65" customHeight="1" x14ac:dyDescent="0.25">
      <c r="A789" s="4" t="s">
        <v>1650</v>
      </c>
      <c r="B789" s="4" t="s">
        <v>1651</v>
      </c>
      <c r="C789" s="4" t="s">
        <v>122</v>
      </c>
      <c r="D789" s="5">
        <v>76000</v>
      </c>
      <c r="E789" s="6">
        <v>1901717.6</v>
      </c>
      <c r="F789" s="6">
        <v>1E-4</v>
      </c>
      <c r="G789" s="4" t="s">
        <v>826</v>
      </c>
    </row>
    <row r="790" spans="1:7" ht="32.65" customHeight="1" x14ac:dyDescent="0.25">
      <c r="A790" s="4" t="s">
        <v>1652</v>
      </c>
      <c r="B790" s="4" t="s">
        <v>1653</v>
      </c>
      <c r="C790" s="4" t="s">
        <v>122</v>
      </c>
      <c r="D790" s="5">
        <v>76000</v>
      </c>
      <c r="E790" s="6">
        <v>1904339.6</v>
      </c>
      <c r="F790" s="6">
        <v>1E-4</v>
      </c>
      <c r="G790" s="4" t="s">
        <v>826</v>
      </c>
    </row>
    <row r="791" spans="1:7" ht="32.65" customHeight="1" x14ac:dyDescent="0.25">
      <c r="A791" s="4" t="s">
        <v>1654</v>
      </c>
      <c r="B791" s="4" t="s">
        <v>1655</v>
      </c>
      <c r="C791" s="4" t="s">
        <v>122</v>
      </c>
      <c r="D791" s="5">
        <v>76000</v>
      </c>
      <c r="E791" s="6">
        <v>7672960</v>
      </c>
      <c r="F791" s="6">
        <v>4.0000000000000002E-4</v>
      </c>
      <c r="G791" s="4" t="s">
        <v>826</v>
      </c>
    </row>
    <row r="792" spans="1:7" ht="32.65" customHeight="1" x14ac:dyDescent="0.25">
      <c r="A792" s="4" t="s">
        <v>1656</v>
      </c>
      <c r="B792" s="4" t="s">
        <v>1657</v>
      </c>
      <c r="C792" s="4" t="s">
        <v>122</v>
      </c>
      <c r="D792" s="5">
        <v>76000</v>
      </c>
      <c r="E792" s="6">
        <v>7682938.7999999998</v>
      </c>
      <c r="F792" s="6">
        <v>4.0000000000000002E-4</v>
      </c>
      <c r="G792" s="4" t="s">
        <v>826</v>
      </c>
    </row>
    <row r="793" spans="1:7" ht="14.45" customHeight="1" x14ac:dyDescent="0.25">
      <c r="A793" s="4" t="s">
        <v>1549</v>
      </c>
      <c r="B793" s="4" t="s">
        <v>1550</v>
      </c>
      <c r="C793" s="4" t="s">
        <v>32</v>
      </c>
      <c r="D793" s="5">
        <v>13000000</v>
      </c>
      <c r="E793" s="6">
        <v>1265741100</v>
      </c>
      <c r="F793" s="6">
        <v>6.7599999999999993E-2</v>
      </c>
      <c r="G793" s="4" t="s">
        <v>826</v>
      </c>
    </row>
    <row r="794" spans="1:7" ht="23.45" customHeight="1" x14ac:dyDescent="0.25">
      <c r="A794" s="4" t="s">
        <v>1553</v>
      </c>
      <c r="B794" s="4" t="s">
        <v>1554</v>
      </c>
      <c r="C794" s="4" t="s">
        <v>32</v>
      </c>
      <c r="D794" s="5">
        <v>10000000</v>
      </c>
      <c r="E794" s="6">
        <v>945627000</v>
      </c>
      <c r="F794" s="6">
        <v>5.0500000000000003E-2</v>
      </c>
      <c r="G794" s="4" t="s">
        <v>826</v>
      </c>
    </row>
    <row r="795" spans="1:7" ht="23.45" customHeight="1" x14ac:dyDescent="0.25">
      <c r="A795" s="4" t="s">
        <v>1555</v>
      </c>
      <c r="B795" s="4" t="s">
        <v>1556</v>
      </c>
      <c r="C795" s="4" t="s">
        <v>32</v>
      </c>
      <c r="D795" s="5">
        <v>23100000</v>
      </c>
      <c r="E795" s="6">
        <v>2183726160</v>
      </c>
      <c r="F795" s="6">
        <v>0.1166</v>
      </c>
      <c r="G795" s="4" t="s">
        <v>826</v>
      </c>
    </row>
    <row r="796" spans="1:7" ht="23.45" customHeight="1" x14ac:dyDescent="0.25">
      <c r="A796" s="4" t="s">
        <v>1557</v>
      </c>
      <c r="B796" s="4" t="s">
        <v>1558</v>
      </c>
      <c r="C796" s="4" t="s">
        <v>32</v>
      </c>
      <c r="D796" s="5">
        <v>15000000</v>
      </c>
      <c r="E796" s="6">
        <v>1415808000</v>
      </c>
      <c r="F796" s="6">
        <v>7.5600000000000001E-2</v>
      </c>
      <c r="G796" s="4" t="s">
        <v>826</v>
      </c>
    </row>
    <row r="797" spans="1:7" ht="23.45" customHeight="1" x14ac:dyDescent="0.25">
      <c r="A797" s="4" t="s">
        <v>1559</v>
      </c>
      <c r="B797" s="4" t="s">
        <v>1560</v>
      </c>
      <c r="C797" s="4" t="s">
        <v>98</v>
      </c>
      <c r="D797" s="5">
        <v>15000000</v>
      </c>
      <c r="E797" s="6">
        <v>1426483500</v>
      </c>
      <c r="F797" s="6">
        <v>7.6200000000000004E-2</v>
      </c>
      <c r="G797" s="4" t="s">
        <v>826</v>
      </c>
    </row>
    <row r="798" spans="1:7" ht="23.45" customHeight="1" x14ac:dyDescent="0.25">
      <c r="A798" s="4" t="s">
        <v>1561</v>
      </c>
      <c r="B798" s="4" t="s">
        <v>1562</v>
      </c>
      <c r="C798" s="4" t="s">
        <v>32</v>
      </c>
      <c r="D798" s="5">
        <v>10000000</v>
      </c>
      <c r="E798" s="6">
        <v>952769000</v>
      </c>
      <c r="F798" s="6">
        <v>5.0900000000000001E-2</v>
      </c>
      <c r="G798" s="4" t="s">
        <v>826</v>
      </c>
    </row>
    <row r="799" spans="1:7" ht="23.45" customHeight="1" x14ac:dyDescent="0.25">
      <c r="A799" s="4" t="s">
        <v>1563</v>
      </c>
      <c r="B799" s="4" t="s">
        <v>1564</v>
      </c>
      <c r="C799" s="4" t="s">
        <v>32</v>
      </c>
      <c r="D799" s="5">
        <v>15000000</v>
      </c>
      <c r="E799" s="6">
        <v>1433605500</v>
      </c>
      <c r="F799" s="6">
        <v>7.6499999999999999E-2</v>
      </c>
      <c r="G799" s="4" t="s">
        <v>826</v>
      </c>
    </row>
    <row r="800" spans="1:7" ht="14.45" customHeight="1" x14ac:dyDescent="0.25">
      <c r="A800" s="4" t="s">
        <v>1565</v>
      </c>
      <c r="B800" s="4" t="s">
        <v>1566</v>
      </c>
      <c r="C800" s="4" t="s">
        <v>32</v>
      </c>
      <c r="D800" s="5">
        <v>5000000</v>
      </c>
      <c r="E800" s="6">
        <v>494385000</v>
      </c>
      <c r="F800" s="6">
        <v>2.64E-2</v>
      </c>
      <c r="G800" s="4" t="s">
        <v>805</v>
      </c>
    </row>
    <row r="801" spans="1:7" ht="23.45" customHeight="1" x14ac:dyDescent="0.25">
      <c r="A801" s="4" t="s">
        <v>2236</v>
      </c>
      <c r="B801" s="4" t="s">
        <v>2237</v>
      </c>
      <c r="C801" s="4" t="s">
        <v>98</v>
      </c>
      <c r="D801" s="5">
        <v>10000000</v>
      </c>
      <c r="E801" s="6">
        <v>955365000</v>
      </c>
      <c r="F801" s="6">
        <v>5.0999999999999997E-2</v>
      </c>
      <c r="G801" s="4" t="s">
        <v>826</v>
      </c>
    </row>
    <row r="802" spans="1:7" ht="23.45" customHeight="1" x14ac:dyDescent="0.25">
      <c r="A802" s="4" t="s">
        <v>1567</v>
      </c>
      <c r="B802" s="4" t="s">
        <v>1568</v>
      </c>
      <c r="C802" s="4" t="s">
        <v>43</v>
      </c>
      <c r="D802" s="5">
        <v>5000000</v>
      </c>
      <c r="E802" s="6">
        <v>497004500</v>
      </c>
      <c r="F802" s="6">
        <v>2.6499999999999999E-2</v>
      </c>
      <c r="G802" s="4" t="s">
        <v>826</v>
      </c>
    </row>
    <row r="803" spans="1:7" ht="41.85" customHeight="1" x14ac:dyDescent="0.25">
      <c r="A803" s="4" t="s">
        <v>1569</v>
      </c>
      <c r="B803" s="4" t="s">
        <v>1570</v>
      </c>
      <c r="C803" s="4" t="s">
        <v>32</v>
      </c>
      <c r="D803" s="5">
        <v>20000000</v>
      </c>
      <c r="E803" s="6">
        <v>1937952000</v>
      </c>
      <c r="F803" s="6">
        <v>0.10349999999999999</v>
      </c>
      <c r="G803" s="4" t="s">
        <v>826</v>
      </c>
    </row>
    <row r="804" spans="1:7" ht="14.45" customHeight="1" x14ac:dyDescent="0.25">
      <c r="A804" s="4" t="s">
        <v>1573</v>
      </c>
      <c r="B804" s="4" t="s">
        <v>1574</v>
      </c>
      <c r="C804" s="4" t="s">
        <v>32</v>
      </c>
      <c r="D804" s="5">
        <v>10000000</v>
      </c>
      <c r="E804" s="6">
        <v>990043000</v>
      </c>
      <c r="F804" s="6">
        <v>5.2900000000000003E-2</v>
      </c>
      <c r="G804" s="4" t="s">
        <v>826</v>
      </c>
    </row>
    <row r="805" spans="1:7" ht="14.45" customHeight="1" x14ac:dyDescent="0.25">
      <c r="A805" s="4" t="s">
        <v>1575</v>
      </c>
      <c r="B805" s="4" t="s">
        <v>1576</v>
      </c>
      <c r="C805" s="4" t="s">
        <v>32</v>
      </c>
      <c r="D805" s="5">
        <v>6000000</v>
      </c>
      <c r="E805" s="6">
        <v>586549200</v>
      </c>
      <c r="F805" s="6">
        <v>3.1300000000000001E-2</v>
      </c>
      <c r="G805" s="4" t="s">
        <v>826</v>
      </c>
    </row>
    <row r="806" spans="1:7" ht="32.65" customHeight="1" x14ac:dyDescent="0.25">
      <c r="A806" s="4" t="s">
        <v>2238</v>
      </c>
      <c r="B806" s="4" t="s">
        <v>2239</v>
      </c>
      <c r="C806" s="4" t="s">
        <v>157</v>
      </c>
      <c r="D806" s="5">
        <v>1500000</v>
      </c>
      <c r="E806" s="6">
        <v>149163300</v>
      </c>
      <c r="F806" s="6">
        <v>8.0000000000000002E-3</v>
      </c>
      <c r="G806" s="4" t="s">
        <v>826</v>
      </c>
    </row>
    <row r="807" spans="1:7" ht="23.45" customHeight="1" x14ac:dyDescent="0.25">
      <c r="A807" s="4" t="s">
        <v>1577</v>
      </c>
      <c r="B807" s="4" t="s">
        <v>1578</v>
      </c>
      <c r="C807" s="4" t="s">
        <v>32</v>
      </c>
      <c r="D807" s="5">
        <v>2500000</v>
      </c>
      <c r="E807" s="6">
        <v>248958750</v>
      </c>
      <c r="F807" s="6">
        <v>1.3299999999999999E-2</v>
      </c>
      <c r="G807" s="4" t="s">
        <v>805</v>
      </c>
    </row>
    <row r="808" spans="1:7" ht="23.45" customHeight="1" x14ac:dyDescent="0.25">
      <c r="A808" s="4" t="s">
        <v>2240</v>
      </c>
      <c r="B808" s="4" t="s">
        <v>2241</v>
      </c>
      <c r="C808" s="4" t="s">
        <v>857</v>
      </c>
      <c r="D808" s="5">
        <v>5000000</v>
      </c>
      <c r="E808" s="6">
        <v>496454500</v>
      </c>
      <c r="F808" s="6">
        <v>2.6499999999999999E-2</v>
      </c>
      <c r="G808" s="4" t="s">
        <v>826</v>
      </c>
    </row>
    <row r="809" spans="1:7" ht="23.45" customHeight="1" x14ac:dyDescent="0.25">
      <c r="A809" s="4" t="s">
        <v>1579</v>
      </c>
      <c r="B809" s="4" t="s">
        <v>1580</v>
      </c>
      <c r="C809" s="4" t="s">
        <v>48</v>
      </c>
      <c r="D809" s="5">
        <v>12500000</v>
      </c>
      <c r="E809" s="6">
        <v>1239906250</v>
      </c>
      <c r="F809" s="6">
        <v>6.6199999999999995E-2</v>
      </c>
      <c r="G809" s="4" t="s">
        <v>826</v>
      </c>
    </row>
    <row r="810" spans="1:7" ht="14.45" customHeight="1" x14ac:dyDescent="0.25">
      <c r="A810" s="4" t="s">
        <v>1581</v>
      </c>
      <c r="B810" s="4" t="s">
        <v>1582</v>
      </c>
      <c r="C810" s="4" t="s">
        <v>32</v>
      </c>
      <c r="D810" s="5">
        <v>2000000</v>
      </c>
      <c r="E810" s="6">
        <v>198715000</v>
      </c>
      <c r="F810" s="6">
        <v>1.06E-2</v>
      </c>
      <c r="G810" s="4" t="s">
        <v>826</v>
      </c>
    </row>
    <row r="811" spans="1:7" ht="32.65" customHeight="1" x14ac:dyDescent="0.25">
      <c r="A811" s="4" t="s">
        <v>1583</v>
      </c>
      <c r="B811" s="4" t="s">
        <v>1584</v>
      </c>
      <c r="C811" s="4" t="s">
        <v>117</v>
      </c>
      <c r="D811" s="5">
        <v>10000000</v>
      </c>
      <c r="E811" s="6">
        <v>975463000</v>
      </c>
      <c r="F811" s="6">
        <v>5.21E-2</v>
      </c>
      <c r="G811" s="4" t="s">
        <v>852</v>
      </c>
    </row>
    <row r="812" spans="1:7" ht="23.45" customHeight="1" x14ac:dyDescent="0.25">
      <c r="A812" s="4" t="s">
        <v>1585</v>
      </c>
      <c r="B812" s="4" t="s">
        <v>1586</v>
      </c>
      <c r="C812" s="4" t="s">
        <v>162</v>
      </c>
      <c r="D812" s="5">
        <v>7500000</v>
      </c>
      <c r="E812" s="6">
        <v>737723250</v>
      </c>
      <c r="F812" s="6">
        <v>3.9399999999999998E-2</v>
      </c>
      <c r="G812" s="4" t="s">
        <v>999</v>
      </c>
    </row>
    <row r="813" spans="1:7" ht="23.45" customHeight="1" x14ac:dyDescent="0.25">
      <c r="A813" s="4" t="s">
        <v>2242</v>
      </c>
      <c r="B813" s="4" t="s">
        <v>2243</v>
      </c>
      <c r="C813" s="4" t="s">
        <v>48</v>
      </c>
      <c r="D813" s="5">
        <v>10000000</v>
      </c>
      <c r="E813" s="6">
        <v>995286000</v>
      </c>
      <c r="F813" s="6">
        <v>5.3100000000000001E-2</v>
      </c>
      <c r="G813" s="4" t="s">
        <v>790</v>
      </c>
    </row>
    <row r="814" spans="1:7" ht="41.85" customHeight="1" x14ac:dyDescent="0.25">
      <c r="A814" s="4" t="s">
        <v>1194</v>
      </c>
      <c r="B814" s="4" t="s">
        <v>1195</v>
      </c>
      <c r="C814" s="4" t="s">
        <v>98</v>
      </c>
      <c r="D814" s="5">
        <v>2500000</v>
      </c>
      <c r="E814" s="6">
        <v>245708000</v>
      </c>
      <c r="F814" s="6">
        <v>1.3100000000000001E-2</v>
      </c>
      <c r="G814" s="4" t="s">
        <v>826</v>
      </c>
    </row>
    <row r="815" spans="1:7" ht="32.65" customHeight="1" x14ac:dyDescent="0.25">
      <c r="A815" s="4" t="s">
        <v>1196</v>
      </c>
      <c r="B815" s="4" t="s">
        <v>1197</v>
      </c>
      <c r="C815" s="4" t="s">
        <v>48</v>
      </c>
      <c r="D815" s="5">
        <v>15000000</v>
      </c>
      <c r="E815" s="6">
        <v>1493148000</v>
      </c>
      <c r="F815" s="6">
        <v>7.9699999999999993E-2</v>
      </c>
      <c r="G815" s="4" t="s">
        <v>826</v>
      </c>
    </row>
    <row r="816" spans="1:7" ht="32.65" customHeight="1" x14ac:dyDescent="0.25">
      <c r="A816" s="4" t="s">
        <v>1198</v>
      </c>
      <c r="B816" s="4" t="s">
        <v>1199</v>
      </c>
      <c r="C816" s="4" t="s">
        <v>841</v>
      </c>
      <c r="D816" s="5">
        <v>12500000</v>
      </c>
      <c r="E816" s="6">
        <v>1236255000</v>
      </c>
      <c r="F816" s="6">
        <v>6.6000000000000003E-2</v>
      </c>
      <c r="G816" s="4" t="s">
        <v>826</v>
      </c>
    </row>
    <row r="817" spans="1:7" ht="23.45" customHeight="1" x14ac:dyDescent="0.25">
      <c r="A817" s="4" t="s">
        <v>1200</v>
      </c>
      <c r="B817" s="4" t="s">
        <v>1201</v>
      </c>
      <c r="C817" s="4" t="s">
        <v>32</v>
      </c>
      <c r="D817" s="5">
        <v>20000000</v>
      </c>
      <c r="E817" s="6">
        <v>1989650000</v>
      </c>
      <c r="F817" s="6">
        <v>0.1062</v>
      </c>
      <c r="G817" s="4" t="s">
        <v>826</v>
      </c>
    </row>
    <row r="818" spans="1:7" ht="32.65" customHeight="1" x14ac:dyDescent="0.25">
      <c r="A818" s="4" t="s">
        <v>2244</v>
      </c>
      <c r="B818" s="4" t="s">
        <v>2245</v>
      </c>
      <c r="C818" s="4" t="s">
        <v>98</v>
      </c>
      <c r="D818" s="5">
        <v>2500000</v>
      </c>
      <c r="E818" s="6">
        <v>246422250</v>
      </c>
      <c r="F818" s="6">
        <v>1.32E-2</v>
      </c>
      <c r="G818" s="4" t="s">
        <v>826</v>
      </c>
    </row>
    <row r="819" spans="1:7" ht="23.45" customHeight="1" x14ac:dyDescent="0.25">
      <c r="A819" s="4" t="s">
        <v>1202</v>
      </c>
      <c r="B819" s="4" t="s">
        <v>1203</v>
      </c>
      <c r="C819" s="4" t="s">
        <v>98</v>
      </c>
      <c r="D819" s="5">
        <v>10000000</v>
      </c>
      <c r="E819" s="6">
        <v>986578000</v>
      </c>
      <c r="F819" s="6">
        <v>5.2699999999999997E-2</v>
      </c>
      <c r="G819" s="4" t="s">
        <v>826</v>
      </c>
    </row>
    <row r="820" spans="1:7" ht="23.45" customHeight="1" x14ac:dyDescent="0.25">
      <c r="A820" s="4" t="s">
        <v>2246</v>
      </c>
      <c r="B820" s="4" t="s">
        <v>2247</v>
      </c>
      <c r="C820" s="4" t="s">
        <v>841</v>
      </c>
      <c r="D820" s="5">
        <v>7500000</v>
      </c>
      <c r="E820" s="6">
        <v>741969750</v>
      </c>
      <c r="F820" s="6">
        <v>3.9600000000000003E-2</v>
      </c>
      <c r="G820" s="4" t="s">
        <v>826</v>
      </c>
    </row>
    <row r="821" spans="1:7" ht="32.65" customHeight="1" x14ac:dyDescent="0.25">
      <c r="A821" s="4" t="s">
        <v>1204</v>
      </c>
      <c r="B821" s="4" t="s">
        <v>1205</v>
      </c>
      <c r="C821" s="4" t="s">
        <v>841</v>
      </c>
      <c r="D821" s="5">
        <v>3500000</v>
      </c>
      <c r="E821" s="6">
        <v>347939900</v>
      </c>
      <c r="F821" s="6">
        <v>1.8599999999999998E-2</v>
      </c>
      <c r="G821" s="4" t="s">
        <v>826</v>
      </c>
    </row>
    <row r="822" spans="1:7" ht="23.45" customHeight="1" x14ac:dyDescent="0.25">
      <c r="A822" s="4" t="s">
        <v>1206</v>
      </c>
      <c r="B822" s="4" t="s">
        <v>1207</v>
      </c>
      <c r="C822" s="4" t="s">
        <v>83</v>
      </c>
      <c r="D822" s="5">
        <v>12500000</v>
      </c>
      <c r="E822" s="6">
        <v>1249348750</v>
      </c>
      <c r="F822" s="6">
        <v>6.6699999999999995E-2</v>
      </c>
      <c r="G822" s="4" t="s">
        <v>826</v>
      </c>
    </row>
    <row r="823" spans="1:7" ht="32.65" customHeight="1" x14ac:dyDescent="0.25">
      <c r="A823" s="4" t="s">
        <v>1208</v>
      </c>
      <c r="B823" s="4" t="s">
        <v>1209</v>
      </c>
      <c r="C823" s="4" t="s">
        <v>841</v>
      </c>
      <c r="D823" s="5">
        <v>5000000</v>
      </c>
      <c r="E823" s="6">
        <v>497142000</v>
      </c>
      <c r="F823" s="6">
        <v>2.6499999999999999E-2</v>
      </c>
      <c r="G823" s="4" t="s">
        <v>826</v>
      </c>
    </row>
    <row r="824" spans="1:7" ht="32.65" customHeight="1" x14ac:dyDescent="0.25">
      <c r="A824" s="4" t="s">
        <v>1658</v>
      </c>
      <c r="B824" s="4" t="s">
        <v>1659</v>
      </c>
      <c r="C824" s="4" t="s">
        <v>122</v>
      </c>
      <c r="D824" s="5">
        <v>76000</v>
      </c>
      <c r="E824" s="6">
        <v>7692621.2000000002</v>
      </c>
      <c r="F824" s="6">
        <v>4.0000000000000002E-4</v>
      </c>
      <c r="G824" s="4" t="s">
        <v>826</v>
      </c>
    </row>
    <row r="825" spans="1:7" ht="32.65" customHeight="1" x14ac:dyDescent="0.25">
      <c r="A825" s="4" t="s">
        <v>1660</v>
      </c>
      <c r="B825" s="4" t="s">
        <v>1661</v>
      </c>
      <c r="C825" s="4" t="s">
        <v>122</v>
      </c>
      <c r="D825" s="5">
        <v>81000</v>
      </c>
      <c r="E825" s="6">
        <v>8310915.9000000004</v>
      </c>
      <c r="F825" s="6">
        <v>4.0000000000000002E-4</v>
      </c>
      <c r="G825" s="4" t="s">
        <v>826</v>
      </c>
    </row>
    <row r="826" spans="1:7" ht="32.65" customHeight="1" x14ac:dyDescent="0.25">
      <c r="A826" s="4" t="s">
        <v>1662</v>
      </c>
      <c r="B826" s="4" t="s">
        <v>1663</v>
      </c>
      <c r="C826" s="4" t="s">
        <v>122</v>
      </c>
      <c r="D826" s="5">
        <v>81000</v>
      </c>
      <c r="E826" s="6">
        <v>8321202.9000000004</v>
      </c>
      <c r="F826" s="6">
        <v>4.0000000000000002E-4</v>
      </c>
      <c r="G826" s="4" t="s">
        <v>826</v>
      </c>
    </row>
    <row r="827" spans="1:7" ht="32.65" customHeight="1" x14ac:dyDescent="0.25">
      <c r="A827" s="4" t="s">
        <v>1664</v>
      </c>
      <c r="B827" s="4" t="s">
        <v>1665</v>
      </c>
      <c r="C827" s="4" t="s">
        <v>122</v>
      </c>
      <c r="D827" s="5">
        <v>81000</v>
      </c>
      <c r="E827" s="6">
        <v>8330874.2999999998</v>
      </c>
      <c r="F827" s="6">
        <v>4.0000000000000002E-4</v>
      </c>
      <c r="G827" s="4" t="s">
        <v>826</v>
      </c>
    </row>
    <row r="828" spans="1:7" ht="32.65" customHeight="1" x14ac:dyDescent="0.25">
      <c r="A828" s="4" t="s">
        <v>1666</v>
      </c>
      <c r="B828" s="4" t="s">
        <v>1667</v>
      </c>
      <c r="C828" s="4" t="s">
        <v>122</v>
      </c>
      <c r="D828" s="5">
        <v>72000</v>
      </c>
      <c r="E828" s="6">
        <v>7494328.7999999998</v>
      </c>
      <c r="F828" s="6">
        <v>4.0000000000000002E-4</v>
      </c>
      <c r="G828" s="4" t="s">
        <v>826</v>
      </c>
    </row>
    <row r="829" spans="1:7" ht="32.65" customHeight="1" x14ac:dyDescent="0.25">
      <c r="A829" s="4" t="s">
        <v>1668</v>
      </c>
      <c r="B829" s="4" t="s">
        <v>1669</v>
      </c>
      <c r="C829" s="4" t="s">
        <v>122</v>
      </c>
      <c r="D829" s="5">
        <v>72000</v>
      </c>
      <c r="E829" s="6">
        <v>7502796</v>
      </c>
      <c r="F829" s="6">
        <v>4.0000000000000002E-4</v>
      </c>
      <c r="G829" s="4" t="s">
        <v>826</v>
      </c>
    </row>
    <row r="830" spans="1:7" ht="32.65" customHeight="1" x14ac:dyDescent="0.25">
      <c r="A830" s="4" t="s">
        <v>1670</v>
      </c>
      <c r="B830" s="4" t="s">
        <v>1671</v>
      </c>
      <c r="C830" s="4" t="s">
        <v>122</v>
      </c>
      <c r="D830" s="5">
        <v>72000</v>
      </c>
      <c r="E830" s="6">
        <v>7510723.2000000002</v>
      </c>
      <c r="F830" s="6">
        <v>4.0000000000000002E-4</v>
      </c>
      <c r="G830" s="4" t="s">
        <v>826</v>
      </c>
    </row>
    <row r="831" spans="1:7" ht="32.65" customHeight="1" x14ac:dyDescent="0.25">
      <c r="A831" s="4" t="s">
        <v>1672</v>
      </c>
      <c r="B831" s="4" t="s">
        <v>1673</v>
      </c>
      <c r="C831" s="4" t="s">
        <v>122</v>
      </c>
      <c r="D831" s="5">
        <v>54000</v>
      </c>
      <c r="E831" s="6">
        <v>5693851.7999999998</v>
      </c>
      <c r="F831" s="6">
        <v>2.9999999999999997E-4</v>
      </c>
      <c r="G831" s="4" t="s">
        <v>826</v>
      </c>
    </row>
    <row r="832" spans="1:7" ht="32.65" customHeight="1" x14ac:dyDescent="0.25">
      <c r="A832" s="4" t="s">
        <v>1674</v>
      </c>
      <c r="B832" s="4" t="s">
        <v>1675</v>
      </c>
      <c r="C832" s="4" t="s">
        <v>122</v>
      </c>
      <c r="D832" s="5">
        <v>54000</v>
      </c>
      <c r="E832" s="6">
        <v>5699694.5999999996</v>
      </c>
      <c r="F832" s="6">
        <v>2.9999999999999997E-4</v>
      </c>
      <c r="G832" s="4" t="s">
        <v>826</v>
      </c>
    </row>
    <row r="833" spans="1:7" ht="32.65" customHeight="1" x14ac:dyDescent="0.25">
      <c r="A833" s="4" t="s">
        <v>1676</v>
      </c>
      <c r="B833" s="4" t="s">
        <v>1677</v>
      </c>
      <c r="C833" s="4" t="s">
        <v>122</v>
      </c>
      <c r="D833" s="5">
        <v>54000</v>
      </c>
      <c r="E833" s="6">
        <v>5705251.2000000002</v>
      </c>
      <c r="F833" s="6">
        <v>2.9999999999999997E-4</v>
      </c>
      <c r="G833" s="4" t="s">
        <v>826</v>
      </c>
    </row>
    <row r="834" spans="1:7" ht="32.65" customHeight="1" x14ac:dyDescent="0.25">
      <c r="A834" s="4" t="s">
        <v>1678</v>
      </c>
      <c r="B834" s="4" t="s">
        <v>1679</v>
      </c>
      <c r="C834" s="4" t="s">
        <v>122</v>
      </c>
      <c r="D834" s="5">
        <v>19000</v>
      </c>
      <c r="E834" s="6">
        <v>2024457.6</v>
      </c>
      <c r="F834" s="6">
        <v>1E-4</v>
      </c>
      <c r="G834" s="4" t="s">
        <v>826</v>
      </c>
    </row>
    <row r="835" spans="1:7" ht="32.65" customHeight="1" x14ac:dyDescent="0.25">
      <c r="A835" s="4" t="s">
        <v>1680</v>
      </c>
      <c r="B835" s="4" t="s">
        <v>1681</v>
      </c>
      <c r="C835" s="4" t="s">
        <v>122</v>
      </c>
      <c r="D835" s="5">
        <v>12000</v>
      </c>
      <c r="E835" s="6">
        <v>1277976</v>
      </c>
      <c r="F835" s="6">
        <v>1E-4</v>
      </c>
      <c r="G835" s="4" t="s">
        <v>826</v>
      </c>
    </row>
    <row r="836" spans="1:7" ht="32.65" customHeight="1" x14ac:dyDescent="0.25">
      <c r="A836" s="4" t="s">
        <v>1682</v>
      </c>
      <c r="B836" s="4" t="s">
        <v>1683</v>
      </c>
      <c r="C836" s="4" t="s">
        <v>122</v>
      </c>
      <c r="D836" s="5">
        <v>12000</v>
      </c>
      <c r="E836" s="6">
        <v>1279198.8</v>
      </c>
      <c r="F836" s="6">
        <v>1E-4</v>
      </c>
      <c r="G836" s="4" t="s">
        <v>826</v>
      </c>
    </row>
    <row r="837" spans="1:7" ht="23.45" customHeight="1" x14ac:dyDescent="0.25">
      <c r="A837" s="4" t="s">
        <v>1684</v>
      </c>
      <c r="B837" s="4" t="s">
        <v>1685</v>
      </c>
      <c r="C837" s="4" t="s">
        <v>150</v>
      </c>
      <c r="D837" s="5">
        <v>20000000</v>
      </c>
      <c r="E837" s="6">
        <v>1931038000</v>
      </c>
      <c r="F837" s="6">
        <v>0.1031</v>
      </c>
      <c r="G837" s="4" t="s">
        <v>826</v>
      </c>
    </row>
    <row r="838" spans="1:7" ht="32.65" customHeight="1" x14ac:dyDescent="0.25">
      <c r="A838" s="4" t="s">
        <v>2248</v>
      </c>
      <c r="B838" s="4" t="s">
        <v>2249</v>
      </c>
      <c r="C838" s="4" t="s">
        <v>101</v>
      </c>
      <c r="D838" s="5">
        <v>5000000</v>
      </c>
      <c r="E838" s="6">
        <v>468793500</v>
      </c>
      <c r="F838" s="6">
        <v>2.5000000000000001E-2</v>
      </c>
      <c r="G838" s="4" t="s">
        <v>826</v>
      </c>
    </row>
    <row r="839" spans="1:7" ht="23.45" customHeight="1" x14ac:dyDescent="0.25">
      <c r="A839" s="4" t="s">
        <v>2250</v>
      </c>
      <c r="B839" s="4" t="s">
        <v>2251</v>
      </c>
      <c r="C839" s="4" t="s">
        <v>150</v>
      </c>
      <c r="D839" s="5">
        <v>5000000</v>
      </c>
      <c r="E839" s="6">
        <v>469911500</v>
      </c>
      <c r="F839" s="6">
        <v>2.5100000000000001E-2</v>
      </c>
      <c r="G839" s="4" t="s">
        <v>826</v>
      </c>
    </row>
    <row r="840" spans="1:7" ht="23.45" customHeight="1" x14ac:dyDescent="0.25">
      <c r="A840" s="4" t="s">
        <v>893</v>
      </c>
      <c r="B840" s="4" t="s">
        <v>894</v>
      </c>
      <c r="C840" s="4" t="s">
        <v>32</v>
      </c>
      <c r="D840" s="5">
        <v>40500000</v>
      </c>
      <c r="E840" s="6">
        <v>3829157550</v>
      </c>
      <c r="F840" s="6">
        <v>0.2044</v>
      </c>
      <c r="G840" s="4" t="s">
        <v>826</v>
      </c>
    </row>
    <row r="841" spans="1:7" ht="32.65" customHeight="1" x14ac:dyDescent="0.25">
      <c r="A841" s="4" t="s">
        <v>2252</v>
      </c>
      <c r="B841" s="4" t="s">
        <v>2253</v>
      </c>
      <c r="C841" s="4" t="s">
        <v>32</v>
      </c>
      <c r="D841" s="5">
        <v>21000000</v>
      </c>
      <c r="E841" s="6">
        <v>2002994700</v>
      </c>
      <c r="F841" s="6">
        <v>0.1069</v>
      </c>
      <c r="G841" s="4" t="s">
        <v>805</v>
      </c>
    </row>
    <row r="842" spans="1:7" ht="23.45" customHeight="1" x14ac:dyDescent="0.25">
      <c r="A842" s="4" t="s">
        <v>895</v>
      </c>
      <c r="B842" s="4" t="s">
        <v>896</v>
      </c>
      <c r="C842" s="4" t="s">
        <v>32</v>
      </c>
      <c r="D842" s="5">
        <v>15000000</v>
      </c>
      <c r="E842" s="6">
        <v>1438479000</v>
      </c>
      <c r="F842" s="6">
        <v>7.6799999999999993E-2</v>
      </c>
      <c r="G842" s="4" t="s">
        <v>805</v>
      </c>
    </row>
    <row r="843" spans="1:7" ht="23.45" customHeight="1" x14ac:dyDescent="0.25">
      <c r="A843" s="4" t="s">
        <v>897</v>
      </c>
      <c r="B843" s="4" t="s">
        <v>898</v>
      </c>
      <c r="C843" s="4" t="s">
        <v>150</v>
      </c>
      <c r="D843" s="5">
        <v>29500000</v>
      </c>
      <c r="E843" s="6">
        <v>2802154850</v>
      </c>
      <c r="F843" s="6">
        <v>0.14960000000000001</v>
      </c>
      <c r="G843" s="4" t="s">
        <v>826</v>
      </c>
    </row>
    <row r="844" spans="1:7" ht="41.85" customHeight="1" x14ac:dyDescent="0.25">
      <c r="A844" s="4" t="s">
        <v>899</v>
      </c>
      <c r="B844" s="4" t="s">
        <v>900</v>
      </c>
      <c r="C844" s="4" t="s">
        <v>841</v>
      </c>
      <c r="D844" s="5">
        <v>5000000</v>
      </c>
      <c r="E844" s="6">
        <v>479237500</v>
      </c>
      <c r="F844" s="6">
        <v>2.5600000000000001E-2</v>
      </c>
      <c r="G844" s="4" t="s">
        <v>805</v>
      </c>
    </row>
    <row r="845" spans="1:7" ht="14.45" customHeight="1" x14ac:dyDescent="0.25">
      <c r="A845" s="4" t="s">
        <v>2254</v>
      </c>
      <c r="B845" s="4" t="s">
        <v>2255</v>
      </c>
      <c r="C845" s="4" t="s">
        <v>1335</v>
      </c>
      <c r="D845" s="5">
        <v>17500000</v>
      </c>
      <c r="E845" s="6">
        <v>1706750500</v>
      </c>
      <c r="F845" s="6">
        <v>9.11E-2</v>
      </c>
      <c r="G845" s="4" t="s">
        <v>826</v>
      </c>
    </row>
    <row r="846" spans="1:7" ht="23.45" customHeight="1" x14ac:dyDescent="0.25">
      <c r="A846" s="4" t="s">
        <v>901</v>
      </c>
      <c r="B846" s="4" t="s">
        <v>902</v>
      </c>
      <c r="C846" s="4" t="s">
        <v>101</v>
      </c>
      <c r="D846" s="5">
        <v>10000000</v>
      </c>
      <c r="E846" s="6">
        <v>929774000</v>
      </c>
      <c r="F846" s="6">
        <v>4.9599999999999998E-2</v>
      </c>
      <c r="G846" s="4" t="s">
        <v>826</v>
      </c>
    </row>
    <row r="847" spans="1:7" ht="14.45" customHeight="1" x14ac:dyDescent="0.25">
      <c r="A847" s="4" t="s">
        <v>905</v>
      </c>
      <c r="B847" s="4" t="s">
        <v>906</v>
      </c>
      <c r="C847" s="4" t="s">
        <v>187</v>
      </c>
      <c r="D847" s="5">
        <v>10000000</v>
      </c>
      <c r="E847" s="6">
        <v>958411000</v>
      </c>
      <c r="F847" s="6">
        <v>5.1200000000000002E-2</v>
      </c>
      <c r="G847" s="4" t="s">
        <v>826</v>
      </c>
    </row>
    <row r="848" spans="1:7" ht="23.45" customHeight="1" x14ac:dyDescent="0.25">
      <c r="A848" s="4" t="s">
        <v>907</v>
      </c>
      <c r="B848" s="4" t="s">
        <v>908</v>
      </c>
      <c r="C848" s="4" t="s">
        <v>101</v>
      </c>
      <c r="D848" s="5">
        <v>20000000</v>
      </c>
      <c r="E848" s="6">
        <v>1925404000</v>
      </c>
      <c r="F848" s="6">
        <v>0.1028</v>
      </c>
      <c r="G848" s="4" t="s">
        <v>826</v>
      </c>
    </row>
    <row r="849" spans="1:7" ht="32.65" customHeight="1" x14ac:dyDescent="0.25">
      <c r="A849" s="4" t="s">
        <v>2256</v>
      </c>
      <c r="B849" s="4" t="s">
        <v>2257</v>
      </c>
      <c r="C849" s="4" t="s">
        <v>101</v>
      </c>
      <c r="D849" s="5">
        <v>2500000</v>
      </c>
      <c r="E849" s="6">
        <v>236936500</v>
      </c>
      <c r="F849" s="6">
        <v>1.26E-2</v>
      </c>
      <c r="G849" s="4" t="s">
        <v>826</v>
      </c>
    </row>
    <row r="850" spans="1:7" ht="23.45" customHeight="1" x14ac:dyDescent="0.25">
      <c r="A850" s="4" t="s">
        <v>911</v>
      </c>
      <c r="B850" s="4" t="s">
        <v>912</v>
      </c>
      <c r="C850" s="4" t="s">
        <v>101</v>
      </c>
      <c r="D850" s="5">
        <v>8000000</v>
      </c>
      <c r="E850" s="6">
        <v>764202400</v>
      </c>
      <c r="F850" s="6">
        <v>4.0800000000000003E-2</v>
      </c>
      <c r="G850" s="4" t="s">
        <v>826</v>
      </c>
    </row>
    <row r="851" spans="1:7" ht="14.45" customHeight="1" x14ac:dyDescent="0.25">
      <c r="A851" s="4" t="s">
        <v>2258</v>
      </c>
      <c r="B851" s="4" t="s">
        <v>2259</v>
      </c>
      <c r="C851" s="4" t="s">
        <v>187</v>
      </c>
      <c r="D851" s="5">
        <v>5000000</v>
      </c>
      <c r="E851" s="6">
        <v>474192000</v>
      </c>
      <c r="F851" s="6">
        <v>2.53E-2</v>
      </c>
      <c r="G851" s="4" t="s">
        <v>826</v>
      </c>
    </row>
    <row r="852" spans="1:7" ht="23.45" customHeight="1" x14ac:dyDescent="0.25">
      <c r="A852" s="4" t="s">
        <v>913</v>
      </c>
      <c r="B852" s="4" t="s">
        <v>914</v>
      </c>
      <c r="C852" s="4" t="s">
        <v>32</v>
      </c>
      <c r="D852" s="5">
        <v>20000000</v>
      </c>
      <c r="E852" s="6">
        <v>1904694000</v>
      </c>
      <c r="F852" s="6">
        <v>0.1017</v>
      </c>
      <c r="G852" s="4" t="s">
        <v>826</v>
      </c>
    </row>
    <row r="853" spans="1:7" ht="23.45" customHeight="1" x14ac:dyDescent="0.25">
      <c r="A853" s="4" t="s">
        <v>915</v>
      </c>
      <c r="B853" s="4" t="s">
        <v>916</v>
      </c>
      <c r="C853" s="4" t="s">
        <v>101</v>
      </c>
      <c r="D853" s="5">
        <v>2500000</v>
      </c>
      <c r="E853" s="6">
        <v>238707250</v>
      </c>
      <c r="F853" s="6">
        <v>1.2699999999999999E-2</v>
      </c>
      <c r="G853" s="4" t="s">
        <v>826</v>
      </c>
    </row>
    <row r="854" spans="1:7" ht="23.45" customHeight="1" x14ac:dyDescent="0.25">
      <c r="A854" s="4" t="s">
        <v>917</v>
      </c>
      <c r="B854" s="4" t="s">
        <v>918</v>
      </c>
      <c r="C854" s="4" t="s">
        <v>187</v>
      </c>
      <c r="D854" s="5">
        <v>10000000</v>
      </c>
      <c r="E854" s="6">
        <v>951012000</v>
      </c>
      <c r="F854" s="6">
        <v>5.0799999999999998E-2</v>
      </c>
      <c r="G854" s="4" t="s">
        <v>826</v>
      </c>
    </row>
    <row r="855" spans="1:7" ht="23.45" customHeight="1" x14ac:dyDescent="0.25">
      <c r="A855" s="4" t="s">
        <v>1279</v>
      </c>
      <c r="B855" s="4" t="s">
        <v>1280</v>
      </c>
      <c r="C855" s="4" t="s">
        <v>150</v>
      </c>
      <c r="D855" s="5">
        <v>500000</v>
      </c>
      <c r="E855" s="6">
        <v>49799250</v>
      </c>
      <c r="F855" s="6">
        <v>2.7000000000000001E-3</v>
      </c>
      <c r="G855" s="4" t="s">
        <v>805</v>
      </c>
    </row>
    <row r="856" spans="1:7" ht="23.45" customHeight="1" x14ac:dyDescent="0.25">
      <c r="A856" s="4" t="s">
        <v>1281</v>
      </c>
      <c r="B856" s="4" t="s">
        <v>1282</v>
      </c>
      <c r="C856" s="4" t="s">
        <v>150</v>
      </c>
      <c r="D856" s="5">
        <v>2000000</v>
      </c>
      <c r="E856" s="6">
        <v>199652600</v>
      </c>
      <c r="F856" s="6">
        <v>1.0699999999999999E-2</v>
      </c>
      <c r="G856" s="4" t="s">
        <v>805</v>
      </c>
    </row>
    <row r="857" spans="1:7" ht="23.45" customHeight="1" x14ac:dyDescent="0.25">
      <c r="A857" s="4" t="s">
        <v>1283</v>
      </c>
      <c r="B857" s="4" t="s">
        <v>1284</v>
      </c>
      <c r="C857" s="4" t="s">
        <v>150</v>
      </c>
      <c r="D857" s="5">
        <v>2000000</v>
      </c>
      <c r="E857" s="6">
        <v>199614000</v>
      </c>
      <c r="F857" s="6">
        <v>1.0699999999999999E-2</v>
      </c>
      <c r="G857" s="4" t="s">
        <v>805</v>
      </c>
    </row>
    <row r="858" spans="1:7" ht="32.65" customHeight="1" x14ac:dyDescent="0.25">
      <c r="A858" s="4" t="s">
        <v>1285</v>
      </c>
      <c r="B858" s="4" t="s">
        <v>1286</v>
      </c>
      <c r="C858" s="4" t="s">
        <v>150</v>
      </c>
      <c r="D858" s="5">
        <v>40000000</v>
      </c>
      <c r="E858" s="6">
        <v>3980056000</v>
      </c>
      <c r="F858" s="6">
        <v>0.21249999999999999</v>
      </c>
      <c r="G858" s="4" t="s">
        <v>826</v>
      </c>
    </row>
    <row r="859" spans="1:7" ht="23.45" customHeight="1" x14ac:dyDescent="0.25">
      <c r="A859" s="4" t="s">
        <v>1287</v>
      </c>
      <c r="B859" s="4" t="s">
        <v>1288</v>
      </c>
      <c r="C859" s="4" t="s">
        <v>43</v>
      </c>
      <c r="D859" s="5">
        <v>5000000</v>
      </c>
      <c r="E859" s="6">
        <v>499508000</v>
      </c>
      <c r="F859" s="6">
        <v>2.6700000000000002E-2</v>
      </c>
      <c r="G859" s="4" t="s">
        <v>805</v>
      </c>
    </row>
    <row r="860" spans="1:7" ht="32.65" customHeight="1" x14ac:dyDescent="0.25">
      <c r="A860" s="4" t="s">
        <v>1289</v>
      </c>
      <c r="B860" s="4" t="s">
        <v>1290</v>
      </c>
      <c r="C860" s="4" t="s">
        <v>150</v>
      </c>
      <c r="D860" s="5">
        <v>15000000</v>
      </c>
      <c r="E860" s="6">
        <v>1431153000</v>
      </c>
      <c r="F860" s="6">
        <v>7.6399999999999996E-2</v>
      </c>
      <c r="G860" s="4" t="s">
        <v>826</v>
      </c>
    </row>
    <row r="861" spans="1:7" ht="23.45" customHeight="1" x14ac:dyDescent="0.25">
      <c r="A861" s="4" t="s">
        <v>1291</v>
      </c>
      <c r="B861" s="4" t="s">
        <v>1292</v>
      </c>
      <c r="C861" s="4" t="s">
        <v>101</v>
      </c>
      <c r="D861" s="5">
        <v>7000000</v>
      </c>
      <c r="E861" s="6">
        <v>697444300</v>
      </c>
      <c r="F861" s="6">
        <v>3.7199999999999997E-2</v>
      </c>
      <c r="G861" s="4" t="s">
        <v>787</v>
      </c>
    </row>
    <row r="862" spans="1:7" ht="23.45" customHeight="1" x14ac:dyDescent="0.25">
      <c r="A862" s="4" t="s">
        <v>1293</v>
      </c>
      <c r="B862" s="4" t="s">
        <v>1294</v>
      </c>
      <c r="C862" s="4" t="s">
        <v>43</v>
      </c>
      <c r="D862" s="5">
        <v>8500000</v>
      </c>
      <c r="E862" s="6">
        <v>845086150</v>
      </c>
      <c r="F862" s="6">
        <v>4.5100000000000001E-2</v>
      </c>
      <c r="G862" s="4" t="s">
        <v>805</v>
      </c>
    </row>
    <row r="863" spans="1:7" ht="32.65" customHeight="1" x14ac:dyDescent="0.25">
      <c r="A863" s="4" t="s">
        <v>2260</v>
      </c>
      <c r="B863" s="4" t="s">
        <v>2261</v>
      </c>
      <c r="C863" s="4" t="s">
        <v>101</v>
      </c>
      <c r="D863" s="5">
        <v>7500000</v>
      </c>
      <c r="E863" s="6">
        <v>749306250</v>
      </c>
      <c r="F863" s="6">
        <v>0.04</v>
      </c>
      <c r="G863" s="4" t="s">
        <v>826</v>
      </c>
    </row>
    <row r="864" spans="1:7" ht="23.45" customHeight="1" x14ac:dyDescent="0.25">
      <c r="A864" s="4" t="s">
        <v>1297</v>
      </c>
      <c r="B864" s="4" t="s">
        <v>1298</v>
      </c>
      <c r="C864" s="4" t="s">
        <v>32</v>
      </c>
      <c r="D864" s="5">
        <v>20000000</v>
      </c>
      <c r="E864" s="6">
        <v>1978084000</v>
      </c>
      <c r="F864" s="6">
        <v>0.1056</v>
      </c>
      <c r="G864" s="4" t="s">
        <v>826</v>
      </c>
    </row>
    <row r="865" spans="1:7" ht="32.65" customHeight="1" x14ac:dyDescent="0.25">
      <c r="A865" s="4" t="s">
        <v>1299</v>
      </c>
      <c r="B865" s="4" t="s">
        <v>1300</v>
      </c>
      <c r="C865" s="4" t="s">
        <v>150</v>
      </c>
      <c r="D865" s="5">
        <v>11000000</v>
      </c>
      <c r="E865" s="6">
        <v>1095503200</v>
      </c>
      <c r="F865" s="6">
        <v>5.8500000000000003E-2</v>
      </c>
      <c r="G865" s="4" t="s">
        <v>787</v>
      </c>
    </row>
    <row r="866" spans="1:7" ht="23.45" customHeight="1" x14ac:dyDescent="0.25">
      <c r="A866" s="4" t="s">
        <v>1301</v>
      </c>
      <c r="B866" s="4" t="s">
        <v>1302</v>
      </c>
      <c r="C866" s="4" t="s">
        <v>101</v>
      </c>
      <c r="D866" s="5">
        <v>20000000</v>
      </c>
      <c r="E866" s="6">
        <v>2002592000</v>
      </c>
      <c r="F866" s="6">
        <v>0.1069</v>
      </c>
      <c r="G866" s="4" t="s">
        <v>826</v>
      </c>
    </row>
    <row r="867" spans="1:7" ht="23.45" customHeight="1" x14ac:dyDescent="0.25">
      <c r="A867" s="4" t="s">
        <v>2262</v>
      </c>
      <c r="B867" s="4" t="s">
        <v>2263</v>
      </c>
      <c r="C867" s="4" t="s">
        <v>150</v>
      </c>
      <c r="D867" s="5">
        <v>2500000</v>
      </c>
      <c r="E867" s="6">
        <v>249945000</v>
      </c>
      <c r="F867" s="6">
        <v>1.3299999999999999E-2</v>
      </c>
      <c r="G867" s="4" t="s">
        <v>805</v>
      </c>
    </row>
    <row r="868" spans="1:7" ht="23.45" customHeight="1" x14ac:dyDescent="0.25">
      <c r="A868" s="4" t="s">
        <v>1305</v>
      </c>
      <c r="B868" s="4" t="s">
        <v>1306</v>
      </c>
      <c r="C868" s="4" t="s">
        <v>150</v>
      </c>
      <c r="D868" s="5">
        <v>500000</v>
      </c>
      <c r="E868" s="6">
        <v>50102650</v>
      </c>
      <c r="F868" s="6">
        <v>2.7000000000000001E-3</v>
      </c>
      <c r="G868" s="4" t="s">
        <v>787</v>
      </c>
    </row>
    <row r="869" spans="1:7" ht="23.45" customHeight="1" x14ac:dyDescent="0.25">
      <c r="A869" s="4" t="s">
        <v>1307</v>
      </c>
      <c r="B869" s="4" t="s">
        <v>1308</v>
      </c>
      <c r="C869" s="4" t="s">
        <v>150</v>
      </c>
      <c r="D869" s="5">
        <v>500000</v>
      </c>
      <c r="E869" s="6">
        <v>49966700</v>
      </c>
      <c r="F869" s="6">
        <v>2.7000000000000001E-3</v>
      </c>
      <c r="G869" s="4" t="s">
        <v>787</v>
      </c>
    </row>
    <row r="870" spans="1:7" ht="23.45" customHeight="1" x14ac:dyDescent="0.25">
      <c r="A870" s="4" t="s">
        <v>1309</v>
      </c>
      <c r="B870" s="4" t="s">
        <v>1310</v>
      </c>
      <c r="C870" s="4" t="s">
        <v>150</v>
      </c>
      <c r="D870" s="5">
        <v>500000</v>
      </c>
      <c r="E870" s="6">
        <v>50115450</v>
      </c>
      <c r="F870" s="6">
        <v>2.7000000000000001E-3</v>
      </c>
      <c r="G870" s="4" t="s">
        <v>787</v>
      </c>
    </row>
    <row r="871" spans="1:7" ht="23.45" customHeight="1" x14ac:dyDescent="0.25">
      <c r="A871" s="4" t="s">
        <v>1311</v>
      </c>
      <c r="B871" s="4" t="s">
        <v>1312</v>
      </c>
      <c r="C871" s="4" t="s">
        <v>150</v>
      </c>
      <c r="D871" s="5">
        <v>500000</v>
      </c>
      <c r="E871" s="6">
        <v>50134800</v>
      </c>
      <c r="F871" s="6">
        <v>2.7000000000000001E-3</v>
      </c>
      <c r="G871" s="4" t="s">
        <v>787</v>
      </c>
    </row>
    <row r="872" spans="1:7" ht="23.45" customHeight="1" x14ac:dyDescent="0.25">
      <c r="A872" s="4" t="s">
        <v>1313</v>
      </c>
      <c r="B872" s="4" t="s">
        <v>1314</v>
      </c>
      <c r="C872" s="4" t="s">
        <v>150</v>
      </c>
      <c r="D872" s="5">
        <v>500000</v>
      </c>
      <c r="E872" s="6">
        <v>50152750</v>
      </c>
      <c r="F872" s="6">
        <v>2.7000000000000001E-3</v>
      </c>
      <c r="G872" s="4" t="s">
        <v>787</v>
      </c>
    </row>
    <row r="873" spans="1:7" ht="23.45" customHeight="1" x14ac:dyDescent="0.25">
      <c r="A873" s="4" t="s">
        <v>1315</v>
      </c>
      <c r="B873" s="4" t="s">
        <v>1316</v>
      </c>
      <c r="C873" s="4" t="s">
        <v>150</v>
      </c>
      <c r="D873" s="5">
        <v>500000</v>
      </c>
      <c r="E873" s="6">
        <v>50169500</v>
      </c>
      <c r="F873" s="6">
        <v>2.7000000000000001E-3</v>
      </c>
      <c r="G873" s="4" t="s">
        <v>787</v>
      </c>
    </row>
    <row r="874" spans="1:7" ht="23.45" customHeight="1" x14ac:dyDescent="0.25">
      <c r="A874" s="4" t="s">
        <v>1317</v>
      </c>
      <c r="B874" s="4" t="s">
        <v>1318</v>
      </c>
      <c r="C874" s="4" t="s">
        <v>150</v>
      </c>
      <c r="D874" s="5">
        <v>500000</v>
      </c>
      <c r="E874" s="6">
        <v>49839400</v>
      </c>
      <c r="F874" s="6">
        <v>2.7000000000000001E-3</v>
      </c>
      <c r="G874" s="4" t="s">
        <v>787</v>
      </c>
    </row>
    <row r="875" spans="1:7" ht="23.45" customHeight="1" x14ac:dyDescent="0.25">
      <c r="A875" s="4" t="s">
        <v>955</v>
      </c>
      <c r="B875" s="4" t="s">
        <v>956</v>
      </c>
      <c r="C875" s="4" t="s">
        <v>150</v>
      </c>
      <c r="D875" s="5">
        <v>500000</v>
      </c>
      <c r="E875" s="6">
        <v>49993100</v>
      </c>
      <c r="F875" s="6">
        <v>2.7000000000000001E-3</v>
      </c>
      <c r="G875" s="4" t="s">
        <v>787</v>
      </c>
    </row>
    <row r="876" spans="1:7" ht="23.45" customHeight="1" x14ac:dyDescent="0.25">
      <c r="A876" s="4" t="s">
        <v>957</v>
      </c>
      <c r="B876" s="4" t="s">
        <v>958</v>
      </c>
      <c r="C876" s="4" t="s">
        <v>150</v>
      </c>
      <c r="D876" s="5">
        <v>500000</v>
      </c>
      <c r="E876" s="6">
        <v>49883650</v>
      </c>
      <c r="F876" s="6">
        <v>2.7000000000000001E-3</v>
      </c>
      <c r="G876" s="4" t="s">
        <v>787</v>
      </c>
    </row>
    <row r="877" spans="1:7" ht="23.45" customHeight="1" x14ac:dyDescent="0.25">
      <c r="A877" s="4" t="s">
        <v>959</v>
      </c>
      <c r="B877" s="4" t="s">
        <v>960</v>
      </c>
      <c r="C877" s="4" t="s">
        <v>150</v>
      </c>
      <c r="D877" s="5">
        <v>500000</v>
      </c>
      <c r="E877" s="6">
        <v>49877450</v>
      </c>
      <c r="F877" s="6">
        <v>2.7000000000000001E-3</v>
      </c>
      <c r="G877" s="4" t="s">
        <v>787</v>
      </c>
    </row>
    <row r="878" spans="1:7" ht="23.45" customHeight="1" x14ac:dyDescent="0.25">
      <c r="A878" s="4" t="s">
        <v>961</v>
      </c>
      <c r="B878" s="4" t="s">
        <v>962</v>
      </c>
      <c r="C878" s="4" t="s">
        <v>150</v>
      </c>
      <c r="D878" s="5">
        <v>500000</v>
      </c>
      <c r="E878" s="6">
        <v>49871700</v>
      </c>
      <c r="F878" s="6">
        <v>2.7000000000000001E-3</v>
      </c>
      <c r="G878" s="4" t="s">
        <v>787</v>
      </c>
    </row>
    <row r="879" spans="1:7" ht="23.45" customHeight="1" x14ac:dyDescent="0.25">
      <c r="A879" s="4" t="s">
        <v>963</v>
      </c>
      <c r="B879" s="4" t="s">
        <v>964</v>
      </c>
      <c r="C879" s="4" t="s">
        <v>150</v>
      </c>
      <c r="D879" s="5">
        <v>500000</v>
      </c>
      <c r="E879" s="6">
        <v>49866350</v>
      </c>
      <c r="F879" s="6">
        <v>2.7000000000000001E-3</v>
      </c>
      <c r="G879" s="4" t="s">
        <v>787</v>
      </c>
    </row>
    <row r="880" spans="1:7" ht="32.65" customHeight="1" x14ac:dyDescent="0.25">
      <c r="A880" s="4" t="s">
        <v>965</v>
      </c>
      <c r="B880" s="4" t="s">
        <v>966</v>
      </c>
      <c r="C880" s="4" t="s">
        <v>101</v>
      </c>
      <c r="D880" s="5">
        <v>7500000</v>
      </c>
      <c r="E880" s="6">
        <v>747723000</v>
      </c>
      <c r="F880" s="6">
        <v>3.9899999999999998E-2</v>
      </c>
      <c r="G880" s="4" t="s">
        <v>826</v>
      </c>
    </row>
    <row r="881" spans="1:7" ht="23.45" customHeight="1" x14ac:dyDescent="0.25">
      <c r="A881" s="4" t="s">
        <v>967</v>
      </c>
      <c r="B881" s="4" t="s">
        <v>968</v>
      </c>
      <c r="C881" s="4" t="s">
        <v>101</v>
      </c>
      <c r="D881" s="5">
        <v>25000000</v>
      </c>
      <c r="E881" s="6">
        <v>2496887500</v>
      </c>
      <c r="F881" s="6">
        <v>0.1333</v>
      </c>
      <c r="G881" s="4" t="s">
        <v>826</v>
      </c>
    </row>
    <row r="882" spans="1:7" ht="23.45" customHeight="1" x14ac:dyDescent="0.25">
      <c r="A882" s="4" t="s">
        <v>969</v>
      </c>
      <c r="B882" s="4" t="s">
        <v>970</v>
      </c>
      <c r="C882" s="4" t="s">
        <v>32</v>
      </c>
      <c r="D882" s="5">
        <v>15000000</v>
      </c>
      <c r="E882" s="6">
        <v>1493316000</v>
      </c>
      <c r="F882" s="6">
        <v>7.9699999999999993E-2</v>
      </c>
      <c r="G882" s="4" t="s">
        <v>826</v>
      </c>
    </row>
    <row r="883" spans="1:7" ht="23.45" customHeight="1" x14ac:dyDescent="0.25">
      <c r="A883" s="4" t="s">
        <v>971</v>
      </c>
      <c r="B883" s="4" t="s">
        <v>972</v>
      </c>
      <c r="C883" s="4" t="s">
        <v>32</v>
      </c>
      <c r="D883" s="5">
        <v>13500000</v>
      </c>
      <c r="E883" s="6">
        <v>1341474750</v>
      </c>
      <c r="F883" s="6">
        <v>7.1599999999999997E-2</v>
      </c>
      <c r="G883" s="4" t="s">
        <v>826</v>
      </c>
    </row>
    <row r="884" spans="1:7" ht="23.45" customHeight="1" x14ac:dyDescent="0.25">
      <c r="A884" s="4" t="s">
        <v>973</v>
      </c>
      <c r="B884" s="4" t="s">
        <v>974</v>
      </c>
      <c r="C884" s="4" t="s">
        <v>101</v>
      </c>
      <c r="D884" s="5">
        <v>20000000</v>
      </c>
      <c r="E884" s="6">
        <v>2005746000</v>
      </c>
      <c r="F884" s="6">
        <v>0.1071</v>
      </c>
      <c r="G884" s="4" t="s">
        <v>826</v>
      </c>
    </row>
    <row r="885" spans="1:7" ht="23.45" customHeight="1" x14ac:dyDescent="0.25">
      <c r="A885" s="4" t="s">
        <v>975</v>
      </c>
      <c r="B885" s="4" t="s">
        <v>976</v>
      </c>
      <c r="C885" s="4" t="s">
        <v>101</v>
      </c>
      <c r="D885" s="5">
        <v>12500000</v>
      </c>
      <c r="E885" s="6">
        <v>1251931250</v>
      </c>
      <c r="F885" s="6">
        <v>6.6799999999999998E-2</v>
      </c>
      <c r="G885" s="4" t="s">
        <v>826</v>
      </c>
    </row>
    <row r="886" spans="1:7" ht="23.45" customHeight="1" x14ac:dyDescent="0.25">
      <c r="A886" s="4" t="s">
        <v>977</v>
      </c>
      <c r="B886" s="4" t="s">
        <v>978</v>
      </c>
      <c r="C886" s="4" t="s">
        <v>101</v>
      </c>
      <c r="D886" s="5">
        <v>17500000</v>
      </c>
      <c r="E886" s="6">
        <v>1752989000</v>
      </c>
      <c r="F886" s="6">
        <v>9.3600000000000003E-2</v>
      </c>
      <c r="G886" s="4" t="s">
        <v>826</v>
      </c>
    </row>
    <row r="887" spans="1:7" ht="41.85" customHeight="1" x14ac:dyDescent="0.25">
      <c r="A887" s="4" t="s">
        <v>1344</v>
      </c>
      <c r="B887" s="4" t="s">
        <v>1345</v>
      </c>
      <c r="C887" s="4" t="s">
        <v>857</v>
      </c>
      <c r="D887" s="5">
        <v>2500000</v>
      </c>
      <c r="E887" s="6">
        <v>248648750</v>
      </c>
      <c r="F887" s="6">
        <v>1.3299999999999999E-2</v>
      </c>
      <c r="G887" s="4" t="s">
        <v>805</v>
      </c>
    </row>
    <row r="888" spans="1:7" ht="23.45" customHeight="1" x14ac:dyDescent="0.25">
      <c r="A888" s="4" t="s">
        <v>1346</v>
      </c>
      <c r="B888" s="4" t="s">
        <v>1347</v>
      </c>
      <c r="C888" s="4" t="s">
        <v>150</v>
      </c>
      <c r="D888" s="5">
        <v>10500000</v>
      </c>
      <c r="E888" s="6">
        <v>1059733500</v>
      </c>
      <c r="F888" s="6">
        <v>5.6599999999999998E-2</v>
      </c>
      <c r="G888" s="4" t="s">
        <v>787</v>
      </c>
    </row>
    <row r="889" spans="1:7" ht="23.45" customHeight="1" x14ac:dyDescent="0.25">
      <c r="A889" s="4" t="s">
        <v>1348</v>
      </c>
      <c r="B889" s="4" t="s">
        <v>1349</v>
      </c>
      <c r="C889" s="4" t="s">
        <v>150</v>
      </c>
      <c r="D889" s="5">
        <v>18500000</v>
      </c>
      <c r="E889" s="6">
        <v>1885710550</v>
      </c>
      <c r="F889" s="6">
        <v>0.1007</v>
      </c>
      <c r="G889" s="4" t="s">
        <v>790</v>
      </c>
    </row>
    <row r="890" spans="1:7" ht="23.45" customHeight="1" x14ac:dyDescent="0.25">
      <c r="A890" s="4" t="s">
        <v>1352</v>
      </c>
      <c r="B890" s="4" t="s">
        <v>1353</v>
      </c>
      <c r="C890" s="4" t="s">
        <v>150</v>
      </c>
      <c r="D890" s="5">
        <v>5500000</v>
      </c>
      <c r="E890" s="6">
        <v>566743650</v>
      </c>
      <c r="F890" s="6">
        <v>3.0300000000000001E-2</v>
      </c>
      <c r="G890" s="4" t="s">
        <v>790</v>
      </c>
    </row>
    <row r="891" spans="1:7" ht="23.45" customHeight="1" x14ac:dyDescent="0.25">
      <c r="A891" s="4" t="s">
        <v>1354</v>
      </c>
      <c r="B891" s="4" t="s">
        <v>1355</v>
      </c>
      <c r="C891" s="4" t="s">
        <v>150</v>
      </c>
      <c r="D891" s="5">
        <v>1460000</v>
      </c>
      <c r="E891" s="6">
        <v>148708884</v>
      </c>
      <c r="F891" s="6">
        <v>7.9000000000000008E-3</v>
      </c>
      <c r="G891" s="4" t="s">
        <v>787</v>
      </c>
    </row>
    <row r="892" spans="1:7" ht="23.45" customHeight="1" x14ac:dyDescent="0.25">
      <c r="A892" s="4" t="s">
        <v>1356</v>
      </c>
      <c r="B892" s="4" t="s">
        <v>1357</v>
      </c>
      <c r="C892" s="4" t="s">
        <v>150</v>
      </c>
      <c r="D892" s="5">
        <v>1460000</v>
      </c>
      <c r="E892" s="6">
        <v>149615836</v>
      </c>
      <c r="F892" s="6">
        <v>8.0000000000000002E-3</v>
      </c>
      <c r="G892" s="4" t="s">
        <v>787</v>
      </c>
    </row>
    <row r="893" spans="1:7" ht="23.45" customHeight="1" x14ac:dyDescent="0.25">
      <c r="A893" s="4" t="s">
        <v>1358</v>
      </c>
      <c r="B893" s="4" t="s">
        <v>1359</v>
      </c>
      <c r="C893" s="4" t="s">
        <v>150</v>
      </c>
      <c r="D893" s="5">
        <v>1960000</v>
      </c>
      <c r="E893" s="6">
        <v>201839232</v>
      </c>
      <c r="F893" s="6">
        <v>1.0800000000000001E-2</v>
      </c>
      <c r="G893" s="4" t="s">
        <v>787</v>
      </c>
    </row>
    <row r="894" spans="1:7" ht="23.45" customHeight="1" x14ac:dyDescent="0.25">
      <c r="A894" s="4" t="s">
        <v>1360</v>
      </c>
      <c r="B894" s="4" t="s">
        <v>1361</v>
      </c>
      <c r="C894" s="4" t="s">
        <v>150</v>
      </c>
      <c r="D894" s="5">
        <v>1960000</v>
      </c>
      <c r="E894" s="6">
        <v>202741616</v>
      </c>
      <c r="F894" s="6">
        <v>1.0800000000000001E-2</v>
      </c>
      <c r="G894" s="4" t="s">
        <v>787</v>
      </c>
    </row>
    <row r="895" spans="1:7" ht="23.45" customHeight="1" x14ac:dyDescent="0.25">
      <c r="A895" s="4" t="s">
        <v>1362</v>
      </c>
      <c r="B895" s="4" t="s">
        <v>1363</v>
      </c>
      <c r="C895" s="4" t="s">
        <v>150</v>
      </c>
      <c r="D895" s="5">
        <v>1960000</v>
      </c>
      <c r="E895" s="6">
        <v>203580300</v>
      </c>
      <c r="F895" s="6">
        <v>1.09E-2</v>
      </c>
      <c r="G895" s="4" t="s">
        <v>787</v>
      </c>
    </row>
    <row r="896" spans="1:7" ht="23.45" customHeight="1" x14ac:dyDescent="0.25">
      <c r="A896" s="4" t="s">
        <v>1366</v>
      </c>
      <c r="B896" s="4" t="s">
        <v>1367</v>
      </c>
      <c r="C896" s="4" t="s">
        <v>150</v>
      </c>
      <c r="D896" s="5">
        <v>3000000</v>
      </c>
      <c r="E896" s="6">
        <v>303642600</v>
      </c>
      <c r="F896" s="6">
        <v>1.6199999999999999E-2</v>
      </c>
      <c r="G896" s="4" t="s">
        <v>787</v>
      </c>
    </row>
    <row r="897" spans="1:7" ht="23.45" customHeight="1" x14ac:dyDescent="0.25">
      <c r="A897" s="4" t="s">
        <v>1368</v>
      </c>
      <c r="B897" s="4" t="s">
        <v>1369</v>
      </c>
      <c r="C897" s="4" t="s">
        <v>150</v>
      </c>
      <c r="D897" s="5">
        <v>4500000</v>
      </c>
      <c r="E897" s="6">
        <v>458465850</v>
      </c>
      <c r="F897" s="6">
        <v>2.4500000000000001E-2</v>
      </c>
      <c r="G897" s="4" t="s">
        <v>787</v>
      </c>
    </row>
    <row r="898" spans="1:7" ht="23.45" customHeight="1" x14ac:dyDescent="0.25">
      <c r="A898" s="4" t="s">
        <v>1370</v>
      </c>
      <c r="B898" s="4" t="s">
        <v>1371</v>
      </c>
      <c r="C898" s="4" t="s">
        <v>150</v>
      </c>
      <c r="D898" s="5">
        <v>6000000</v>
      </c>
      <c r="E898" s="6">
        <v>615048000</v>
      </c>
      <c r="F898" s="6">
        <v>3.2800000000000003E-2</v>
      </c>
      <c r="G898" s="4" t="s">
        <v>787</v>
      </c>
    </row>
    <row r="899" spans="1:7" ht="23.45" customHeight="1" x14ac:dyDescent="0.25">
      <c r="A899" s="4" t="s">
        <v>1372</v>
      </c>
      <c r="B899" s="4" t="s">
        <v>1373</v>
      </c>
      <c r="C899" s="4" t="s">
        <v>150</v>
      </c>
      <c r="D899" s="5">
        <v>6500000</v>
      </c>
      <c r="E899" s="6">
        <v>669711250</v>
      </c>
      <c r="F899" s="6">
        <v>3.5799999999999998E-2</v>
      </c>
      <c r="G899" s="4" t="s">
        <v>787</v>
      </c>
    </row>
    <row r="900" spans="1:7" ht="23.45" customHeight="1" x14ac:dyDescent="0.25">
      <c r="A900" s="4" t="s">
        <v>1374</v>
      </c>
      <c r="B900" s="4" t="s">
        <v>1375</v>
      </c>
      <c r="C900" s="4" t="s">
        <v>150</v>
      </c>
      <c r="D900" s="5">
        <v>2670000</v>
      </c>
      <c r="E900" s="6">
        <v>276308154</v>
      </c>
      <c r="F900" s="6">
        <v>1.4800000000000001E-2</v>
      </c>
      <c r="G900" s="4" t="s">
        <v>787</v>
      </c>
    </row>
    <row r="901" spans="1:7" ht="32.65" customHeight="1" x14ac:dyDescent="0.25">
      <c r="A901" s="4" t="s">
        <v>1376</v>
      </c>
      <c r="B901" s="4" t="s">
        <v>1377</v>
      </c>
      <c r="C901" s="4" t="s">
        <v>150</v>
      </c>
      <c r="D901" s="5">
        <v>2500000</v>
      </c>
      <c r="E901" s="6">
        <v>250717750</v>
      </c>
      <c r="F901" s="6">
        <v>1.34E-2</v>
      </c>
      <c r="G901" s="4" t="s">
        <v>787</v>
      </c>
    </row>
    <row r="902" spans="1:7" ht="32.65" customHeight="1" x14ac:dyDescent="0.25">
      <c r="A902" s="4" t="s">
        <v>2264</v>
      </c>
      <c r="B902" s="4" t="s">
        <v>2265</v>
      </c>
      <c r="C902" s="4" t="s">
        <v>150</v>
      </c>
      <c r="D902" s="5">
        <v>2500000</v>
      </c>
      <c r="E902" s="6">
        <v>256315500</v>
      </c>
      <c r="F902" s="6">
        <v>1.37E-2</v>
      </c>
      <c r="G902" s="4" t="s">
        <v>787</v>
      </c>
    </row>
    <row r="903" spans="1:7" ht="23.45" customHeight="1" x14ac:dyDescent="0.25">
      <c r="A903" s="4" t="s">
        <v>2266</v>
      </c>
      <c r="B903" s="4" t="s">
        <v>2267</v>
      </c>
      <c r="C903" s="4" t="s">
        <v>150</v>
      </c>
      <c r="D903" s="5">
        <v>9500000</v>
      </c>
      <c r="E903" s="6">
        <v>982886150</v>
      </c>
      <c r="F903" s="6">
        <v>5.2499999999999998E-2</v>
      </c>
      <c r="G903" s="4" t="s">
        <v>790</v>
      </c>
    </row>
    <row r="904" spans="1:7" ht="23.45" customHeight="1" x14ac:dyDescent="0.25">
      <c r="A904" s="4" t="s">
        <v>1378</v>
      </c>
      <c r="B904" s="4" t="s">
        <v>1379</v>
      </c>
      <c r="C904" s="4" t="s">
        <v>150</v>
      </c>
      <c r="D904" s="5">
        <v>5500000</v>
      </c>
      <c r="E904" s="6">
        <v>554715150</v>
      </c>
      <c r="F904" s="6">
        <v>2.9600000000000001E-2</v>
      </c>
      <c r="G904" s="4" t="s">
        <v>787</v>
      </c>
    </row>
    <row r="905" spans="1:7" ht="23.45" customHeight="1" x14ac:dyDescent="0.25">
      <c r="A905" s="4" t="s">
        <v>2268</v>
      </c>
      <c r="B905" s="4" t="s">
        <v>2269</v>
      </c>
      <c r="C905" s="4" t="s">
        <v>101</v>
      </c>
      <c r="D905" s="5">
        <v>250000</v>
      </c>
      <c r="E905" s="6">
        <v>25023300</v>
      </c>
      <c r="F905" s="6">
        <v>1.2999999999999999E-3</v>
      </c>
      <c r="G905" s="4" t="s">
        <v>787</v>
      </c>
    </row>
    <row r="906" spans="1:7" ht="32.65" customHeight="1" x14ac:dyDescent="0.25">
      <c r="A906" s="4" t="s">
        <v>1380</v>
      </c>
      <c r="B906" s="4" t="s">
        <v>1381</v>
      </c>
      <c r="C906" s="4" t="s">
        <v>150</v>
      </c>
      <c r="D906" s="5">
        <v>2500000</v>
      </c>
      <c r="E906" s="6">
        <v>256844250</v>
      </c>
      <c r="F906" s="6">
        <v>1.37E-2</v>
      </c>
      <c r="G906" s="4" t="s">
        <v>787</v>
      </c>
    </row>
    <row r="907" spans="1:7" ht="32.65" customHeight="1" x14ac:dyDescent="0.25">
      <c r="A907" s="4" t="s">
        <v>1018</v>
      </c>
      <c r="B907" s="4" t="s">
        <v>1019</v>
      </c>
      <c r="C907" s="4" t="s">
        <v>150</v>
      </c>
      <c r="D907" s="5">
        <v>6000000</v>
      </c>
      <c r="E907" s="6">
        <v>601926000</v>
      </c>
      <c r="F907" s="6">
        <v>3.2099999999999997E-2</v>
      </c>
      <c r="G907" s="4" t="s">
        <v>787</v>
      </c>
    </row>
    <row r="908" spans="1:7" ht="23.45" customHeight="1" x14ac:dyDescent="0.25">
      <c r="A908" s="4" t="s">
        <v>1020</v>
      </c>
      <c r="B908" s="4" t="s">
        <v>1021</v>
      </c>
      <c r="C908" s="4" t="s">
        <v>150</v>
      </c>
      <c r="D908" s="5">
        <v>5000000</v>
      </c>
      <c r="E908" s="6">
        <v>519237500</v>
      </c>
      <c r="F908" s="6">
        <v>2.7699999999999999E-2</v>
      </c>
      <c r="G908" s="4" t="s">
        <v>787</v>
      </c>
    </row>
    <row r="909" spans="1:7" ht="32.65" customHeight="1" x14ac:dyDescent="0.25">
      <c r="A909" s="4" t="s">
        <v>1022</v>
      </c>
      <c r="B909" s="4" t="s">
        <v>1023</v>
      </c>
      <c r="C909" s="4" t="s">
        <v>150</v>
      </c>
      <c r="D909" s="5">
        <v>18500000</v>
      </c>
      <c r="E909" s="6">
        <v>1908656100</v>
      </c>
      <c r="F909" s="6">
        <v>0.1019</v>
      </c>
      <c r="G909" s="4" t="s">
        <v>787</v>
      </c>
    </row>
    <row r="910" spans="1:7" ht="23.45" customHeight="1" x14ac:dyDescent="0.25">
      <c r="A910" s="4" t="s">
        <v>2270</v>
      </c>
      <c r="B910" s="4" t="s">
        <v>2271</v>
      </c>
      <c r="C910" s="4" t="s">
        <v>101</v>
      </c>
      <c r="D910" s="5">
        <v>800000</v>
      </c>
      <c r="E910" s="6">
        <v>80037520</v>
      </c>
      <c r="F910" s="6">
        <v>4.3E-3</v>
      </c>
      <c r="G910" s="4" t="s">
        <v>787</v>
      </c>
    </row>
    <row r="911" spans="1:7" ht="32.65" customHeight="1" x14ac:dyDescent="0.25">
      <c r="A911" s="4" t="s">
        <v>1024</v>
      </c>
      <c r="B911" s="4" t="s">
        <v>1025</v>
      </c>
      <c r="C911" s="4" t="s">
        <v>187</v>
      </c>
      <c r="D911" s="5">
        <v>50000000</v>
      </c>
      <c r="E911" s="6">
        <v>5142935000</v>
      </c>
      <c r="F911" s="6">
        <v>0.27460000000000001</v>
      </c>
      <c r="G911" s="4" t="s">
        <v>790</v>
      </c>
    </row>
    <row r="912" spans="1:7" ht="32.65" customHeight="1" x14ac:dyDescent="0.25">
      <c r="A912" s="4" t="s">
        <v>2272</v>
      </c>
      <c r="B912" s="4" t="s">
        <v>2273</v>
      </c>
      <c r="C912" s="4" t="s">
        <v>101</v>
      </c>
      <c r="D912" s="5">
        <v>3500000</v>
      </c>
      <c r="E912" s="6">
        <v>360658200</v>
      </c>
      <c r="F912" s="6">
        <v>1.9300000000000001E-2</v>
      </c>
      <c r="G912" s="4" t="s">
        <v>826</v>
      </c>
    </row>
    <row r="913" spans="1:7" ht="23.45" customHeight="1" x14ac:dyDescent="0.25">
      <c r="A913" s="4" t="s">
        <v>1026</v>
      </c>
      <c r="B913" s="4" t="s">
        <v>1027</v>
      </c>
      <c r="C913" s="4" t="s">
        <v>150</v>
      </c>
      <c r="D913" s="5">
        <v>5000000</v>
      </c>
      <c r="E913" s="6">
        <v>514560000</v>
      </c>
      <c r="F913" s="6">
        <v>2.75E-2</v>
      </c>
      <c r="G913" s="4" t="s">
        <v>805</v>
      </c>
    </row>
    <row r="914" spans="1:7" ht="23.45" customHeight="1" x14ac:dyDescent="0.25">
      <c r="A914" s="4" t="s">
        <v>1028</v>
      </c>
      <c r="B914" s="4" t="s">
        <v>1029</v>
      </c>
      <c r="C914" s="4" t="s">
        <v>150</v>
      </c>
      <c r="D914" s="5">
        <v>1900000</v>
      </c>
      <c r="E914" s="6">
        <v>191847560</v>
      </c>
      <c r="F914" s="6">
        <v>1.0200000000000001E-2</v>
      </c>
      <c r="G914" s="4" t="s">
        <v>787</v>
      </c>
    </row>
    <row r="915" spans="1:7" ht="23.45" customHeight="1" x14ac:dyDescent="0.25">
      <c r="A915" s="4" t="s">
        <v>1030</v>
      </c>
      <c r="B915" s="4" t="s">
        <v>1031</v>
      </c>
      <c r="C915" s="4" t="s">
        <v>32</v>
      </c>
      <c r="D915" s="5">
        <v>7500000</v>
      </c>
      <c r="E915" s="6">
        <v>755770500</v>
      </c>
      <c r="F915" s="6">
        <v>4.0300000000000002E-2</v>
      </c>
      <c r="G915" s="4" t="s">
        <v>787</v>
      </c>
    </row>
    <row r="916" spans="1:7" ht="23.45" customHeight="1" x14ac:dyDescent="0.25">
      <c r="A916" s="4" t="s">
        <v>1032</v>
      </c>
      <c r="B916" s="4" t="s">
        <v>1033</v>
      </c>
      <c r="C916" s="4" t="s">
        <v>101</v>
      </c>
      <c r="D916" s="5">
        <v>15500000</v>
      </c>
      <c r="E916" s="6">
        <v>1600165750</v>
      </c>
      <c r="F916" s="6">
        <v>8.5400000000000004E-2</v>
      </c>
      <c r="G916" s="4" t="s">
        <v>787</v>
      </c>
    </row>
    <row r="917" spans="1:7" ht="32.65" customHeight="1" x14ac:dyDescent="0.25">
      <c r="A917" s="4" t="s">
        <v>1034</v>
      </c>
      <c r="B917" s="4" t="s">
        <v>1035</v>
      </c>
      <c r="C917" s="4" t="s">
        <v>187</v>
      </c>
      <c r="D917" s="5">
        <v>13000000</v>
      </c>
      <c r="E917" s="6">
        <v>1342666000</v>
      </c>
      <c r="F917" s="6">
        <v>7.17E-2</v>
      </c>
      <c r="G917" s="4" t="s">
        <v>790</v>
      </c>
    </row>
    <row r="918" spans="1:7" ht="32.65" customHeight="1" x14ac:dyDescent="0.25">
      <c r="A918" s="4" t="s">
        <v>2274</v>
      </c>
      <c r="B918" s="4" t="s">
        <v>2275</v>
      </c>
      <c r="C918" s="4" t="s">
        <v>150</v>
      </c>
      <c r="D918" s="5">
        <v>1500000</v>
      </c>
      <c r="E918" s="6">
        <v>156736500</v>
      </c>
      <c r="F918" s="6">
        <v>8.3999999999999995E-3</v>
      </c>
      <c r="G918" s="4" t="s">
        <v>805</v>
      </c>
    </row>
    <row r="919" spans="1:7" ht="32.65" customHeight="1" x14ac:dyDescent="0.25">
      <c r="A919" s="4" t="s">
        <v>2276</v>
      </c>
      <c r="B919" s="4" t="s">
        <v>2277</v>
      </c>
      <c r="C919" s="4" t="s">
        <v>150</v>
      </c>
      <c r="D919" s="5">
        <v>500000</v>
      </c>
      <c r="E919" s="6">
        <v>51280800</v>
      </c>
      <c r="F919" s="6">
        <v>2.7000000000000001E-3</v>
      </c>
      <c r="G919" s="4" t="s">
        <v>805</v>
      </c>
    </row>
    <row r="920" spans="1:7" ht="23.45" customHeight="1" x14ac:dyDescent="0.25">
      <c r="A920" s="4" t="s">
        <v>1088</v>
      </c>
      <c r="B920" s="4" t="s">
        <v>1089</v>
      </c>
      <c r="C920" s="4" t="s">
        <v>150</v>
      </c>
      <c r="D920" s="5">
        <v>2000000</v>
      </c>
      <c r="E920" s="6">
        <v>201209800</v>
      </c>
      <c r="F920" s="6">
        <v>1.0699999999999999E-2</v>
      </c>
      <c r="G920" s="4" t="s">
        <v>805</v>
      </c>
    </row>
    <row r="921" spans="1:7" ht="32.65" customHeight="1" x14ac:dyDescent="0.25">
      <c r="A921" s="4" t="s">
        <v>2278</v>
      </c>
      <c r="B921" s="4" t="s">
        <v>2279</v>
      </c>
      <c r="C921" s="4" t="s">
        <v>150</v>
      </c>
      <c r="D921" s="5">
        <v>500000</v>
      </c>
      <c r="E921" s="6">
        <v>52487650</v>
      </c>
      <c r="F921" s="6">
        <v>2.8E-3</v>
      </c>
      <c r="G921" s="4" t="s">
        <v>787</v>
      </c>
    </row>
    <row r="922" spans="1:7" ht="23.45" customHeight="1" x14ac:dyDescent="0.25">
      <c r="A922" s="4" t="s">
        <v>1092</v>
      </c>
      <c r="B922" s="4" t="s">
        <v>1093</v>
      </c>
      <c r="C922" s="4" t="s">
        <v>150</v>
      </c>
      <c r="D922" s="5">
        <v>8250000</v>
      </c>
      <c r="E922" s="6">
        <v>885894900</v>
      </c>
      <c r="F922" s="6">
        <v>4.7300000000000002E-2</v>
      </c>
      <c r="G922" s="4" t="s">
        <v>805</v>
      </c>
    </row>
    <row r="923" spans="1:7" ht="23.45" customHeight="1" x14ac:dyDescent="0.25">
      <c r="A923" s="4" t="s">
        <v>2280</v>
      </c>
      <c r="B923" s="4" t="s">
        <v>2281</v>
      </c>
      <c r="C923" s="4" t="s">
        <v>150</v>
      </c>
      <c r="D923" s="5">
        <v>500000</v>
      </c>
      <c r="E923" s="6">
        <v>52672950</v>
      </c>
      <c r="F923" s="6">
        <v>2.8E-3</v>
      </c>
      <c r="G923" s="4" t="s">
        <v>787</v>
      </c>
    </row>
    <row r="924" spans="1:7" ht="32.65" customHeight="1" x14ac:dyDescent="0.25">
      <c r="A924" s="4" t="s">
        <v>2282</v>
      </c>
      <c r="B924" s="4" t="s">
        <v>2283</v>
      </c>
      <c r="C924" s="4" t="s">
        <v>150</v>
      </c>
      <c r="D924" s="5">
        <v>125000</v>
      </c>
      <c r="E924" s="6">
        <v>12551200</v>
      </c>
      <c r="F924" s="6">
        <v>6.9999999999999999E-4</v>
      </c>
      <c r="G924" s="4" t="s">
        <v>787</v>
      </c>
    </row>
    <row r="925" spans="1:7" ht="32.65" customHeight="1" x14ac:dyDescent="0.25">
      <c r="A925" s="4" t="s">
        <v>2284</v>
      </c>
      <c r="B925" s="4" t="s">
        <v>2285</v>
      </c>
      <c r="C925" s="4" t="s">
        <v>150</v>
      </c>
      <c r="D925" s="5">
        <v>125000</v>
      </c>
      <c r="E925" s="6">
        <v>12765187.5</v>
      </c>
      <c r="F925" s="6">
        <v>6.9999999999999999E-4</v>
      </c>
      <c r="G925" s="4" t="s">
        <v>787</v>
      </c>
    </row>
    <row r="926" spans="1:7" ht="32.65" customHeight="1" x14ac:dyDescent="0.25">
      <c r="A926" s="4" t="s">
        <v>2286</v>
      </c>
      <c r="B926" s="4" t="s">
        <v>2287</v>
      </c>
      <c r="C926" s="4" t="s">
        <v>150</v>
      </c>
      <c r="D926" s="5">
        <v>125000</v>
      </c>
      <c r="E926" s="6">
        <v>13018912.5</v>
      </c>
      <c r="F926" s="6">
        <v>6.9999999999999999E-4</v>
      </c>
      <c r="G926" s="4" t="s">
        <v>787</v>
      </c>
    </row>
    <row r="927" spans="1:7" ht="14.45" customHeight="1" x14ac:dyDescent="0.25">
      <c r="A927" s="4" t="s">
        <v>2288</v>
      </c>
      <c r="B927" s="4" t="s">
        <v>2289</v>
      </c>
      <c r="C927" s="4" t="s">
        <v>43</v>
      </c>
      <c r="D927" s="5">
        <v>15000000</v>
      </c>
      <c r="E927" s="6">
        <v>1496430000</v>
      </c>
      <c r="F927" s="6">
        <v>7.9899999999999999E-2</v>
      </c>
      <c r="G927" s="4" t="s">
        <v>826</v>
      </c>
    </row>
    <row r="928" spans="1:7" ht="23.45" customHeight="1" x14ac:dyDescent="0.25">
      <c r="A928" s="4" t="s">
        <v>2290</v>
      </c>
      <c r="B928" s="4" t="s">
        <v>2291</v>
      </c>
      <c r="C928" s="4" t="s">
        <v>43</v>
      </c>
      <c r="D928" s="5">
        <v>15000000</v>
      </c>
      <c r="E928" s="6">
        <v>1462690500</v>
      </c>
      <c r="F928" s="6">
        <v>7.8100000000000003E-2</v>
      </c>
      <c r="G928" s="4" t="s">
        <v>826</v>
      </c>
    </row>
    <row r="929" spans="1:7" ht="23.45" customHeight="1" x14ac:dyDescent="0.25">
      <c r="A929" s="4" t="s">
        <v>2292</v>
      </c>
      <c r="B929" s="4" t="s">
        <v>2293</v>
      </c>
      <c r="C929" s="4" t="s">
        <v>43</v>
      </c>
      <c r="D929" s="5">
        <v>5000000</v>
      </c>
      <c r="E929" s="6">
        <v>493277000</v>
      </c>
      <c r="F929" s="6">
        <v>2.63E-2</v>
      </c>
      <c r="G929" s="4" t="s">
        <v>826</v>
      </c>
    </row>
    <row r="930" spans="1:7" ht="14.45" customHeight="1" x14ac:dyDescent="0.25">
      <c r="A930" s="4" t="s">
        <v>1094</v>
      </c>
      <c r="B930" s="4" t="s">
        <v>1095</v>
      </c>
      <c r="C930" s="4" t="s">
        <v>43</v>
      </c>
      <c r="D930" s="5">
        <v>25000000</v>
      </c>
      <c r="E930" s="6">
        <v>2490202500</v>
      </c>
      <c r="F930" s="6">
        <v>0.13289999999999999</v>
      </c>
      <c r="G930" s="4" t="s">
        <v>826</v>
      </c>
    </row>
    <row r="931" spans="1:7" ht="23.45" customHeight="1" x14ac:dyDescent="0.25">
      <c r="A931" s="4" t="s">
        <v>2294</v>
      </c>
      <c r="B931" s="4" t="s">
        <v>2295</v>
      </c>
      <c r="C931" s="4" t="s">
        <v>43</v>
      </c>
      <c r="D931" s="5">
        <v>12500000</v>
      </c>
      <c r="E931" s="6">
        <v>1249681250</v>
      </c>
      <c r="F931" s="6">
        <v>6.6699999999999995E-2</v>
      </c>
      <c r="G931" s="4" t="s">
        <v>805</v>
      </c>
    </row>
    <row r="932" spans="1:7" ht="14.45" customHeight="1" x14ac:dyDescent="0.25">
      <c r="A932" s="4" t="s">
        <v>2296</v>
      </c>
      <c r="B932" s="4" t="s">
        <v>2297</v>
      </c>
      <c r="C932" s="4" t="s">
        <v>43</v>
      </c>
      <c r="D932" s="5">
        <v>9000000</v>
      </c>
      <c r="E932" s="6">
        <v>879435000</v>
      </c>
      <c r="F932" s="6">
        <v>4.6899999999999997E-2</v>
      </c>
      <c r="G932" s="4" t="s">
        <v>805</v>
      </c>
    </row>
    <row r="933" spans="1:7" ht="14.45" customHeight="1" x14ac:dyDescent="0.25">
      <c r="A933" s="4" t="s">
        <v>2298</v>
      </c>
      <c r="B933" s="4" t="s">
        <v>2299</v>
      </c>
      <c r="C933" s="4" t="s">
        <v>43</v>
      </c>
      <c r="D933" s="5">
        <v>2500000</v>
      </c>
      <c r="E933" s="6">
        <v>242319500</v>
      </c>
      <c r="F933" s="6">
        <v>1.29E-2</v>
      </c>
      <c r="G933" s="4" t="s">
        <v>826</v>
      </c>
    </row>
    <row r="934" spans="1:7" ht="41.85" customHeight="1" x14ac:dyDescent="0.25">
      <c r="A934" s="4" t="s">
        <v>2300</v>
      </c>
      <c r="B934" s="4" t="s">
        <v>2301</v>
      </c>
      <c r="C934" s="4" t="s">
        <v>43</v>
      </c>
      <c r="D934" s="5">
        <v>5000000</v>
      </c>
      <c r="E934" s="6">
        <v>466771000</v>
      </c>
      <c r="F934" s="6">
        <v>2.4899999999999999E-2</v>
      </c>
      <c r="G934" s="4" t="s">
        <v>805</v>
      </c>
    </row>
    <row r="935" spans="1:7" ht="14.45" customHeight="1" x14ac:dyDescent="0.25">
      <c r="A935" s="4" t="s">
        <v>2302</v>
      </c>
      <c r="B935" s="4" t="s">
        <v>2303</v>
      </c>
      <c r="C935" s="4" t="s">
        <v>43</v>
      </c>
      <c r="D935" s="5">
        <v>2500000</v>
      </c>
      <c r="E935" s="6">
        <v>241415750</v>
      </c>
      <c r="F935" s="6">
        <v>1.29E-2</v>
      </c>
      <c r="G935" s="4" t="s">
        <v>805</v>
      </c>
    </row>
    <row r="936" spans="1:7" ht="23.45" customHeight="1" x14ac:dyDescent="0.25">
      <c r="A936" s="4" t="s">
        <v>2304</v>
      </c>
      <c r="B936" s="4" t="s">
        <v>2305</v>
      </c>
      <c r="C936" s="4" t="s">
        <v>101</v>
      </c>
      <c r="D936" s="5">
        <v>2500000</v>
      </c>
      <c r="E936" s="6">
        <v>238567000</v>
      </c>
      <c r="F936" s="6">
        <v>1.2699999999999999E-2</v>
      </c>
      <c r="G936" s="4" t="s">
        <v>826</v>
      </c>
    </row>
    <row r="937" spans="1:7" ht="14.45" customHeight="1" x14ac:dyDescent="0.25">
      <c r="A937" s="4" t="s">
        <v>2306</v>
      </c>
      <c r="B937" s="4" t="s">
        <v>2307</v>
      </c>
      <c r="C937" s="4" t="s">
        <v>43</v>
      </c>
      <c r="D937" s="5">
        <v>2500000</v>
      </c>
      <c r="E937" s="6">
        <v>241931750</v>
      </c>
      <c r="F937" s="6">
        <v>1.29E-2</v>
      </c>
      <c r="G937" s="4" t="s">
        <v>805</v>
      </c>
    </row>
    <row r="938" spans="1:7" ht="23.45" customHeight="1" x14ac:dyDescent="0.25">
      <c r="A938" s="4" t="s">
        <v>1096</v>
      </c>
      <c r="B938" s="4" t="s">
        <v>1097</v>
      </c>
      <c r="C938" s="4" t="s">
        <v>101</v>
      </c>
      <c r="D938" s="5">
        <v>5000000</v>
      </c>
      <c r="E938" s="6">
        <v>480367500</v>
      </c>
      <c r="F938" s="6">
        <v>2.5600000000000001E-2</v>
      </c>
      <c r="G938" s="4" t="s">
        <v>826</v>
      </c>
    </row>
    <row r="939" spans="1:7" ht="32.65" customHeight="1" x14ac:dyDescent="0.25">
      <c r="A939" s="4" t="s">
        <v>1504</v>
      </c>
      <c r="B939" s="4" t="s">
        <v>1505</v>
      </c>
      <c r="C939" s="4" t="s">
        <v>101</v>
      </c>
      <c r="D939" s="5">
        <v>2500000</v>
      </c>
      <c r="E939" s="6">
        <v>251614000</v>
      </c>
      <c r="F939" s="6">
        <v>1.34E-2</v>
      </c>
      <c r="G939" s="4" t="s">
        <v>787</v>
      </c>
    </row>
    <row r="940" spans="1:7" ht="23.45" customHeight="1" x14ac:dyDescent="0.25">
      <c r="A940" s="4" t="s">
        <v>2308</v>
      </c>
      <c r="B940" s="4" t="s">
        <v>2309</v>
      </c>
      <c r="C940" s="4" t="s">
        <v>43</v>
      </c>
      <c r="D940" s="5">
        <v>1000000</v>
      </c>
      <c r="E940" s="6">
        <v>103642800</v>
      </c>
      <c r="F940" s="6">
        <v>5.4999999999999997E-3</v>
      </c>
      <c r="G940" s="4" t="s">
        <v>790</v>
      </c>
    </row>
    <row r="941" spans="1:7" ht="14.45" customHeight="1" x14ac:dyDescent="0.25">
      <c r="A941" s="4" t="s">
        <v>2310</v>
      </c>
      <c r="B941" s="4" t="s">
        <v>2311</v>
      </c>
      <c r="C941" s="4" t="s">
        <v>43</v>
      </c>
      <c r="D941" s="5">
        <v>2500000</v>
      </c>
      <c r="E941" s="6">
        <v>264840750</v>
      </c>
      <c r="F941" s="6">
        <v>1.41E-2</v>
      </c>
      <c r="G941" s="4" t="s">
        <v>826</v>
      </c>
    </row>
    <row r="942" spans="1:7" ht="14.45" customHeight="1" x14ac:dyDescent="0.25">
      <c r="A942" s="4" t="s">
        <v>2312</v>
      </c>
      <c r="B942" s="4" t="s">
        <v>2313</v>
      </c>
      <c r="C942" s="4" t="s">
        <v>43</v>
      </c>
      <c r="D942" s="5">
        <v>2500000</v>
      </c>
      <c r="E942" s="6">
        <v>265513500</v>
      </c>
      <c r="F942" s="6">
        <v>1.4200000000000001E-2</v>
      </c>
      <c r="G942" s="4" t="s">
        <v>790</v>
      </c>
    </row>
    <row r="943" spans="1:7" ht="23.45" customHeight="1" x14ac:dyDescent="0.25">
      <c r="A943" s="4" t="s">
        <v>788</v>
      </c>
      <c r="B943" s="4" t="s">
        <v>789</v>
      </c>
      <c r="C943" s="4" t="s">
        <v>101</v>
      </c>
      <c r="D943" s="5">
        <v>18000000</v>
      </c>
      <c r="E943" s="6">
        <v>1871375400</v>
      </c>
      <c r="F943" s="6">
        <v>9.9900000000000003E-2</v>
      </c>
      <c r="G943" s="4" t="s">
        <v>790</v>
      </c>
    </row>
    <row r="944" spans="1:7" ht="23.45" customHeight="1" x14ac:dyDescent="0.25">
      <c r="A944" s="4" t="s">
        <v>791</v>
      </c>
      <c r="B944" s="4" t="s">
        <v>792</v>
      </c>
      <c r="C944" s="4" t="s">
        <v>101</v>
      </c>
      <c r="D944" s="5">
        <v>1990000</v>
      </c>
      <c r="E944" s="6">
        <v>200021268</v>
      </c>
      <c r="F944" s="6">
        <v>1.0699999999999999E-2</v>
      </c>
      <c r="G944" s="4" t="s">
        <v>787</v>
      </c>
    </row>
    <row r="945" spans="1:7" ht="23.45" customHeight="1" x14ac:dyDescent="0.25">
      <c r="A945" s="4" t="s">
        <v>2314</v>
      </c>
      <c r="B945" s="4" t="s">
        <v>2315</v>
      </c>
      <c r="C945" s="4" t="s">
        <v>101</v>
      </c>
      <c r="D945" s="5">
        <v>7860000</v>
      </c>
      <c r="E945" s="6">
        <v>820942416</v>
      </c>
      <c r="F945" s="6">
        <v>4.3799999999999999E-2</v>
      </c>
      <c r="G945" s="4" t="s">
        <v>787</v>
      </c>
    </row>
    <row r="946" spans="1:7" ht="23.45" customHeight="1" x14ac:dyDescent="0.25">
      <c r="A946" s="4" t="s">
        <v>795</v>
      </c>
      <c r="B946" s="4" t="s">
        <v>796</v>
      </c>
      <c r="C946" s="4" t="s">
        <v>101</v>
      </c>
      <c r="D946" s="5">
        <v>6000000</v>
      </c>
      <c r="E946" s="6">
        <v>620919600</v>
      </c>
      <c r="F946" s="6">
        <v>3.3099999999999997E-2</v>
      </c>
      <c r="G946" s="4" t="s">
        <v>790</v>
      </c>
    </row>
    <row r="947" spans="1:7" ht="23.45" customHeight="1" x14ac:dyDescent="0.25">
      <c r="A947" s="4" t="s">
        <v>797</v>
      </c>
      <c r="B947" s="4" t="s">
        <v>798</v>
      </c>
      <c r="C947" s="4" t="s">
        <v>43</v>
      </c>
      <c r="D947" s="5">
        <v>7450000</v>
      </c>
      <c r="E947" s="6">
        <v>775137485</v>
      </c>
      <c r="F947" s="6">
        <v>4.1399999999999999E-2</v>
      </c>
      <c r="G947" s="4" t="s">
        <v>790</v>
      </c>
    </row>
    <row r="948" spans="1:7" ht="32.65" customHeight="1" x14ac:dyDescent="0.25">
      <c r="A948" s="4" t="s">
        <v>2316</v>
      </c>
      <c r="B948" s="4" t="s">
        <v>2317</v>
      </c>
      <c r="C948" s="4" t="s">
        <v>101</v>
      </c>
      <c r="D948" s="5">
        <v>10000000</v>
      </c>
      <c r="E948" s="6">
        <v>1005281000</v>
      </c>
      <c r="F948" s="6">
        <v>5.3699999999999998E-2</v>
      </c>
      <c r="G948" s="4" t="s">
        <v>787</v>
      </c>
    </row>
    <row r="949" spans="1:7" ht="32.65" customHeight="1" x14ac:dyDescent="0.25">
      <c r="A949" s="4" t="s">
        <v>799</v>
      </c>
      <c r="B949" s="4" t="s">
        <v>800</v>
      </c>
      <c r="C949" s="4" t="s">
        <v>101</v>
      </c>
      <c r="D949" s="5">
        <v>5000000</v>
      </c>
      <c r="E949" s="6">
        <v>523907500</v>
      </c>
      <c r="F949" s="6">
        <v>2.8000000000000001E-2</v>
      </c>
      <c r="G949" s="4" t="s">
        <v>787</v>
      </c>
    </row>
    <row r="950" spans="1:7" ht="23.45" customHeight="1" x14ac:dyDescent="0.25">
      <c r="A950" s="4" t="s">
        <v>801</v>
      </c>
      <c r="B950" s="4" t="s">
        <v>802</v>
      </c>
      <c r="C950" s="4" t="s">
        <v>101</v>
      </c>
      <c r="D950" s="5">
        <v>5700000</v>
      </c>
      <c r="E950" s="6">
        <v>599531700</v>
      </c>
      <c r="F950" s="6">
        <v>3.2000000000000001E-2</v>
      </c>
      <c r="G950" s="4" t="s">
        <v>790</v>
      </c>
    </row>
    <row r="951" spans="1:7" ht="32.65" customHeight="1" x14ac:dyDescent="0.25">
      <c r="A951" s="4" t="s">
        <v>803</v>
      </c>
      <c r="B951" s="4" t="s">
        <v>804</v>
      </c>
      <c r="C951" s="4" t="s">
        <v>43</v>
      </c>
      <c r="D951" s="5">
        <v>4400000</v>
      </c>
      <c r="E951" s="6">
        <v>464849880</v>
      </c>
      <c r="F951" s="6">
        <v>2.4799999999999999E-2</v>
      </c>
      <c r="G951" s="4" t="s">
        <v>805</v>
      </c>
    </row>
    <row r="952" spans="1:7" ht="23.45" customHeight="1" x14ac:dyDescent="0.25">
      <c r="A952" s="4" t="s">
        <v>806</v>
      </c>
      <c r="B952" s="4" t="s">
        <v>807</v>
      </c>
      <c r="C952" s="4" t="s">
        <v>101</v>
      </c>
      <c r="D952" s="5">
        <v>2500000</v>
      </c>
      <c r="E952" s="6">
        <v>262093250</v>
      </c>
      <c r="F952" s="6">
        <v>1.4E-2</v>
      </c>
      <c r="G952" s="4" t="s">
        <v>790</v>
      </c>
    </row>
    <row r="953" spans="1:7" ht="23.45" customHeight="1" x14ac:dyDescent="0.25">
      <c r="A953" s="4" t="s">
        <v>808</v>
      </c>
      <c r="B953" s="4" t="s">
        <v>809</v>
      </c>
      <c r="C953" s="4" t="s">
        <v>43</v>
      </c>
      <c r="D953" s="5">
        <v>500000</v>
      </c>
      <c r="E953" s="6">
        <v>50595500</v>
      </c>
      <c r="F953" s="6">
        <v>2.7000000000000001E-3</v>
      </c>
      <c r="G953" s="4" t="s">
        <v>805</v>
      </c>
    </row>
    <row r="954" spans="1:7" ht="23.45" customHeight="1" x14ac:dyDescent="0.25">
      <c r="A954" s="4" t="s">
        <v>810</v>
      </c>
      <c r="B954" s="4" t="s">
        <v>811</v>
      </c>
      <c r="C954" s="4" t="s">
        <v>43</v>
      </c>
      <c r="D954" s="5">
        <v>6460000</v>
      </c>
      <c r="E954" s="6">
        <v>683583634</v>
      </c>
      <c r="F954" s="6">
        <v>3.6499999999999998E-2</v>
      </c>
      <c r="G954" s="4" t="s">
        <v>805</v>
      </c>
    </row>
    <row r="955" spans="1:7" ht="32.65" customHeight="1" x14ac:dyDescent="0.25">
      <c r="A955" s="4" t="s">
        <v>812</v>
      </c>
      <c r="B955" s="4" t="s">
        <v>813</v>
      </c>
      <c r="C955" s="4" t="s">
        <v>101</v>
      </c>
      <c r="D955" s="5">
        <v>1000000</v>
      </c>
      <c r="E955" s="6">
        <v>104425200</v>
      </c>
      <c r="F955" s="6">
        <v>5.5999999999999999E-3</v>
      </c>
      <c r="G955" s="4" t="s">
        <v>805</v>
      </c>
    </row>
    <row r="956" spans="1:7" ht="32.65" customHeight="1" x14ac:dyDescent="0.25">
      <c r="A956" s="4" t="s">
        <v>814</v>
      </c>
      <c r="B956" s="4" t="s">
        <v>815</v>
      </c>
      <c r="C956" s="4" t="s">
        <v>101</v>
      </c>
      <c r="D956" s="5">
        <v>4400000</v>
      </c>
      <c r="E956" s="6">
        <v>460133960</v>
      </c>
      <c r="F956" s="6">
        <v>2.46E-2</v>
      </c>
      <c r="G956" s="4" t="s">
        <v>805</v>
      </c>
    </row>
    <row r="957" spans="1:7" ht="23.45" customHeight="1" x14ac:dyDescent="0.25">
      <c r="A957" s="4" t="s">
        <v>816</v>
      </c>
      <c r="B957" s="4" t="s">
        <v>817</v>
      </c>
      <c r="C957" s="4" t="s">
        <v>101</v>
      </c>
      <c r="D957" s="5">
        <v>2170000</v>
      </c>
      <c r="E957" s="6">
        <v>227315529</v>
      </c>
      <c r="F957" s="6">
        <v>1.21E-2</v>
      </c>
      <c r="G957" s="4" t="s">
        <v>787</v>
      </c>
    </row>
    <row r="958" spans="1:7" ht="23.45" customHeight="1" x14ac:dyDescent="0.25">
      <c r="A958" s="4" t="s">
        <v>2318</v>
      </c>
      <c r="B958" s="4" t="s">
        <v>2319</v>
      </c>
      <c r="C958" s="4" t="s">
        <v>101</v>
      </c>
      <c r="D958" s="5">
        <v>1000000</v>
      </c>
      <c r="E958" s="6">
        <v>107640800</v>
      </c>
      <c r="F958" s="6">
        <v>5.7000000000000002E-3</v>
      </c>
      <c r="G958" s="4" t="s">
        <v>787</v>
      </c>
    </row>
    <row r="959" spans="1:7" ht="23.45" customHeight="1" x14ac:dyDescent="0.25">
      <c r="A959" s="4" t="s">
        <v>820</v>
      </c>
      <c r="B959" s="4" t="s">
        <v>821</v>
      </c>
      <c r="C959" s="4" t="s">
        <v>43</v>
      </c>
      <c r="D959" s="5">
        <v>1000000</v>
      </c>
      <c r="E959" s="6">
        <v>100026800</v>
      </c>
      <c r="F959" s="6">
        <v>5.3E-3</v>
      </c>
      <c r="G959" s="4" t="s">
        <v>787</v>
      </c>
    </row>
    <row r="960" spans="1:7" ht="23.45" customHeight="1" x14ac:dyDescent="0.25">
      <c r="A960" s="4" t="s">
        <v>824</v>
      </c>
      <c r="B960" s="4" t="s">
        <v>825</v>
      </c>
      <c r="C960" s="4" t="s">
        <v>157</v>
      </c>
      <c r="D960" s="5">
        <v>10000000</v>
      </c>
      <c r="E960" s="6">
        <v>965744000</v>
      </c>
      <c r="F960" s="6">
        <v>5.16E-2</v>
      </c>
      <c r="G960" s="4" t="s">
        <v>826</v>
      </c>
    </row>
    <row r="961" spans="1:7" ht="23.45" customHeight="1" x14ac:dyDescent="0.25">
      <c r="A961" s="4" t="s">
        <v>827</v>
      </c>
      <c r="B961" s="4" t="s">
        <v>828</v>
      </c>
      <c r="C961" s="4" t="s">
        <v>43</v>
      </c>
      <c r="D961" s="5">
        <v>15000000</v>
      </c>
      <c r="E961" s="6">
        <v>1444234500</v>
      </c>
      <c r="F961" s="6">
        <v>7.7100000000000002E-2</v>
      </c>
      <c r="G961" s="4" t="s">
        <v>826</v>
      </c>
    </row>
    <row r="962" spans="1:7" ht="23.45" customHeight="1" x14ac:dyDescent="0.25">
      <c r="A962" s="4" t="s">
        <v>829</v>
      </c>
      <c r="B962" s="4" t="s">
        <v>830</v>
      </c>
      <c r="C962" s="4" t="s">
        <v>101</v>
      </c>
      <c r="D962" s="5">
        <v>7500000</v>
      </c>
      <c r="E962" s="6">
        <v>721557750</v>
      </c>
      <c r="F962" s="6">
        <v>3.85E-2</v>
      </c>
      <c r="G962" s="4" t="s">
        <v>826</v>
      </c>
    </row>
    <row r="963" spans="1:7" ht="41.85" customHeight="1" x14ac:dyDescent="0.25">
      <c r="A963" s="4" t="s">
        <v>831</v>
      </c>
      <c r="B963" s="4" t="s">
        <v>832</v>
      </c>
      <c r="C963" s="4" t="s">
        <v>157</v>
      </c>
      <c r="D963" s="5">
        <v>10000000</v>
      </c>
      <c r="E963" s="6">
        <v>975857000</v>
      </c>
      <c r="F963" s="6">
        <v>5.21E-2</v>
      </c>
      <c r="G963" s="4" t="s">
        <v>826</v>
      </c>
    </row>
    <row r="964" spans="1:7" ht="23.45" customHeight="1" x14ac:dyDescent="0.25">
      <c r="A964" s="4" t="s">
        <v>2320</v>
      </c>
      <c r="B964" s="4" t="s">
        <v>2321</v>
      </c>
      <c r="C964" s="4" t="s">
        <v>157</v>
      </c>
      <c r="D964" s="5">
        <v>20000000</v>
      </c>
      <c r="E964" s="6">
        <v>1921926000</v>
      </c>
      <c r="F964" s="6">
        <v>0.1026</v>
      </c>
      <c r="G964" s="4" t="s">
        <v>826</v>
      </c>
    </row>
    <row r="965" spans="1:7" ht="23.45" customHeight="1" x14ac:dyDescent="0.25">
      <c r="A965" s="4" t="s">
        <v>833</v>
      </c>
      <c r="B965" s="4" t="s">
        <v>834</v>
      </c>
      <c r="C965" s="4" t="s">
        <v>43</v>
      </c>
      <c r="D965" s="5">
        <v>51500000</v>
      </c>
      <c r="E965" s="6">
        <v>4931181650</v>
      </c>
      <c r="F965" s="6">
        <v>0.26329999999999998</v>
      </c>
      <c r="G965" s="4" t="s">
        <v>826</v>
      </c>
    </row>
    <row r="966" spans="1:7" ht="14.45" customHeight="1" x14ac:dyDescent="0.25">
      <c r="A966" s="4" t="s">
        <v>835</v>
      </c>
      <c r="B966" s="4" t="s">
        <v>836</v>
      </c>
      <c r="C966" s="4" t="s">
        <v>43</v>
      </c>
      <c r="D966" s="5">
        <v>17000000</v>
      </c>
      <c r="E966" s="6">
        <v>1650227400</v>
      </c>
      <c r="F966" s="6">
        <v>8.8099999999999998E-2</v>
      </c>
      <c r="G966" s="4" t="s">
        <v>826</v>
      </c>
    </row>
    <row r="967" spans="1:7" ht="23.45" customHeight="1" x14ac:dyDescent="0.25">
      <c r="A967" s="4" t="s">
        <v>2322</v>
      </c>
      <c r="B967" s="4" t="s">
        <v>2323</v>
      </c>
      <c r="C967" s="4" t="s">
        <v>101</v>
      </c>
      <c r="D967" s="5">
        <v>3000000</v>
      </c>
      <c r="E967" s="6">
        <v>294165900</v>
      </c>
      <c r="F967" s="6">
        <v>1.5699999999999999E-2</v>
      </c>
      <c r="G967" s="4" t="s">
        <v>826</v>
      </c>
    </row>
    <row r="968" spans="1:7" ht="23.45" customHeight="1" x14ac:dyDescent="0.25">
      <c r="A968" s="4" t="s">
        <v>2324</v>
      </c>
      <c r="B968" s="4" t="s">
        <v>2325</v>
      </c>
      <c r="C968" s="4" t="s">
        <v>101</v>
      </c>
      <c r="D968" s="5">
        <v>4000000</v>
      </c>
      <c r="E968" s="6">
        <v>387958000</v>
      </c>
      <c r="F968" s="6">
        <v>2.07E-2</v>
      </c>
      <c r="G968" s="4" t="s">
        <v>826</v>
      </c>
    </row>
    <row r="969" spans="1:7" ht="23.45" customHeight="1" x14ac:dyDescent="0.25">
      <c r="A969" s="4" t="s">
        <v>2326</v>
      </c>
      <c r="B969" s="4" t="s">
        <v>2327</v>
      </c>
      <c r="C969" s="4" t="s">
        <v>101</v>
      </c>
      <c r="D969" s="5">
        <v>3000000</v>
      </c>
      <c r="E969" s="6">
        <v>288243900</v>
      </c>
      <c r="F969" s="6">
        <v>1.54E-2</v>
      </c>
      <c r="G969" s="4" t="s">
        <v>826</v>
      </c>
    </row>
    <row r="970" spans="1:7" ht="41.85" customHeight="1" x14ac:dyDescent="0.25">
      <c r="A970" s="4" t="s">
        <v>1170</v>
      </c>
      <c r="B970" s="4" t="s">
        <v>1171</v>
      </c>
      <c r="C970" s="4" t="s">
        <v>43</v>
      </c>
      <c r="D970" s="5">
        <v>10000000</v>
      </c>
      <c r="E970" s="6">
        <v>1010817000</v>
      </c>
      <c r="F970" s="6">
        <v>5.3999999999999999E-2</v>
      </c>
      <c r="G970" s="4" t="s">
        <v>852</v>
      </c>
    </row>
    <row r="971" spans="1:7" ht="23.45" customHeight="1" x14ac:dyDescent="0.25">
      <c r="A971" s="4" t="s">
        <v>2328</v>
      </c>
      <c r="B971" s="4" t="s">
        <v>2329</v>
      </c>
      <c r="C971" s="4" t="s">
        <v>841</v>
      </c>
      <c r="D971" s="5">
        <v>6000000</v>
      </c>
      <c r="E971" s="6">
        <v>601389600</v>
      </c>
      <c r="F971" s="6">
        <v>3.2099999999999997E-2</v>
      </c>
      <c r="G971" s="4" t="s">
        <v>787</v>
      </c>
    </row>
    <row r="972" spans="1:7" ht="23.45" customHeight="1" x14ac:dyDescent="0.25">
      <c r="A972" s="4" t="s">
        <v>1172</v>
      </c>
      <c r="B972" s="4" t="s">
        <v>1173</v>
      </c>
      <c r="C972" s="4" t="s">
        <v>841</v>
      </c>
      <c r="D972" s="5">
        <v>7500000</v>
      </c>
      <c r="E972" s="6">
        <v>754848000</v>
      </c>
      <c r="F972" s="6">
        <v>4.0300000000000002E-2</v>
      </c>
      <c r="G972" s="4" t="s">
        <v>826</v>
      </c>
    </row>
    <row r="973" spans="1:7" ht="32.65" customHeight="1" x14ac:dyDescent="0.25">
      <c r="A973" s="4" t="s">
        <v>1174</v>
      </c>
      <c r="B973" s="4" t="s">
        <v>1175</v>
      </c>
      <c r="C973" s="4" t="s">
        <v>43</v>
      </c>
      <c r="D973" s="5">
        <v>10800000</v>
      </c>
      <c r="E973" s="6">
        <v>1087448760</v>
      </c>
      <c r="F973" s="6">
        <v>5.8099999999999999E-2</v>
      </c>
      <c r="G973" s="4" t="s">
        <v>852</v>
      </c>
    </row>
    <row r="974" spans="1:7" ht="41.85" customHeight="1" x14ac:dyDescent="0.25">
      <c r="A974" s="4" t="s">
        <v>2330</v>
      </c>
      <c r="B974" s="4" t="s">
        <v>2331</v>
      </c>
      <c r="C974" s="4" t="s">
        <v>43</v>
      </c>
      <c r="D974" s="5">
        <v>12400000</v>
      </c>
      <c r="E974" s="6">
        <v>1253392000</v>
      </c>
      <c r="F974" s="6">
        <v>6.6900000000000001E-2</v>
      </c>
      <c r="G974" s="4" t="s">
        <v>852</v>
      </c>
    </row>
    <row r="975" spans="1:7" ht="32.65" customHeight="1" x14ac:dyDescent="0.25">
      <c r="A975" s="4" t="s">
        <v>2332</v>
      </c>
      <c r="B975" s="4" t="s">
        <v>2333</v>
      </c>
      <c r="C975" s="4" t="s">
        <v>43</v>
      </c>
      <c r="D975" s="5">
        <v>12500000</v>
      </c>
      <c r="E975" s="6">
        <v>1265188750</v>
      </c>
      <c r="F975" s="6">
        <v>6.7500000000000004E-2</v>
      </c>
      <c r="G975" s="4" t="s">
        <v>852</v>
      </c>
    </row>
    <row r="976" spans="1:7" ht="23.45" customHeight="1" x14ac:dyDescent="0.25">
      <c r="A976" s="4" t="s">
        <v>1176</v>
      </c>
      <c r="B976" s="4" t="s">
        <v>1177</v>
      </c>
      <c r="C976" s="4" t="s">
        <v>43</v>
      </c>
      <c r="D976" s="5">
        <v>8000000</v>
      </c>
      <c r="E976" s="6">
        <v>815736000</v>
      </c>
      <c r="F976" s="6">
        <v>4.3499999999999997E-2</v>
      </c>
      <c r="G976" s="4" t="s">
        <v>852</v>
      </c>
    </row>
    <row r="977" spans="1:7" ht="23.45" customHeight="1" x14ac:dyDescent="0.25">
      <c r="A977" s="4" t="s">
        <v>1178</v>
      </c>
      <c r="B977" s="4" t="s">
        <v>1179</v>
      </c>
      <c r="C977" s="4" t="s">
        <v>43</v>
      </c>
      <c r="D977" s="5">
        <v>13500000</v>
      </c>
      <c r="E977" s="6">
        <v>1382283900</v>
      </c>
      <c r="F977" s="6">
        <v>7.3800000000000004E-2</v>
      </c>
      <c r="G977" s="4" t="s">
        <v>852</v>
      </c>
    </row>
    <row r="978" spans="1:7" ht="23.45" customHeight="1" x14ac:dyDescent="0.25">
      <c r="A978" s="4" t="s">
        <v>2334</v>
      </c>
      <c r="B978" s="4" t="s">
        <v>2335</v>
      </c>
      <c r="C978" s="4" t="s">
        <v>101</v>
      </c>
      <c r="D978" s="5">
        <v>11000000</v>
      </c>
      <c r="E978" s="6">
        <v>1130401800</v>
      </c>
      <c r="F978" s="6">
        <v>6.0299999999999999E-2</v>
      </c>
      <c r="G978" s="4" t="s">
        <v>787</v>
      </c>
    </row>
    <row r="979" spans="1:7" ht="23.45" customHeight="1" x14ac:dyDescent="0.25">
      <c r="A979" s="4" t="s">
        <v>1180</v>
      </c>
      <c r="B979" s="4" t="s">
        <v>1181</v>
      </c>
      <c r="C979" s="4" t="s">
        <v>43</v>
      </c>
      <c r="D979" s="5">
        <v>10000000</v>
      </c>
      <c r="E979" s="6">
        <v>1023676000</v>
      </c>
      <c r="F979" s="6">
        <v>5.4600000000000003E-2</v>
      </c>
      <c r="G979" s="4" t="s">
        <v>852</v>
      </c>
    </row>
    <row r="980" spans="1:7" ht="32.65" customHeight="1" x14ac:dyDescent="0.25">
      <c r="A980" s="4" t="s">
        <v>1182</v>
      </c>
      <c r="B980" s="4" t="s">
        <v>1183</v>
      </c>
      <c r="C980" s="4" t="s">
        <v>841</v>
      </c>
      <c r="D980" s="5">
        <v>2000000</v>
      </c>
      <c r="E980" s="6">
        <v>201307400</v>
      </c>
      <c r="F980" s="6">
        <v>1.0699999999999999E-2</v>
      </c>
      <c r="G980" s="4" t="s">
        <v>787</v>
      </c>
    </row>
    <row r="981" spans="1:7" ht="23.45" customHeight="1" x14ac:dyDescent="0.25">
      <c r="A981" s="4" t="s">
        <v>1184</v>
      </c>
      <c r="B981" s="4" t="s">
        <v>1185</v>
      </c>
      <c r="C981" s="4" t="s">
        <v>43</v>
      </c>
      <c r="D981" s="5">
        <v>15000000</v>
      </c>
      <c r="E981" s="6">
        <v>1503091500</v>
      </c>
      <c r="F981" s="6">
        <v>8.0199999999999994E-2</v>
      </c>
      <c r="G981" s="4" t="s">
        <v>852</v>
      </c>
    </row>
    <row r="982" spans="1:7" ht="32.65" customHeight="1" x14ac:dyDescent="0.25">
      <c r="A982" s="4" t="s">
        <v>2336</v>
      </c>
      <c r="B982" s="4" t="s">
        <v>2337</v>
      </c>
      <c r="C982" s="4" t="s">
        <v>43</v>
      </c>
      <c r="D982" s="5">
        <v>3500000</v>
      </c>
      <c r="E982" s="6">
        <v>351223600</v>
      </c>
      <c r="F982" s="6">
        <v>1.8800000000000001E-2</v>
      </c>
      <c r="G982" s="4" t="s">
        <v>787</v>
      </c>
    </row>
    <row r="983" spans="1:7" ht="32.65" customHeight="1" x14ac:dyDescent="0.25">
      <c r="A983" s="4" t="s">
        <v>1188</v>
      </c>
      <c r="B983" s="4" t="s">
        <v>1189</v>
      </c>
      <c r="C983" s="4" t="s">
        <v>43</v>
      </c>
      <c r="D983" s="5">
        <v>15000000</v>
      </c>
      <c r="E983" s="6">
        <v>1523055000</v>
      </c>
      <c r="F983" s="6">
        <v>8.1299999999999997E-2</v>
      </c>
      <c r="G983" s="4" t="s">
        <v>999</v>
      </c>
    </row>
    <row r="984" spans="1:7" ht="23.45" customHeight="1" x14ac:dyDescent="0.25">
      <c r="A984" s="4" t="s">
        <v>2338</v>
      </c>
      <c r="B984" s="4" t="s">
        <v>2339</v>
      </c>
      <c r="C984" s="4" t="s">
        <v>2234</v>
      </c>
      <c r="D984" s="5">
        <v>2500000</v>
      </c>
      <c r="E984" s="6">
        <v>250604750</v>
      </c>
      <c r="F984" s="6">
        <v>1.34E-2</v>
      </c>
      <c r="G984" s="4" t="s">
        <v>787</v>
      </c>
    </row>
    <row r="985" spans="1:7" ht="23.45" customHeight="1" x14ac:dyDescent="0.25">
      <c r="A985" s="4" t="s">
        <v>2340</v>
      </c>
      <c r="B985" s="4" t="s">
        <v>2341</v>
      </c>
      <c r="C985" s="4" t="s">
        <v>841</v>
      </c>
      <c r="D985" s="5">
        <v>1500000</v>
      </c>
      <c r="E985" s="6">
        <v>151480950</v>
      </c>
      <c r="F985" s="6">
        <v>8.0999999999999996E-3</v>
      </c>
      <c r="G985" s="4" t="s">
        <v>787</v>
      </c>
    </row>
    <row r="986" spans="1:7" ht="23.45" customHeight="1" x14ac:dyDescent="0.25">
      <c r="A986" s="4" t="s">
        <v>2342</v>
      </c>
      <c r="B986" s="4" t="s">
        <v>2343</v>
      </c>
      <c r="C986" s="4" t="s">
        <v>841</v>
      </c>
      <c r="D986" s="5">
        <v>1700000</v>
      </c>
      <c r="E986" s="6">
        <v>171736040</v>
      </c>
      <c r="F986" s="6">
        <v>9.1999999999999998E-3</v>
      </c>
      <c r="G986" s="4" t="s">
        <v>787</v>
      </c>
    </row>
    <row r="987" spans="1:7" ht="41.85" customHeight="1" x14ac:dyDescent="0.25">
      <c r="A987" s="4" t="s">
        <v>1190</v>
      </c>
      <c r="B987" s="4" t="s">
        <v>1191</v>
      </c>
      <c r="C987" s="4" t="s">
        <v>43</v>
      </c>
      <c r="D987" s="5">
        <v>10000000</v>
      </c>
      <c r="E987" s="6">
        <v>1005226000</v>
      </c>
      <c r="F987" s="6">
        <v>5.3699999999999998E-2</v>
      </c>
      <c r="G987" s="4" t="s">
        <v>852</v>
      </c>
    </row>
    <row r="988" spans="1:7" ht="23.45" customHeight="1" x14ac:dyDescent="0.25">
      <c r="A988" s="4" t="s">
        <v>1192</v>
      </c>
      <c r="B988" s="4" t="s">
        <v>1193</v>
      </c>
      <c r="C988" s="4" t="s">
        <v>841</v>
      </c>
      <c r="D988" s="5">
        <v>3500000</v>
      </c>
      <c r="E988" s="6">
        <v>352525950</v>
      </c>
      <c r="F988" s="6">
        <v>1.8800000000000001E-2</v>
      </c>
      <c r="G988" s="4" t="s">
        <v>826</v>
      </c>
    </row>
    <row r="989" spans="1:7" ht="32.65" customHeight="1" x14ac:dyDescent="0.25">
      <c r="A989" s="4" t="s">
        <v>2344</v>
      </c>
      <c r="B989" s="4" t="s">
        <v>2345</v>
      </c>
      <c r="C989" s="4" t="s">
        <v>841</v>
      </c>
      <c r="D989" s="5">
        <v>5000000</v>
      </c>
      <c r="E989" s="6">
        <v>503066500</v>
      </c>
      <c r="F989" s="6">
        <v>2.69E-2</v>
      </c>
      <c r="G989" s="4" t="s">
        <v>787</v>
      </c>
    </row>
    <row r="990" spans="1:7" ht="32.65" customHeight="1" x14ac:dyDescent="0.25">
      <c r="A990" s="4" t="s">
        <v>1506</v>
      </c>
      <c r="B990" s="4" t="s">
        <v>1507</v>
      </c>
      <c r="C990" s="4" t="s">
        <v>841</v>
      </c>
      <c r="D990" s="5">
        <v>3560000</v>
      </c>
      <c r="E990" s="6">
        <v>357761488</v>
      </c>
      <c r="F990" s="6">
        <v>1.9099999999999999E-2</v>
      </c>
      <c r="G990" s="4" t="s">
        <v>787</v>
      </c>
    </row>
    <row r="991" spans="1:7" ht="32.65" customHeight="1" x14ac:dyDescent="0.25">
      <c r="A991" s="4" t="s">
        <v>1508</v>
      </c>
      <c r="B991" s="4" t="s">
        <v>1509</v>
      </c>
      <c r="C991" s="4" t="s">
        <v>841</v>
      </c>
      <c r="D991" s="5">
        <v>2380000</v>
      </c>
      <c r="E991" s="6">
        <v>239833552</v>
      </c>
      <c r="F991" s="6">
        <v>1.2800000000000001E-2</v>
      </c>
      <c r="G991" s="4" t="s">
        <v>787</v>
      </c>
    </row>
    <row r="992" spans="1:7" ht="32.65" customHeight="1" x14ac:dyDescent="0.25">
      <c r="A992" s="4" t="s">
        <v>1510</v>
      </c>
      <c r="B992" s="4" t="s">
        <v>1511</v>
      </c>
      <c r="C992" s="4" t="s">
        <v>43</v>
      </c>
      <c r="D992" s="5">
        <v>5000000</v>
      </c>
      <c r="E992" s="6">
        <v>525256000</v>
      </c>
      <c r="F992" s="6">
        <v>2.8000000000000001E-2</v>
      </c>
      <c r="G992" s="4" t="s">
        <v>1512</v>
      </c>
    </row>
    <row r="993" spans="1:7" ht="23.45" customHeight="1" x14ac:dyDescent="0.25">
      <c r="A993" s="4" t="s">
        <v>1513</v>
      </c>
      <c r="B993" s="4" t="s">
        <v>1514</v>
      </c>
      <c r="C993" s="4" t="s">
        <v>841</v>
      </c>
      <c r="D993" s="5">
        <v>2000000</v>
      </c>
      <c r="E993" s="6">
        <v>202515800</v>
      </c>
      <c r="F993" s="6">
        <v>1.0800000000000001E-2</v>
      </c>
      <c r="G993" s="4" t="s">
        <v>787</v>
      </c>
    </row>
    <row r="994" spans="1:7" ht="23.45" customHeight="1" x14ac:dyDescent="0.25">
      <c r="A994" s="4" t="s">
        <v>1517</v>
      </c>
      <c r="B994" s="4" t="s">
        <v>1518</v>
      </c>
      <c r="C994" s="4" t="s">
        <v>841</v>
      </c>
      <c r="D994" s="5">
        <v>6000000</v>
      </c>
      <c r="E994" s="6">
        <v>620871600</v>
      </c>
      <c r="F994" s="6">
        <v>3.3099999999999997E-2</v>
      </c>
      <c r="G994" s="4" t="s">
        <v>787</v>
      </c>
    </row>
    <row r="995" spans="1:7" ht="23.45" customHeight="1" x14ac:dyDescent="0.25">
      <c r="A995" s="4" t="s">
        <v>1519</v>
      </c>
      <c r="B995" s="4" t="s">
        <v>1520</v>
      </c>
      <c r="C995" s="4" t="s">
        <v>43</v>
      </c>
      <c r="D995" s="5">
        <v>10000000</v>
      </c>
      <c r="E995" s="6">
        <v>1000549000</v>
      </c>
      <c r="F995" s="6">
        <v>5.3400000000000003E-2</v>
      </c>
      <c r="G995" s="4" t="s">
        <v>852</v>
      </c>
    </row>
    <row r="996" spans="1:7" ht="23.45" customHeight="1" x14ac:dyDescent="0.25">
      <c r="A996" s="4" t="s">
        <v>1521</v>
      </c>
      <c r="B996" s="4" t="s">
        <v>1522</v>
      </c>
      <c r="C996" s="4" t="s">
        <v>841</v>
      </c>
      <c r="D996" s="5">
        <v>10000000</v>
      </c>
      <c r="E996" s="6">
        <v>1038764000</v>
      </c>
      <c r="F996" s="6">
        <v>5.5500000000000001E-2</v>
      </c>
      <c r="G996" s="4" t="s">
        <v>787</v>
      </c>
    </row>
    <row r="997" spans="1:7" ht="23.45" customHeight="1" x14ac:dyDescent="0.25">
      <c r="A997" s="4" t="s">
        <v>2346</v>
      </c>
      <c r="B997" s="4" t="s">
        <v>2347</v>
      </c>
      <c r="C997" s="4" t="s">
        <v>101</v>
      </c>
      <c r="D997" s="5">
        <v>580000</v>
      </c>
      <c r="E997" s="6">
        <v>58770124</v>
      </c>
      <c r="F997" s="6">
        <v>3.0999999999999999E-3</v>
      </c>
      <c r="G997" s="4" t="s">
        <v>787</v>
      </c>
    </row>
    <row r="998" spans="1:7" ht="23.45" customHeight="1" x14ac:dyDescent="0.25">
      <c r="A998" s="4" t="s">
        <v>1523</v>
      </c>
      <c r="B998" s="4" t="s">
        <v>1524</v>
      </c>
      <c r="C998" s="4" t="s">
        <v>162</v>
      </c>
      <c r="D998" s="5">
        <v>4350000</v>
      </c>
      <c r="E998" s="6">
        <v>436219305</v>
      </c>
      <c r="F998" s="6">
        <v>2.3300000000000001E-2</v>
      </c>
      <c r="G998" s="4" t="s">
        <v>1525</v>
      </c>
    </row>
    <row r="999" spans="1:7" ht="32.65" customHeight="1" x14ac:dyDescent="0.25">
      <c r="A999" s="4" t="s">
        <v>1526</v>
      </c>
      <c r="B999" s="4" t="s">
        <v>1527</v>
      </c>
      <c r="C999" s="4" t="s">
        <v>841</v>
      </c>
      <c r="D999" s="5">
        <v>2500000</v>
      </c>
      <c r="E999" s="6">
        <v>261503750</v>
      </c>
      <c r="F999" s="6">
        <v>1.4E-2</v>
      </c>
      <c r="G999" s="4" t="s">
        <v>787</v>
      </c>
    </row>
    <row r="1000" spans="1:7" ht="14.45" customHeight="1" x14ac:dyDescent="0.25">
      <c r="A1000" s="4" t="s">
        <v>0</v>
      </c>
      <c r="B1000" s="4" t="s">
        <v>0</v>
      </c>
      <c r="C1000" s="7" t="s">
        <v>183</v>
      </c>
      <c r="D1000" s="5">
        <v>4450873832.6199999</v>
      </c>
      <c r="E1000" s="6">
        <v>443561570459.70001</v>
      </c>
      <c r="F1000" s="6">
        <v>23.680700000000002</v>
      </c>
      <c r="G1000" s="8" t="s">
        <v>0</v>
      </c>
    </row>
    <row r="1001" spans="1:7" ht="18.399999999999999" customHeight="1" x14ac:dyDescent="0.25">
      <c r="A1001" s="28" t="s">
        <v>0</v>
      </c>
      <c r="B1001" s="28"/>
      <c r="C1001" s="28"/>
      <c r="D1001" s="28"/>
      <c r="E1001" s="28"/>
      <c r="F1001" s="28"/>
      <c r="G1001" s="28"/>
    </row>
    <row r="1002" spans="1:7" ht="14.45" customHeight="1" x14ac:dyDescent="0.25">
      <c r="A1002" s="30" t="s">
        <v>1686</v>
      </c>
      <c r="B1002" s="30"/>
      <c r="C1002" s="30"/>
      <c r="D1002" s="1"/>
      <c r="E1002" s="1"/>
      <c r="F1002" s="1"/>
      <c r="G1002" s="1"/>
    </row>
    <row r="1003" spans="1:7" ht="14.45" customHeight="1" x14ac:dyDescent="0.25">
      <c r="A1003" s="3" t="s">
        <v>1687</v>
      </c>
      <c r="B1003" s="3" t="s">
        <v>9</v>
      </c>
      <c r="C1003" s="3" t="s">
        <v>10</v>
      </c>
      <c r="D1003" s="1"/>
      <c r="E1003" s="1"/>
      <c r="F1003" s="1"/>
      <c r="G1003" s="1"/>
    </row>
    <row r="1004" spans="1:7" ht="14.45" customHeight="1" x14ac:dyDescent="0.25">
      <c r="A1004" s="4" t="s">
        <v>1691</v>
      </c>
      <c r="B1004" s="6">
        <v>111245544.93000001</v>
      </c>
      <c r="C1004" s="6">
        <v>0.01</v>
      </c>
      <c r="D1004" s="1"/>
      <c r="E1004" s="1"/>
      <c r="F1004" s="1"/>
      <c r="G1004" s="1"/>
    </row>
    <row r="1005" spans="1:7" ht="23.45" customHeight="1" x14ac:dyDescent="0.25">
      <c r="A1005" s="4" t="s">
        <v>1689</v>
      </c>
      <c r="B1005" s="6">
        <v>32915085689.080002</v>
      </c>
      <c r="C1005" s="6">
        <v>1.76</v>
      </c>
      <c r="D1005" s="1"/>
      <c r="E1005" s="1"/>
      <c r="F1005" s="1"/>
      <c r="G1005" s="1"/>
    </row>
    <row r="1006" spans="1:7" ht="14.45" customHeight="1" x14ac:dyDescent="0.25">
      <c r="A1006" s="4" t="s">
        <v>1690</v>
      </c>
      <c r="B1006" s="6">
        <v>20204207441.650002</v>
      </c>
      <c r="C1006" s="6">
        <v>1.08</v>
      </c>
      <c r="D1006" s="1"/>
      <c r="E1006" s="1"/>
      <c r="F1006" s="1"/>
      <c r="G1006" s="1"/>
    </row>
    <row r="1007" spans="1:7" ht="14.45" customHeight="1" x14ac:dyDescent="0.25">
      <c r="A1007" s="4" t="s">
        <v>1688</v>
      </c>
      <c r="B1007" s="6">
        <v>6273906292.25</v>
      </c>
      <c r="C1007" s="6">
        <v>0.33</v>
      </c>
      <c r="D1007" s="1"/>
      <c r="E1007" s="1"/>
      <c r="F1007" s="1"/>
      <c r="G1007" s="1"/>
    </row>
    <row r="1008" spans="1:7" ht="14.45" customHeight="1" x14ac:dyDescent="0.25">
      <c r="A1008" s="9" t="s">
        <v>1692</v>
      </c>
      <c r="B1008" s="6">
        <v>59504444967.910004</v>
      </c>
      <c r="C1008" s="6">
        <v>3.18</v>
      </c>
      <c r="D1008" s="1"/>
      <c r="E1008" s="1"/>
      <c r="F1008" s="1"/>
      <c r="G1008" s="1"/>
    </row>
    <row r="1009" spans="1:7" ht="18.399999999999999" customHeight="1" x14ac:dyDescent="0.25">
      <c r="A1009" s="28" t="s">
        <v>0</v>
      </c>
      <c r="B1009" s="28"/>
      <c r="C1009" s="28"/>
      <c r="D1009" s="28"/>
      <c r="E1009" s="28"/>
      <c r="F1009" s="28"/>
      <c r="G1009" s="28"/>
    </row>
    <row r="1010" spans="1:7" ht="23.65" customHeight="1" x14ac:dyDescent="0.25">
      <c r="A1010" s="4" t="s">
        <v>1693</v>
      </c>
      <c r="B1010" s="6">
        <v>12.83</v>
      </c>
      <c r="C1010" s="1"/>
      <c r="D1010" s="1"/>
      <c r="E1010" s="1"/>
      <c r="F1010" s="1"/>
      <c r="G1010" s="1"/>
    </row>
    <row r="1011" spans="1:7" ht="14.45" customHeight="1" x14ac:dyDescent="0.25">
      <c r="A1011" s="4" t="s">
        <v>1694</v>
      </c>
      <c r="B1011" s="6">
        <v>6.83</v>
      </c>
      <c r="C1011" s="1"/>
      <c r="D1011" s="1"/>
      <c r="E1011" s="1"/>
      <c r="F1011" s="1"/>
      <c r="G1011" s="1"/>
    </row>
    <row r="1012" spans="1:7" ht="32.65" customHeight="1" x14ac:dyDescent="0.25">
      <c r="A1012" s="4" t="s">
        <v>1695</v>
      </c>
      <c r="B1012" s="6">
        <v>7.53</v>
      </c>
      <c r="C1012" s="1"/>
      <c r="D1012" s="1"/>
      <c r="E1012" s="1"/>
      <c r="F1012" s="1"/>
      <c r="G1012" s="1"/>
    </row>
    <row r="1013" spans="1:7" ht="1.35" customHeight="1" x14ac:dyDescent="0.25">
      <c r="A1013" s="1"/>
      <c r="B1013" s="1"/>
      <c r="C1013" s="1"/>
      <c r="D1013" s="1"/>
      <c r="E1013" s="1"/>
      <c r="F1013" s="1"/>
      <c r="G1013" s="1"/>
    </row>
    <row r="1014" spans="1:7" ht="18.399999999999999" customHeight="1" x14ac:dyDescent="0.25">
      <c r="A1014" s="28" t="s">
        <v>0</v>
      </c>
      <c r="B1014" s="28"/>
      <c r="C1014" s="28"/>
      <c r="D1014" s="28"/>
      <c r="E1014" s="28"/>
      <c r="F1014" s="28"/>
      <c r="G1014" s="28"/>
    </row>
    <row r="1015" spans="1:7" ht="14.45" customHeight="1" x14ac:dyDescent="0.25">
      <c r="A1015" s="30" t="s">
        <v>1696</v>
      </c>
      <c r="B1015" s="30"/>
      <c r="C1015" s="30"/>
      <c r="D1015" s="1"/>
      <c r="E1015" s="1"/>
      <c r="F1015" s="1"/>
      <c r="G1015" s="1"/>
    </row>
    <row r="1016" spans="1:7" ht="14.45" customHeight="1" x14ac:dyDescent="0.25">
      <c r="A1016" s="3" t="s">
        <v>1697</v>
      </c>
      <c r="B1016" s="3" t="s">
        <v>9</v>
      </c>
      <c r="C1016" s="3" t="s">
        <v>10</v>
      </c>
      <c r="D1016" s="1"/>
      <c r="E1016" s="1"/>
      <c r="F1016" s="1"/>
      <c r="G1016" s="1"/>
    </row>
    <row r="1017" spans="1:7" ht="14.45" customHeight="1" x14ac:dyDescent="0.25">
      <c r="A1017" s="4" t="s">
        <v>1698</v>
      </c>
      <c r="B1017" s="6">
        <v>809375282136.48999</v>
      </c>
      <c r="C1017" s="6">
        <v>43.21</v>
      </c>
      <c r="D1017" s="1"/>
      <c r="E1017" s="1"/>
      <c r="F1017" s="1"/>
      <c r="G1017" s="1"/>
    </row>
    <row r="1018" spans="1:7" ht="23.45" customHeight="1" x14ac:dyDescent="0.25">
      <c r="A1018" s="4" t="s">
        <v>1699</v>
      </c>
      <c r="B1018" s="6">
        <v>20969959814</v>
      </c>
      <c r="C1018" s="6">
        <v>1.1200000000000001</v>
      </c>
      <c r="D1018" s="1"/>
      <c r="E1018" s="1"/>
      <c r="F1018" s="1"/>
      <c r="G1018" s="1"/>
    </row>
    <row r="1019" spans="1:7" ht="14.45" customHeight="1" x14ac:dyDescent="0.25">
      <c r="A1019" s="4" t="s">
        <v>1700</v>
      </c>
      <c r="B1019" s="6">
        <v>9497612423.9099998</v>
      </c>
      <c r="C1019" s="6">
        <v>0.51</v>
      </c>
      <c r="D1019" s="1"/>
      <c r="E1019" s="1"/>
      <c r="F1019" s="1"/>
      <c r="G1019" s="1"/>
    </row>
    <row r="1020" spans="1:7" ht="23.45" customHeight="1" x14ac:dyDescent="0.25">
      <c r="A1020" s="4" t="s">
        <v>1701</v>
      </c>
      <c r="B1020" s="6">
        <v>253934237920.57001</v>
      </c>
      <c r="C1020" s="6">
        <v>13.56</v>
      </c>
      <c r="D1020" s="1"/>
      <c r="E1020" s="1"/>
      <c r="F1020" s="1"/>
      <c r="G1020" s="1"/>
    </row>
    <row r="1021" spans="1:7" ht="14.45" customHeight="1" x14ac:dyDescent="0.25">
      <c r="A1021" s="4" t="s">
        <v>1702</v>
      </c>
      <c r="B1021" s="6">
        <v>404651052052.70001</v>
      </c>
      <c r="C1021" s="6">
        <v>21.6</v>
      </c>
      <c r="D1021" s="1"/>
      <c r="E1021" s="1"/>
      <c r="F1021" s="1"/>
      <c r="G1021" s="1"/>
    </row>
    <row r="1022" spans="1:7" ht="14.45" customHeight="1" x14ac:dyDescent="0.25">
      <c r="A1022" s="4" t="s">
        <v>1703</v>
      </c>
      <c r="B1022" s="6">
        <v>35886943952</v>
      </c>
      <c r="C1022" s="6">
        <v>1.92</v>
      </c>
      <c r="D1022" s="1"/>
      <c r="E1022" s="1"/>
      <c r="F1022" s="1"/>
      <c r="G1022" s="1"/>
    </row>
    <row r="1023" spans="1:7" ht="14.45" customHeight="1" x14ac:dyDescent="0.25">
      <c r="A1023" s="4" t="s">
        <v>1704</v>
      </c>
      <c r="B1023" s="6">
        <v>2255867105</v>
      </c>
      <c r="C1023" s="6">
        <v>0.12</v>
      </c>
      <c r="D1023" s="1"/>
      <c r="E1023" s="1"/>
      <c r="F1023" s="1"/>
      <c r="G1023" s="1"/>
    </row>
    <row r="1024" spans="1:7" ht="14.45" customHeight="1" x14ac:dyDescent="0.25">
      <c r="A1024" s="4" t="s">
        <v>1705</v>
      </c>
      <c r="B1024" s="6">
        <v>529123100</v>
      </c>
      <c r="C1024" s="6">
        <v>0.03</v>
      </c>
      <c r="D1024" s="1"/>
      <c r="E1024" s="1"/>
      <c r="F1024" s="1"/>
      <c r="G1024" s="1"/>
    </row>
    <row r="1025" spans="1:7" ht="32.65" customHeight="1" x14ac:dyDescent="0.25">
      <c r="A1025" s="4" t="s">
        <v>2348</v>
      </c>
      <c r="B1025" s="6">
        <v>238584250</v>
      </c>
      <c r="C1025" s="6">
        <v>0.01</v>
      </c>
      <c r="D1025" s="1"/>
      <c r="E1025" s="1"/>
      <c r="F1025" s="1"/>
      <c r="G1025" s="1"/>
    </row>
    <row r="1026" spans="1:7" ht="14.45" customHeight="1" x14ac:dyDescent="0.25">
      <c r="A1026" s="7" t="s">
        <v>183</v>
      </c>
      <c r="B1026" s="6">
        <v>1537338662754.6699</v>
      </c>
      <c r="C1026" s="6">
        <v>82.08</v>
      </c>
      <c r="D1026" s="1"/>
      <c r="E1026" s="1"/>
      <c r="F1026" s="1"/>
      <c r="G1026" s="1"/>
    </row>
    <row r="1027" spans="1:7" ht="18.399999999999999" customHeight="1" x14ac:dyDescent="0.25">
      <c r="A1027" s="28" t="s">
        <v>0</v>
      </c>
      <c r="B1027" s="28"/>
      <c r="C1027" s="28"/>
      <c r="D1027" s="28"/>
      <c r="E1027" s="28"/>
      <c r="F1027" s="28"/>
      <c r="G1027" s="28"/>
    </row>
    <row r="1028" spans="1:7" ht="14.65" customHeight="1" x14ac:dyDescent="0.25">
      <c r="A1028" s="4" t="s">
        <v>1706</v>
      </c>
      <c r="B1028" s="6">
        <v>270895859840.95001</v>
      </c>
      <c r="C1028" s="6">
        <v>14.46</v>
      </c>
      <c r="D1028" s="1"/>
      <c r="E1028" s="1"/>
      <c r="F1028" s="1"/>
      <c r="G1028" s="1"/>
    </row>
    <row r="1029" spans="1:7" ht="14.45" customHeight="1" x14ac:dyDescent="0.25">
      <c r="A1029" s="4" t="s">
        <v>1691</v>
      </c>
      <c r="B1029" s="6">
        <v>111245544.93000001</v>
      </c>
      <c r="C1029" s="6">
        <v>0.01</v>
      </c>
      <c r="D1029" s="1"/>
      <c r="E1029" s="1"/>
      <c r="F1029" s="1"/>
      <c r="G1029" s="1"/>
    </row>
    <row r="1030" spans="1:7" ht="23.45" customHeight="1" x14ac:dyDescent="0.25">
      <c r="A1030" s="4" t="s">
        <v>1689</v>
      </c>
      <c r="B1030" s="6">
        <v>32915085689.080002</v>
      </c>
      <c r="C1030" s="6">
        <v>1.76</v>
      </c>
      <c r="D1030" s="1"/>
      <c r="E1030" s="1"/>
      <c r="F1030" s="1"/>
      <c r="G1030" s="1"/>
    </row>
    <row r="1031" spans="1:7" ht="14.45" customHeight="1" x14ac:dyDescent="0.25">
      <c r="A1031" s="4" t="s">
        <v>1690</v>
      </c>
      <c r="B1031" s="6">
        <v>20204207441.650002</v>
      </c>
      <c r="C1031" s="6">
        <v>1.08</v>
      </c>
      <c r="D1031" s="1"/>
      <c r="E1031" s="1"/>
      <c r="F1031" s="1"/>
      <c r="G1031" s="1"/>
    </row>
    <row r="1032" spans="1:7" ht="14.45" customHeight="1" x14ac:dyDescent="0.25">
      <c r="A1032" s="4" t="s">
        <v>1688</v>
      </c>
      <c r="B1032" s="6">
        <v>6273906292.25</v>
      </c>
      <c r="C1032" s="6">
        <v>0.33</v>
      </c>
      <c r="D1032" s="1"/>
      <c r="E1032" s="1"/>
      <c r="F1032" s="1"/>
      <c r="G1032" s="1"/>
    </row>
    <row r="1033" spans="1:7" ht="14.45" customHeight="1" x14ac:dyDescent="0.25">
      <c r="A1033" s="9" t="s">
        <v>1692</v>
      </c>
      <c r="B1033" s="6">
        <f>SUM(B1028:B1032)+E1000+E475+E84</f>
        <v>1873167281006.1501</v>
      </c>
      <c r="C1033" s="6">
        <v>17.64</v>
      </c>
      <c r="D1033" s="1"/>
      <c r="E1033" s="1"/>
      <c r="F1033" s="15"/>
      <c r="G1033" s="1"/>
    </row>
    <row r="1034" spans="1:7" ht="18.399999999999999" customHeight="1" x14ac:dyDescent="0.25">
      <c r="A1034" s="28" t="s">
        <v>0</v>
      </c>
      <c r="B1034" s="28"/>
      <c r="C1034" s="28"/>
      <c r="D1034" s="28"/>
      <c r="E1034" s="28"/>
      <c r="F1034" s="28"/>
      <c r="G1034" s="28"/>
    </row>
    <row r="1035" spans="1:7" ht="14.45" customHeight="1" x14ac:dyDescent="0.25">
      <c r="A1035" s="30" t="s">
        <v>1707</v>
      </c>
      <c r="B1035" s="30"/>
      <c r="C1035" s="1"/>
      <c r="D1035" s="1"/>
      <c r="E1035" s="1"/>
      <c r="F1035" s="1"/>
      <c r="G1035" s="1"/>
    </row>
    <row r="1036" spans="1:7" ht="14.65" customHeight="1" x14ac:dyDescent="0.25">
      <c r="A1036" s="4" t="s">
        <v>1708</v>
      </c>
      <c r="B1036" s="6">
        <v>273233527253.79004</v>
      </c>
      <c r="C1036" s="1"/>
      <c r="D1036" s="1"/>
      <c r="E1036" s="1"/>
      <c r="F1036" s="1"/>
      <c r="G1036" s="1"/>
    </row>
    <row r="1037" spans="1:7" ht="14.45" customHeight="1" x14ac:dyDescent="0.25">
      <c r="A1037" s="4" t="s">
        <v>10</v>
      </c>
      <c r="B1037" s="6">
        <v>14.587200000000005</v>
      </c>
      <c r="C1037" s="1"/>
      <c r="D1037" s="1"/>
      <c r="E1037" s="1"/>
      <c r="F1037" s="1"/>
      <c r="G1037" s="1"/>
    </row>
    <row r="1038" spans="1:7" ht="14.45" customHeight="1" x14ac:dyDescent="0.25">
      <c r="A1038" s="30" t="s">
        <v>0</v>
      </c>
      <c r="B1038" s="30"/>
      <c r="C1038" s="1"/>
      <c r="D1038" s="1"/>
      <c r="E1038" s="1"/>
      <c r="F1038" s="1"/>
      <c r="G1038" s="1"/>
    </row>
    <row r="1039" spans="1:7" ht="23.65" customHeight="1" x14ac:dyDescent="0.25">
      <c r="A1039" s="4" t="s">
        <v>1709</v>
      </c>
      <c r="B1039" s="12">
        <v>36.3262</v>
      </c>
      <c r="C1039" s="1"/>
      <c r="D1039" s="1"/>
      <c r="E1039" s="1"/>
      <c r="F1039" s="1"/>
      <c r="G1039" s="1"/>
    </row>
    <row r="1040" spans="1:7" ht="23.45" customHeight="1" x14ac:dyDescent="0.25">
      <c r="A1040" s="4" t="s">
        <v>1710</v>
      </c>
      <c r="B1040" s="12">
        <v>36.699800000000003</v>
      </c>
      <c r="C1040" s="1"/>
      <c r="D1040" s="1"/>
      <c r="E1040" s="1"/>
      <c r="F1040" s="1"/>
      <c r="G1040" s="1"/>
    </row>
    <row r="1041" spans="1:7" ht="14.1" customHeight="1" x14ac:dyDescent="0.25">
      <c r="A1041" s="10" t="s">
        <v>0</v>
      </c>
      <c r="B1041" s="11" t="s">
        <v>0</v>
      </c>
      <c r="C1041" s="1"/>
      <c r="D1041" s="1"/>
      <c r="E1041" s="1"/>
      <c r="F1041" s="1"/>
      <c r="G1041" s="1"/>
    </row>
    <row r="1042" spans="1:7" ht="23.65" customHeight="1" x14ac:dyDescent="0.25">
      <c r="A1042" s="4" t="s">
        <v>1711</v>
      </c>
      <c r="B1042" s="8" t="s">
        <v>1712</v>
      </c>
      <c r="C1042" s="1"/>
      <c r="D1042" s="1"/>
      <c r="E1042" s="1"/>
      <c r="F1042" s="1"/>
      <c r="G1042" s="1"/>
    </row>
    <row r="1044" spans="1:7" ht="15" customHeight="1" x14ac:dyDescent="0.25">
      <c r="C1044" s="16" t="s">
        <v>2823</v>
      </c>
    </row>
    <row r="1046" spans="1:7" ht="15" customHeight="1" x14ac:dyDescent="0.25">
      <c r="A1046" s="17" t="s">
        <v>5</v>
      </c>
      <c r="B1046" s="18" t="s">
        <v>6</v>
      </c>
      <c r="C1046" s="18" t="s">
        <v>2824</v>
      </c>
      <c r="D1046" s="18" t="s">
        <v>2825</v>
      </c>
      <c r="E1046" s="18" t="s">
        <v>2826</v>
      </c>
      <c r="F1046" s="18" t="s">
        <v>2825</v>
      </c>
    </row>
    <row r="1047" spans="1:7" ht="15" customHeight="1" x14ac:dyDescent="0.25">
      <c r="A1047" s="19" t="s">
        <v>2838</v>
      </c>
      <c r="B1047" s="19" t="s">
        <v>2839</v>
      </c>
      <c r="C1047" s="20">
        <v>99736198.540000007</v>
      </c>
      <c r="D1047" s="20">
        <f>+C1047/$B$1033*100</f>
        <v>5.3244683243894725E-3</v>
      </c>
      <c r="E1047" s="20">
        <v>99736198.540000007</v>
      </c>
      <c r="F1047" s="20">
        <f>+E1047/$B$1033*100</f>
        <v>5.3244683243894725E-3</v>
      </c>
    </row>
    <row r="1048" spans="1:7" ht="15" customHeight="1" x14ac:dyDescent="0.25">
      <c r="A1048" s="19" t="s">
        <v>2840</v>
      </c>
      <c r="B1048" s="19" t="s">
        <v>2841</v>
      </c>
      <c r="C1048" s="20">
        <v>47355266.33219178</v>
      </c>
      <c r="D1048" s="20">
        <f t="shared" ref="D1048:D1052" si="0">+C1048/$B$1033*100</f>
        <v>2.5280852816709169E-3</v>
      </c>
      <c r="E1048" s="20">
        <v>47355266.33219178</v>
      </c>
      <c r="F1048" s="20">
        <f t="shared" ref="F1048:F1052" si="1">+E1048/$B$1033*100</f>
        <v>2.5280852816709169E-3</v>
      </c>
    </row>
    <row r="1049" spans="1:7" ht="15" customHeight="1" x14ac:dyDescent="0.25">
      <c r="A1049" s="19" t="s">
        <v>2837</v>
      </c>
      <c r="B1049" s="19" t="s">
        <v>2830</v>
      </c>
      <c r="C1049" s="20">
        <v>65464109.589041099</v>
      </c>
      <c r="D1049" s="20">
        <f t="shared" si="0"/>
        <v>3.4948352052080372E-3</v>
      </c>
      <c r="E1049" s="20">
        <v>65464109.589041099</v>
      </c>
      <c r="F1049" s="20">
        <f t="shared" si="1"/>
        <v>3.4948352052080372E-3</v>
      </c>
    </row>
    <row r="1050" spans="1:7" ht="15" customHeight="1" x14ac:dyDescent="0.25">
      <c r="A1050" s="19" t="s">
        <v>2837</v>
      </c>
      <c r="B1050" s="19" t="s">
        <v>2830</v>
      </c>
      <c r="C1050" s="20">
        <v>175443813.69863015</v>
      </c>
      <c r="D1050" s="20">
        <f t="shared" si="0"/>
        <v>9.3661583499575415E-3</v>
      </c>
      <c r="E1050" s="20">
        <v>175443813.69863015</v>
      </c>
      <c r="F1050" s="20">
        <f t="shared" si="1"/>
        <v>9.3661583499575415E-3</v>
      </c>
    </row>
    <row r="1051" spans="1:7" ht="15" customHeight="1" x14ac:dyDescent="0.25">
      <c r="A1051" s="19" t="s">
        <v>2837</v>
      </c>
      <c r="B1051" s="19" t="s">
        <v>2830</v>
      </c>
      <c r="C1051" s="20">
        <v>14402104.10958904</v>
      </c>
      <c r="D1051" s="20">
        <f t="shared" si="0"/>
        <v>7.6886374514576806E-4</v>
      </c>
      <c r="E1051" s="20">
        <v>14402104.10958904</v>
      </c>
      <c r="F1051" s="20">
        <f t="shared" si="1"/>
        <v>7.6886374514576806E-4</v>
      </c>
    </row>
    <row r="1052" spans="1:7" ht="15" customHeight="1" x14ac:dyDescent="0.25">
      <c r="A1052" s="19" t="s">
        <v>2842</v>
      </c>
      <c r="B1052" s="19" t="s">
        <v>2156</v>
      </c>
      <c r="C1052" s="20">
        <v>174156206.91836065</v>
      </c>
      <c r="D1052" s="20">
        <f t="shared" si="0"/>
        <v>9.2974187988600059E-3</v>
      </c>
      <c r="E1052" s="20">
        <v>174156206.91836065</v>
      </c>
      <c r="F1052" s="20">
        <f t="shared" si="1"/>
        <v>9.2974187988600059E-3</v>
      </c>
    </row>
    <row r="1053" spans="1:7" ht="15" customHeight="1" x14ac:dyDescent="0.25">
      <c r="B1053" s="21" t="s">
        <v>183</v>
      </c>
      <c r="C1053" s="22">
        <f>SUM(C1047:C1052)</f>
        <v>576557699.18781281</v>
      </c>
      <c r="D1053" s="22">
        <f t="shared" ref="D1053:F1053" si="2">SUM(D1047:D1052)</f>
        <v>3.0779829705231743E-2</v>
      </c>
      <c r="E1053" s="22">
        <f t="shared" si="2"/>
        <v>576557699.18781281</v>
      </c>
      <c r="F1053" s="22">
        <f t="shared" si="2"/>
        <v>3.0779829705231743E-2</v>
      </c>
    </row>
  </sheetData>
  <mergeCells count="23">
    <mergeCell ref="A1027:G1027"/>
    <mergeCell ref="A1015:C1015"/>
    <mergeCell ref="A1014:G1014"/>
    <mergeCell ref="A1009:G1009"/>
    <mergeCell ref="A1038:B1038"/>
    <mergeCell ref="A1035:B1035"/>
    <mergeCell ref="A1034:G1034"/>
    <mergeCell ref="A1002:C1002"/>
    <mergeCell ref="A1001:G1001"/>
    <mergeCell ref="A477:F477"/>
    <mergeCell ref="A476:G476"/>
    <mergeCell ref="A86:F86"/>
    <mergeCell ref="A85:G85"/>
    <mergeCell ref="A78:F78"/>
    <mergeCell ref="A77:G77"/>
    <mergeCell ref="A6:F6"/>
    <mergeCell ref="A5:G5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6"/>
  <sheetViews>
    <sheetView showGridLines="0" topLeftCell="A79" workbookViewId="0">
      <selection activeCell="F101" sqref="E101:F101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 x14ac:dyDescent="0.25">
      <c r="A1" s="28" t="s">
        <v>0</v>
      </c>
      <c r="B1" s="28"/>
      <c r="C1" s="29"/>
      <c r="D1" s="29"/>
      <c r="E1" s="28" t="s">
        <v>0</v>
      </c>
      <c r="F1" s="28"/>
      <c r="G1" s="28"/>
    </row>
    <row r="2" spans="1:7" ht="14.45" customHeight="1" x14ac:dyDescent="0.25">
      <c r="A2" s="27" t="s">
        <v>0</v>
      </c>
      <c r="B2" s="27"/>
      <c r="C2" s="27"/>
      <c r="D2" s="27"/>
      <c r="E2" s="27"/>
      <c r="F2" s="27"/>
      <c r="G2" s="27"/>
    </row>
    <row r="3" spans="1:7" ht="14.65" customHeight="1" x14ac:dyDescent="0.25">
      <c r="A3" s="27" t="s">
        <v>1</v>
      </c>
      <c r="B3" s="27"/>
      <c r="C3" s="27"/>
      <c r="D3" s="27"/>
      <c r="E3" s="27"/>
      <c r="F3" s="27"/>
      <c r="G3" s="27"/>
    </row>
    <row r="4" spans="1:7" ht="14.65" customHeight="1" x14ac:dyDescent="0.25">
      <c r="A4" s="27" t="s">
        <v>2349</v>
      </c>
      <c r="B4" s="27"/>
      <c r="C4" s="27"/>
      <c r="D4" s="27"/>
      <c r="E4" s="27"/>
      <c r="F4" s="27"/>
      <c r="G4" s="27"/>
    </row>
    <row r="5" spans="1:7" ht="14.65" customHeight="1" x14ac:dyDescent="0.25">
      <c r="A5" s="27" t="s">
        <v>3</v>
      </c>
      <c r="B5" s="27"/>
      <c r="C5" s="27"/>
      <c r="D5" s="27"/>
      <c r="E5" s="27"/>
      <c r="F5" s="27"/>
      <c r="G5" s="27"/>
    </row>
    <row r="6" spans="1:7" ht="14.45" customHeight="1" x14ac:dyDescent="0.25">
      <c r="A6" s="30" t="s">
        <v>4</v>
      </c>
      <c r="B6" s="30"/>
      <c r="C6" s="30"/>
      <c r="D6" s="30"/>
      <c r="E6" s="30"/>
      <c r="F6" s="30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1177885</v>
      </c>
      <c r="E8" s="6">
        <v>682407674.75</v>
      </c>
      <c r="F8" s="6">
        <v>0.43280000000000002</v>
      </c>
      <c r="G8" s="1"/>
    </row>
    <row r="9" spans="1:7" ht="14.45" customHeight="1" x14ac:dyDescent="0.25">
      <c r="A9" s="4" t="s">
        <v>14</v>
      </c>
      <c r="B9" s="4" t="s">
        <v>15</v>
      </c>
      <c r="C9" s="4" t="s">
        <v>16</v>
      </c>
      <c r="D9" s="5">
        <v>4361736</v>
      </c>
      <c r="E9" s="6">
        <v>767229362.39999998</v>
      </c>
      <c r="F9" s="6">
        <v>0.48659999999999998</v>
      </c>
      <c r="G9" s="1"/>
    </row>
    <row r="10" spans="1:7" ht="23.45" customHeight="1" x14ac:dyDescent="0.25">
      <c r="A10" s="4" t="s">
        <v>17</v>
      </c>
      <c r="B10" s="4" t="s">
        <v>18</v>
      </c>
      <c r="C10" s="4" t="s">
        <v>16</v>
      </c>
      <c r="D10" s="5">
        <v>319007</v>
      </c>
      <c r="E10" s="6">
        <v>1224859277.2</v>
      </c>
      <c r="F10" s="6">
        <v>0.77680000000000005</v>
      </c>
      <c r="G10" s="1"/>
    </row>
    <row r="11" spans="1:7" ht="14.45" customHeight="1" x14ac:dyDescent="0.25">
      <c r="A11" s="4" t="s">
        <v>19</v>
      </c>
      <c r="B11" s="4" t="s">
        <v>20</v>
      </c>
      <c r="C11" s="4" t="s">
        <v>16</v>
      </c>
      <c r="D11" s="5">
        <v>1821533</v>
      </c>
      <c r="E11" s="6">
        <v>1610599478.5999999</v>
      </c>
      <c r="F11" s="6">
        <v>1.0214000000000001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220121</v>
      </c>
      <c r="E12" s="6">
        <v>2242350614.9000001</v>
      </c>
      <c r="F12" s="6">
        <v>1.4219999999999999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196912</v>
      </c>
      <c r="E13" s="6">
        <v>1509832605.5999999</v>
      </c>
      <c r="F13" s="6">
        <v>0.95750000000000002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1663408</v>
      </c>
      <c r="E14" s="6">
        <v>2747201482.4000001</v>
      </c>
      <c r="F14" s="6">
        <v>1.7422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4443678</v>
      </c>
      <c r="E15" s="6">
        <v>4744737184.5</v>
      </c>
      <c r="F15" s="6">
        <v>3.0089999999999999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8085001</v>
      </c>
      <c r="E16" s="6">
        <v>11824718212.549999</v>
      </c>
      <c r="F16" s="6">
        <v>7.4988999999999999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10630238</v>
      </c>
      <c r="E17" s="6">
        <v>10929479199.700001</v>
      </c>
      <c r="F17" s="6">
        <v>6.9311999999999996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1178756</v>
      </c>
      <c r="E18" s="6">
        <v>1808270641.8</v>
      </c>
      <c r="F18" s="6">
        <v>1.1468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2329109</v>
      </c>
      <c r="E19" s="6">
        <v>4251206202.25</v>
      </c>
      <c r="F19" s="6">
        <v>2.6960000000000002</v>
      </c>
      <c r="G19" s="1"/>
    </row>
    <row r="20" spans="1:7" ht="14.45" customHeight="1" x14ac:dyDescent="0.25">
      <c r="A20" s="4" t="s">
        <v>41</v>
      </c>
      <c r="B20" s="4" t="s">
        <v>42</v>
      </c>
      <c r="C20" s="4" t="s">
        <v>43</v>
      </c>
      <c r="D20" s="5">
        <v>3774697</v>
      </c>
      <c r="E20" s="6">
        <v>934614977.20000005</v>
      </c>
      <c r="F20" s="6">
        <v>0.5927</v>
      </c>
      <c r="G20" s="1"/>
    </row>
    <row r="21" spans="1:7" ht="14.45" customHeight="1" x14ac:dyDescent="0.25">
      <c r="A21" s="4" t="s">
        <v>2350</v>
      </c>
      <c r="B21" s="4" t="s">
        <v>2351</v>
      </c>
      <c r="C21" s="4" t="s">
        <v>43</v>
      </c>
      <c r="D21" s="5">
        <v>7164023</v>
      </c>
      <c r="E21" s="6">
        <v>995440995.85000002</v>
      </c>
      <c r="F21" s="6">
        <v>0.63129999999999997</v>
      </c>
      <c r="G21" s="1"/>
    </row>
    <row r="22" spans="1:7" ht="14.45" customHeight="1" x14ac:dyDescent="0.25">
      <c r="A22" s="4" t="s">
        <v>2352</v>
      </c>
      <c r="B22" s="4" t="s">
        <v>2353</v>
      </c>
      <c r="C22" s="4" t="s">
        <v>43</v>
      </c>
      <c r="D22" s="5">
        <v>1543967</v>
      </c>
      <c r="E22" s="6">
        <v>744192094</v>
      </c>
      <c r="F22" s="6">
        <v>0.47189999999999999</v>
      </c>
      <c r="G22" s="1"/>
    </row>
    <row r="23" spans="1:7" ht="14.45" customHeight="1" x14ac:dyDescent="0.25">
      <c r="A23" s="4" t="s">
        <v>2354</v>
      </c>
      <c r="B23" s="4" t="s">
        <v>2355</v>
      </c>
      <c r="C23" s="4" t="s">
        <v>43</v>
      </c>
      <c r="D23" s="5">
        <v>823310</v>
      </c>
      <c r="E23" s="6">
        <v>410708193.5</v>
      </c>
      <c r="F23" s="6">
        <v>0.26050000000000001</v>
      </c>
      <c r="G23" s="1"/>
    </row>
    <row r="24" spans="1:7" ht="23.45" customHeight="1" x14ac:dyDescent="0.25">
      <c r="A24" s="4" t="s">
        <v>44</v>
      </c>
      <c r="B24" s="4" t="s">
        <v>45</v>
      </c>
      <c r="C24" s="4" t="s">
        <v>43</v>
      </c>
      <c r="D24" s="5">
        <v>8143982</v>
      </c>
      <c r="E24" s="6">
        <v>5216220471</v>
      </c>
      <c r="F24" s="6">
        <v>3.3079999999999998</v>
      </c>
      <c r="G24" s="1"/>
    </row>
    <row r="25" spans="1:7" ht="23.45" customHeight="1" x14ac:dyDescent="0.25">
      <c r="A25" s="4" t="s">
        <v>46</v>
      </c>
      <c r="B25" s="4" t="s">
        <v>47</v>
      </c>
      <c r="C25" s="4" t="s">
        <v>48</v>
      </c>
      <c r="D25" s="5">
        <v>198715</v>
      </c>
      <c r="E25" s="6">
        <v>505590574.5</v>
      </c>
      <c r="F25" s="6">
        <v>0.3206</v>
      </c>
      <c r="G25" s="1"/>
    </row>
    <row r="26" spans="1:7" ht="23.45" customHeight="1" x14ac:dyDescent="0.25">
      <c r="A26" s="4" t="s">
        <v>49</v>
      </c>
      <c r="B26" s="4" t="s">
        <v>50</v>
      </c>
      <c r="C26" s="4" t="s">
        <v>48</v>
      </c>
      <c r="D26" s="5">
        <v>1900233</v>
      </c>
      <c r="E26" s="6">
        <v>1064700549.9</v>
      </c>
      <c r="F26" s="6">
        <v>0.67520000000000002</v>
      </c>
      <c r="G26" s="1"/>
    </row>
    <row r="27" spans="1:7" ht="23.45" customHeight="1" x14ac:dyDescent="0.25">
      <c r="A27" s="4" t="s">
        <v>2356</v>
      </c>
      <c r="B27" s="4" t="s">
        <v>2357</v>
      </c>
      <c r="C27" s="4" t="s">
        <v>48</v>
      </c>
      <c r="D27" s="5">
        <v>4766</v>
      </c>
      <c r="E27" s="6">
        <v>136099087.5</v>
      </c>
      <c r="F27" s="6">
        <v>8.6300000000000002E-2</v>
      </c>
      <c r="G27" s="1"/>
    </row>
    <row r="28" spans="1:7" ht="23.45" customHeight="1" x14ac:dyDescent="0.25">
      <c r="A28" s="4" t="s">
        <v>51</v>
      </c>
      <c r="B28" s="4" t="s">
        <v>52</v>
      </c>
      <c r="C28" s="4" t="s">
        <v>48</v>
      </c>
      <c r="D28" s="5">
        <v>263157</v>
      </c>
      <c r="E28" s="6">
        <v>2675609323.9499998</v>
      </c>
      <c r="F28" s="6">
        <v>1.6968000000000001</v>
      </c>
      <c r="G28" s="1"/>
    </row>
    <row r="29" spans="1:7" ht="14.45" customHeight="1" x14ac:dyDescent="0.25">
      <c r="A29" s="4" t="s">
        <v>53</v>
      </c>
      <c r="B29" s="4" t="s">
        <v>54</v>
      </c>
      <c r="C29" s="4" t="s">
        <v>55</v>
      </c>
      <c r="D29" s="5">
        <v>9705767</v>
      </c>
      <c r="E29" s="6">
        <v>4285581418.8499999</v>
      </c>
      <c r="F29" s="6">
        <v>2.7178</v>
      </c>
      <c r="G29" s="1"/>
    </row>
    <row r="30" spans="1:7" ht="23.45" customHeight="1" x14ac:dyDescent="0.25">
      <c r="A30" s="4" t="s">
        <v>56</v>
      </c>
      <c r="B30" s="4" t="s">
        <v>57</v>
      </c>
      <c r="C30" s="4" t="s">
        <v>58</v>
      </c>
      <c r="D30" s="5">
        <v>1403646</v>
      </c>
      <c r="E30" s="6">
        <v>2212146096</v>
      </c>
      <c r="F30" s="6">
        <v>1.4029</v>
      </c>
      <c r="G30" s="1"/>
    </row>
    <row r="31" spans="1:7" ht="23.45" customHeight="1" x14ac:dyDescent="0.25">
      <c r="A31" s="4" t="s">
        <v>59</v>
      </c>
      <c r="B31" s="4" t="s">
        <v>60</v>
      </c>
      <c r="C31" s="4" t="s">
        <v>58</v>
      </c>
      <c r="D31" s="5">
        <v>4618119</v>
      </c>
      <c r="E31" s="6">
        <v>7670233847.1000004</v>
      </c>
      <c r="F31" s="6">
        <v>4.8642000000000003</v>
      </c>
      <c r="G31" s="1"/>
    </row>
    <row r="32" spans="1:7" ht="23.45" customHeight="1" x14ac:dyDescent="0.25">
      <c r="A32" s="4" t="s">
        <v>61</v>
      </c>
      <c r="B32" s="4" t="s">
        <v>62</v>
      </c>
      <c r="C32" s="4" t="s">
        <v>58</v>
      </c>
      <c r="D32" s="5">
        <v>80182</v>
      </c>
      <c r="E32" s="6">
        <v>436875636.10000002</v>
      </c>
      <c r="F32" s="6">
        <v>0.27710000000000001</v>
      </c>
      <c r="G32" s="1"/>
    </row>
    <row r="33" spans="1:7" ht="23.45" customHeight="1" x14ac:dyDescent="0.25">
      <c r="A33" s="4" t="s">
        <v>63</v>
      </c>
      <c r="B33" s="4" t="s">
        <v>64</v>
      </c>
      <c r="C33" s="4" t="s">
        <v>58</v>
      </c>
      <c r="D33" s="5">
        <v>1269595</v>
      </c>
      <c r="E33" s="6">
        <v>4844711040.25</v>
      </c>
      <c r="F33" s="6">
        <v>3.0724</v>
      </c>
      <c r="G33" s="1"/>
    </row>
    <row r="34" spans="1:7" ht="23.45" customHeight="1" x14ac:dyDescent="0.25">
      <c r="A34" s="4" t="s">
        <v>65</v>
      </c>
      <c r="B34" s="4" t="s">
        <v>66</v>
      </c>
      <c r="C34" s="4" t="s">
        <v>58</v>
      </c>
      <c r="D34" s="5">
        <v>1085059</v>
      </c>
      <c r="E34" s="6">
        <v>1447088935.3499999</v>
      </c>
      <c r="F34" s="6">
        <v>0.91769999999999996</v>
      </c>
      <c r="G34" s="1"/>
    </row>
    <row r="35" spans="1:7" ht="14.45" customHeight="1" x14ac:dyDescent="0.25">
      <c r="A35" s="4" t="s">
        <v>67</v>
      </c>
      <c r="B35" s="4" t="s">
        <v>68</v>
      </c>
      <c r="C35" s="4" t="s">
        <v>69</v>
      </c>
      <c r="D35" s="5">
        <v>701985</v>
      </c>
      <c r="E35" s="6">
        <v>764988153.75</v>
      </c>
      <c r="F35" s="6">
        <v>0.48509999999999998</v>
      </c>
      <c r="G35" s="1"/>
    </row>
    <row r="36" spans="1:7" ht="23.45" customHeight="1" x14ac:dyDescent="0.25">
      <c r="A36" s="4" t="s">
        <v>70</v>
      </c>
      <c r="B36" s="4" t="s">
        <v>71</v>
      </c>
      <c r="C36" s="4" t="s">
        <v>72</v>
      </c>
      <c r="D36" s="5">
        <v>252443</v>
      </c>
      <c r="E36" s="6">
        <v>1045214997.2</v>
      </c>
      <c r="F36" s="6">
        <v>0.66279999999999994</v>
      </c>
      <c r="G36" s="1"/>
    </row>
    <row r="37" spans="1:7" ht="23.45" customHeight="1" x14ac:dyDescent="0.25">
      <c r="A37" s="4" t="s">
        <v>2358</v>
      </c>
      <c r="B37" s="4" t="s">
        <v>2359</v>
      </c>
      <c r="C37" s="4" t="s">
        <v>72</v>
      </c>
      <c r="D37" s="5">
        <v>131374</v>
      </c>
      <c r="E37" s="6">
        <v>417933537.5</v>
      </c>
      <c r="F37" s="6">
        <v>0.26500000000000001</v>
      </c>
      <c r="G37" s="1"/>
    </row>
    <row r="38" spans="1:7" ht="23.45" customHeight="1" x14ac:dyDescent="0.25">
      <c r="A38" s="4" t="s">
        <v>73</v>
      </c>
      <c r="B38" s="4" t="s">
        <v>74</v>
      </c>
      <c r="C38" s="4" t="s">
        <v>75</v>
      </c>
      <c r="D38" s="5">
        <v>969716</v>
      </c>
      <c r="E38" s="6">
        <v>1255200390.4000001</v>
      </c>
      <c r="F38" s="6">
        <v>0.79600000000000004</v>
      </c>
      <c r="G38" s="1"/>
    </row>
    <row r="39" spans="1:7" ht="23.45" customHeight="1" x14ac:dyDescent="0.25">
      <c r="A39" s="4" t="s">
        <v>76</v>
      </c>
      <c r="B39" s="4" t="s">
        <v>77</v>
      </c>
      <c r="C39" s="4" t="s">
        <v>75</v>
      </c>
      <c r="D39" s="5">
        <v>49905</v>
      </c>
      <c r="E39" s="6">
        <v>216744900.75</v>
      </c>
      <c r="F39" s="6">
        <v>0.13750000000000001</v>
      </c>
      <c r="G39" s="1"/>
    </row>
    <row r="40" spans="1:7" ht="23.45" customHeight="1" x14ac:dyDescent="0.25">
      <c r="A40" s="4" t="s">
        <v>78</v>
      </c>
      <c r="B40" s="4" t="s">
        <v>79</v>
      </c>
      <c r="C40" s="4" t="s">
        <v>80</v>
      </c>
      <c r="D40" s="5">
        <v>8206550</v>
      </c>
      <c r="E40" s="6">
        <v>1525597645</v>
      </c>
      <c r="F40" s="6">
        <v>0.96750000000000003</v>
      </c>
      <c r="G40" s="1"/>
    </row>
    <row r="41" spans="1:7" ht="23.45" customHeight="1" x14ac:dyDescent="0.25">
      <c r="A41" s="4" t="s">
        <v>81</v>
      </c>
      <c r="B41" s="4" t="s">
        <v>82</v>
      </c>
      <c r="C41" s="4" t="s">
        <v>83</v>
      </c>
      <c r="D41" s="5">
        <v>1794525</v>
      </c>
      <c r="E41" s="6">
        <v>6244498368.75</v>
      </c>
      <c r="F41" s="6">
        <v>3.9601000000000002</v>
      </c>
      <c r="G41" s="1"/>
    </row>
    <row r="42" spans="1:7" ht="14.45" customHeight="1" x14ac:dyDescent="0.25">
      <c r="A42" s="4" t="s">
        <v>84</v>
      </c>
      <c r="B42" s="4" t="s">
        <v>85</v>
      </c>
      <c r="C42" s="4" t="s">
        <v>86</v>
      </c>
      <c r="D42" s="5">
        <v>432532</v>
      </c>
      <c r="E42" s="6">
        <v>992163528.20000005</v>
      </c>
      <c r="F42" s="6">
        <v>0.62919999999999998</v>
      </c>
      <c r="G42" s="1"/>
    </row>
    <row r="43" spans="1:7" ht="14.45" customHeight="1" x14ac:dyDescent="0.25">
      <c r="A43" s="4" t="s">
        <v>87</v>
      </c>
      <c r="B43" s="4" t="s">
        <v>88</v>
      </c>
      <c r="C43" s="4" t="s">
        <v>89</v>
      </c>
      <c r="D43" s="5">
        <v>1092248</v>
      </c>
      <c r="E43" s="6">
        <v>1777415170.4000001</v>
      </c>
      <c r="F43" s="6">
        <v>1.1272</v>
      </c>
      <c r="G43" s="1"/>
    </row>
    <row r="44" spans="1:7" ht="41.85" customHeight="1" x14ac:dyDescent="0.25">
      <c r="A44" s="4" t="s">
        <v>90</v>
      </c>
      <c r="B44" s="4" t="s">
        <v>91</v>
      </c>
      <c r="C44" s="4" t="s">
        <v>89</v>
      </c>
      <c r="D44" s="5">
        <v>676202</v>
      </c>
      <c r="E44" s="6">
        <v>800724598.29999995</v>
      </c>
      <c r="F44" s="6">
        <v>0.50780000000000003</v>
      </c>
      <c r="G44" s="1"/>
    </row>
    <row r="45" spans="1:7" ht="14.45" customHeight="1" x14ac:dyDescent="0.25">
      <c r="A45" s="4" t="s">
        <v>92</v>
      </c>
      <c r="B45" s="4" t="s">
        <v>93</v>
      </c>
      <c r="C45" s="4" t="s">
        <v>89</v>
      </c>
      <c r="D45" s="5">
        <v>316676</v>
      </c>
      <c r="E45" s="6">
        <v>441747186.19999999</v>
      </c>
      <c r="F45" s="6">
        <v>0.28010000000000002</v>
      </c>
      <c r="G45" s="1"/>
    </row>
    <row r="46" spans="1:7" ht="14.45" customHeight="1" x14ac:dyDescent="0.25">
      <c r="A46" s="4" t="s">
        <v>96</v>
      </c>
      <c r="B46" s="4" t="s">
        <v>97</v>
      </c>
      <c r="C46" s="4" t="s">
        <v>98</v>
      </c>
      <c r="D46" s="5">
        <v>438006</v>
      </c>
      <c r="E46" s="6">
        <v>3005991377.4000001</v>
      </c>
      <c r="F46" s="6">
        <v>1.9063000000000001</v>
      </c>
      <c r="G46" s="1"/>
    </row>
    <row r="47" spans="1:7" ht="23.45" customHeight="1" x14ac:dyDescent="0.25">
      <c r="A47" s="4" t="s">
        <v>99</v>
      </c>
      <c r="B47" s="4" t="s">
        <v>100</v>
      </c>
      <c r="C47" s="4" t="s">
        <v>101</v>
      </c>
      <c r="D47" s="5">
        <v>1469354</v>
      </c>
      <c r="E47" s="6">
        <v>733281113.70000005</v>
      </c>
      <c r="F47" s="6">
        <v>0.46500000000000002</v>
      </c>
      <c r="G47" s="1"/>
    </row>
    <row r="48" spans="1:7" ht="23.45" customHeight="1" x14ac:dyDescent="0.25">
      <c r="A48" s="4" t="s">
        <v>102</v>
      </c>
      <c r="B48" s="4" t="s">
        <v>103</v>
      </c>
      <c r="C48" s="4" t="s">
        <v>104</v>
      </c>
      <c r="D48" s="5">
        <v>156749</v>
      </c>
      <c r="E48" s="6">
        <v>814844001.60000002</v>
      </c>
      <c r="F48" s="6">
        <v>0.51680000000000004</v>
      </c>
      <c r="G48" s="1"/>
    </row>
    <row r="49" spans="1:7" ht="23.45" customHeight="1" x14ac:dyDescent="0.25">
      <c r="A49" s="4" t="s">
        <v>105</v>
      </c>
      <c r="B49" s="4" t="s">
        <v>106</v>
      </c>
      <c r="C49" s="4" t="s">
        <v>104</v>
      </c>
      <c r="D49" s="5">
        <v>333970</v>
      </c>
      <c r="E49" s="6">
        <v>836928820</v>
      </c>
      <c r="F49" s="6">
        <v>0.53080000000000005</v>
      </c>
      <c r="G49" s="1"/>
    </row>
    <row r="50" spans="1:7" ht="23.45" customHeight="1" x14ac:dyDescent="0.25">
      <c r="A50" s="4" t="s">
        <v>107</v>
      </c>
      <c r="B50" s="4" t="s">
        <v>108</v>
      </c>
      <c r="C50" s="4" t="s">
        <v>104</v>
      </c>
      <c r="D50" s="5">
        <v>387243</v>
      </c>
      <c r="E50" s="6">
        <v>432937674</v>
      </c>
      <c r="F50" s="6">
        <v>0.27460000000000001</v>
      </c>
      <c r="G50" s="1"/>
    </row>
    <row r="51" spans="1:7" ht="14.45" customHeight="1" x14ac:dyDescent="0.25">
      <c r="A51" s="4" t="s">
        <v>109</v>
      </c>
      <c r="B51" s="4" t="s">
        <v>110</v>
      </c>
      <c r="C51" s="4" t="s">
        <v>111</v>
      </c>
      <c r="D51" s="5">
        <v>1081250</v>
      </c>
      <c r="E51" s="6">
        <v>1335614062.5</v>
      </c>
      <c r="F51" s="6">
        <v>0.84699999999999998</v>
      </c>
      <c r="G51" s="1"/>
    </row>
    <row r="52" spans="1:7" ht="23.45" customHeight="1" x14ac:dyDescent="0.25">
      <c r="A52" s="4" t="s">
        <v>112</v>
      </c>
      <c r="B52" s="4" t="s">
        <v>113</v>
      </c>
      <c r="C52" s="4" t="s">
        <v>114</v>
      </c>
      <c r="D52" s="5">
        <v>3143596</v>
      </c>
      <c r="E52" s="6">
        <v>542584669.60000002</v>
      </c>
      <c r="F52" s="6">
        <v>0.34410000000000002</v>
      </c>
      <c r="G52" s="1"/>
    </row>
    <row r="53" spans="1:7" ht="23.45" customHeight="1" x14ac:dyDescent="0.25">
      <c r="A53" s="4" t="s">
        <v>115</v>
      </c>
      <c r="B53" s="4" t="s">
        <v>116</v>
      </c>
      <c r="C53" s="4" t="s">
        <v>117</v>
      </c>
      <c r="D53" s="5">
        <v>2066320</v>
      </c>
      <c r="E53" s="6">
        <v>1191440112</v>
      </c>
      <c r="F53" s="6">
        <v>0.75560000000000005</v>
      </c>
      <c r="G53" s="1"/>
    </row>
    <row r="54" spans="1:7" ht="23.45" customHeight="1" x14ac:dyDescent="0.25">
      <c r="A54" s="4" t="s">
        <v>118</v>
      </c>
      <c r="B54" s="4" t="s">
        <v>119</v>
      </c>
      <c r="C54" s="4" t="s">
        <v>117</v>
      </c>
      <c r="D54" s="5">
        <v>381492</v>
      </c>
      <c r="E54" s="6">
        <v>534527515.80000001</v>
      </c>
      <c r="F54" s="6">
        <v>0.33900000000000002</v>
      </c>
      <c r="G54" s="1"/>
    </row>
    <row r="55" spans="1:7" ht="23.45" customHeight="1" x14ac:dyDescent="0.25">
      <c r="A55" s="4" t="s">
        <v>120</v>
      </c>
      <c r="B55" s="4" t="s">
        <v>121</v>
      </c>
      <c r="C55" s="4" t="s">
        <v>122</v>
      </c>
      <c r="D55" s="5">
        <v>5308993</v>
      </c>
      <c r="E55" s="6">
        <v>1339193484.25</v>
      </c>
      <c r="F55" s="6">
        <v>0.84930000000000005</v>
      </c>
      <c r="G55" s="1"/>
    </row>
    <row r="56" spans="1:7" ht="14.45" customHeight="1" x14ac:dyDescent="0.25">
      <c r="A56" s="4" t="s">
        <v>123</v>
      </c>
      <c r="B56" s="4" t="s">
        <v>124</v>
      </c>
      <c r="C56" s="4" t="s">
        <v>125</v>
      </c>
      <c r="D56" s="5">
        <v>601823</v>
      </c>
      <c r="E56" s="6">
        <v>1780102160.55</v>
      </c>
      <c r="F56" s="6">
        <v>1.1289</v>
      </c>
      <c r="G56" s="1"/>
    </row>
    <row r="57" spans="1:7" ht="23.45" customHeight="1" x14ac:dyDescent="0.25">
      <c r="A57" s="4" t="s">
        <v>126</v>
      </c>
      <c r="B57" s="4" t="s">
        <v>127</v>
      </c>
      <c r="C57" s="4" t="s">
        <v>128</v>
      </c>
      <c r="D57" s="5">
        <v>2403206</v>
      </c>
      <c r="E57" s="6">
        <v>1296769957.5999999</v>
      </c>
      <c r="F57" s="6">
        <v>0.82240000000000002</v>
      </c>
      <c r="G57" s="1"/>
    </row>
    <row r="58" spans="1:7" ht="23.45" customHeight="1" x14ac:dyDescent="0.25">
      <c r="A58" s="4" t="s">
        <v>129</v>
      </c>
      <c r="B58" s="4" t="s">
        <v>130</v>
      </c>
      <c r="C58" s="4" t="s">
        <v>128</v>
      </c>
      <c r="D58" s="5">
        <v>680016</v>
      </c>
      <c r="E58" s="6">
        <v>791674627.20000005</v>
      </c>
      <c r="F58" s="6">
        <v>0.50209999999999999</v>
      </c>
      <c r="G58" s="1"/>
    </row>
    <row r="59" spans="1:7" ht="23.45" customHeight="1" x14ac:dyDescent="0.25">
      <c r="A59" s="4" t="s">
        <v>131</v>
      </c>
      <c r="B59" s="4" t="s">
        <v>132</v>
      </c>
      <c r="C59" s="4" t="s">
        <v>133</v>
      </c>
      <c r="D59" s="5">
        <v>1469792</v>
      </c>
      <c r="E59" s="6">
        <v>3647362337.5999999</v>
      </c>
      <c r="F59" s="6">
        <v>2.3130999999999999</v>
      </c>
      <c r="G59" s="1"/>
    </row>
    <row r="60" spans="1:7" ht="23.45" customHeight="1" x14ac:dyDescent="0.25">
      <c r="A60" s="4" t="s">
        <v>134</v>
      </c>
      <c r="B60" s="4" t="s">
        <v>135</v>
      </c>
      <c r="C60" s="4" t="s">
        <v>136</v>
      </c>
      <c r="D60" s="5">
        <v>229984</v>
      </c>
      <c r="E60" s="6">
        <v>775655537.60000002</v>
      </c>
      <c r="F60" s="6">
        <v>0.4919</v>
      </c>
      <c r="G60" s="1"/>
    </row>
    <row r="61" spans="1:7" ht="23.45" customHeight="1" x14ac:dyDescent="0.25">
      <c r="A61" s="4" t="s">
        <v>137</v>
      </c>
      <c r="B61" s="4" t="s">
        <v>138</v>
      </c>
      <c r="C61" s="4" t="s">
        <v>139</v>
      </c>
      <c r="D61" s="5">
        <v>174002</v>
      </c>
      <c r="E61" s="6">
        <v>1105426005.9000001</v>
      </c>
      <c r="F61" s="6">
        <v>0.70099999999999996</v>
      </c>
      <c r="G61" s="1"/>
    </row>
    <row r="62" spans="1:7" ht="23.45" customHeight="1" x14ac:dyDescent="0.25">
      <c r="A62" s="4" t="s">
        <v>140</v>
      </c>
      <c r="B62" s="4" t="s">
        <v>141</v>
      </c>
      <c r="C62" s="4" t="s">
        <v>139</v>
      </c>
      <c r="D62" s="5">
        <v>925931</v>
      </c>
      <c r="E62" s="6">
        <v>1250932781</v>
      </c>
      <c r="F62" s="6">
        <v>0.79330000000000001</v>
      </c>
      <c r="G62" s="1"/>
    </row>
    <row r="63" spans="1:7" ht="23.45" customHeight="1" x14ac:dyDescent="0.25">
      <c r="A63" s="4" t="s">
        <v>142</v>
      </c>
      <c r="B63" s="4" t="s">
        <v>143</v>
      </c>
      <c r="C63" s="4" t="s">
        <v>139</v>
      </c>
      <c r="D63" s="5">
        <v>296093</v>
      </c>
      <c r="E63" s="6">
        <v>1812429666.95</v>
      </c>
      <c r="F63" s="6">
        <v>1.1494</v>
      </c>
      <c r="G63" s="1"/>
    </row>
    <row r="64" spans="1:7" ht="23.45" customHeight="1" x14ac:dyDescent="0.25">
      <c r="A64" s="4" t="s">
        <v>144</v>
      </c>
      <c r="B64" s="4" t="s">
        <v>145</v>
      </c>
      <c r="C64" s="4" t="s">
        <v>139</v>
      </c>
      <c r="D64" s="5">
        <v>2381263</v>
      </c>
      <c r="E64" s="6">
        <v>3377702502.3499999</v>
      </c>
      <c r="F64" s="6">
        <v>2.1419999999999999</v>
      </c>
      <c r="G64" s="1"/>
    </row>
    <row r="65" spans="1:7" ht="23.45" customHeight="1" x14ac:dyDescent="0.25">
      <c r="A65" s="4" t="s">
        <v>146</v>
      </c>
      <c r="B65" s="4" t="s">
        <v>147</v>
      </c>
      <c r="C65" s="4" t="s">
        <v>139</v>
      </c>
      <c r="D65" s="5">
        <v>430727</v>
      </c>
      <c r="E65" s="6">
        <v>1090213109.7</v>
      </c>
      <c r="F65" s="6">
        <v>0.69140000000000001</v>
      </c>
      <c r="G65" s="1"/>
    </row>
    <row r="66" spans="1:7" ht="23.45" customHeight="1" x14ac:dyDescent="0.25">
      <c r="A66" s="4" t="s">
        <v>148</v>
      </c>
      <c r="B66" s="4" t="s">
        <v>149</v>
      </c>
      <c r="C66" s="4" t="s">
        <v>150</v>
      </c>
      <c r="D66" s="5">
        <v>9555783</v>
      </c>
      <c r="E66" s="6">
        <v>869098463.85000002</v>
      </c>
      <c r="F66" s="6">
        <v>0.55120000000000002</v>
      </c>
      <c r="G66" s="1"/>
    </row>
    <row r="67" spans="1:7" ht="23.45" customHeight="1" x14ac:dyDescent="0.25">
      <c r="A67" s="4" t="s">
        <v>151</v>
      </c>
      <c r="B67" s="4" t="s">
        <v>152</v>
      </c>
      <c r="C67" s="4" t="s">
        <v>150</v>
      </c>
      <c r="D67" s="5">
        <v>8503979</v>
      </c>
      <c r="E67" s="6">
        <v>2700013332.5</v>
      </c>
      <c r="F67" s="6">
        <v>1.7122999999999999</v>
      </c>
      <c r="G67" s="1"/>
    </row>
    <row r="68" spans="1:7" ht="23.45" customHeight="1" x14ac:dyDescent="0.25">
      <c r="A68" s="4" t="s">
        <v>153</v>
      </c>
      <c r="B68" s="4" t="s">
        <v>154</v>
      </c>
      <c r="C68" s="4" t="s">
        <v>150</v>
      </c>
      <c r="D68" s="5">
        <v>6483225</v>
      </c>
      <c r="E68" s="6">
        <v>1681100242.5</v>
      </c>
      <c r="F68" s="6">
        <v>1.0661</v>
      </c>
      <c r="G68" s="1"/>
    </row>
    <row r="69" spans="1:7" ht="23.45" customHeight="1" x14ac:dyDescent="0.25">
      <c r="A69" s="4" t="s">
        <v>155</v>
      </c>
      <c r="B69" s="4" t="s">
        <v>156</v>
      </c>
      <c r="C69" s="4" t="s">
        <v>157</v>
      </c>
      <c r="D69" s="5">
        <v>2429035</v>
      </c>
      <c r="E69" s="6">
        <v>1220225732.25</v>
      </c>
      <c r="F69" s="6">
        <v>0.77380000000000004</v>
      </c>
      <c r="G69" s="1"/>
    </row>
    <row r="70" spans="1:7" ht="23.45" customHeight="1" x14ac:dyDescent="0.25">
      <c r="A70" s="4" t="s">
        <v>158</v>
      </c>
      <c r="B70" s="4" t="s">
        <v>159</v>
      </c>
      <c r="C70" s="4" t="s">
        <v>157</v>
      </c>
      <c r="D70" s="5">
        <v>4271812</v>
      </c>
      <c r="E70" s="6">
        <v>12188547589</v>
      </c>
      <c r="F70" s="6">
        <v>7.7295999999999996</v>
      </c>
      <c r="G70" s="1"/>
    </row>
    <row r="71" spans="1:7" ht="14.45" customHeight="1" x14ac:dyDescent="0.25">
      <c r="A71" s="4" t="s">
        <v>160</v>
      </c>
      <c r="B71" s="4" t="s">
        <v>161</v>
      </c>
      <c r="C71" s="4" t="s">
        <v>162</v>
      </c>
      <c r="D71" s="5">
        <v>10476070</v>
      </c>
      <c r="E71" s="6">
        <v>1424221716.5</v>
      </c>
      <c r="F71" s="6">
        <v>0.9032</v>
      </c>
      <c r="G71" s="1"/>
    </row>
    <row r="72" spans="1:7" ht="23.45" customHeight="1" x14ac:dyDescent="0.25">
      <c r="A72" s="4" t="s">
        <v>163</v>
      </c>
      <c r="B72" s="4" t="s">
        <v>164</v>
      </c>
      <c r="C72" s="4" t="s">
        <v>165</v>
      </c>
      <c r="D72" s="5">
        <v>281879</v>
      </c>
      <c r="E72" s="6">
        <v>213424684.84999999</v>
      </c>
      <c r="F72" s="6">
        <v>0.1353</v>
      </c>
      <c r="G72" s="1"/>
    </row>
    <row r="73" spans="1:7" ht="23.45" customHeight="1" x14ac:dyDescent="0.25">
      <c r="A73" s="4" t="s">
        <v>166</v>
      </c>
      <c r="B73" s="4" t="s">
        <v>167</v>
      </c>
      <c r="C73" s="4" t="s">
        <v>168</v>
      </c>
      <c r="D73" s="5">
        <v>4310530</v>
      </c>
      <c r="E73" s="6">
        <v>5046337471</v>
      </c>
      <c r="F73" s="6">
        <v>3.2002000000000002</v>
      </c>
      <c r="G73" s="1"/>
    </row>
    <row r="74" spans="1:7" ht="23.45" customHeight="1" x14ac:dyDescent="0.25">
      <c r="A74" s="4" t="s">
        <v>169</v>
      </c>
      <c r="B74" s="4" t="s">
        <v>170</v>
      </c>
      <c r="C74" s="4" t="s">
        <v>171</v>
      </c>
      <c r="D74" s="5">
        <v>470362</v>
      </c>
      <c r="E74" s="6">
        <v>1739187013.0999999</v>
      </c>
      <c r="F74" s="6">
        <v>1.1029</v>
      </c>
      <c r="G74" s="1"/>
    </row>
    <row r="75" spans="1:7" ht="14.45" customHeight="1" x14ac:dyDescent="0.25">
      <c r="A75" s="4" t="s">
        <v>172</v>
      </c>
      <c r="B75" s="4" t="s">
        <v>173</v>
      </c>
      <c r="C75" s="4" t="s">
        <v>174</v>
      </c>
      <c r="D75" s="5">
        <v>398638</v>
      </c>
      <c r="E75" s="6">
        <v>729666995.20000005</v>
      </c>
      <c r="F75" s="6">
        <v>0.4627</v>
      </c>
      <c r="G75" s="1"/>
    </row>
    <row r="76" spans="1:7" ht="23.45" customHeight="1" x14ac:dyDescent="0.25">
      <c r="A76" s="4" t="s">
        <v>2360</v>
      </c>
      <c r="B76" s="4" t="s">
        <v>2361</v>
      </c>
      <c r="C76" s="4" t="s">
        <v>2362</v>
      </c>
      <c r="D76" s="5">
        <v>675941</v>
      </c>
      <c r="E76" s="6">
        <v>678306793.5</v>
      </c>
      <c r="F76" s="6">
        <v>0.43020000000000003</v>
      </c>
      <c r="G76" s="1"/>
    </row>
    <row r="77" spans="1:7" ht="32.65" customHeight="1" x14ac:dyDescent="0.25">
      <c r="A77" s="4" t="s">
        <v>175</v>
      </c>
      <c r="B77" s="4" t="s">
        <v>176</v>
      </c>
      <c r="C77" s="4"/>
      <c r="D77" s="5">
        <v>268359</v>
      </c>
      <c r="E77" s="6">
        <v>238168612.5</v>
      </c>
      <c r="F77" s="6">
        <v>0.151</v>
      </c>
      <c r="G77" s="1"/>
    </row>
    <row r="78" spans="1:7" ht="23.45" customHeight="1" x14ac:dyDescent="0.25">
      <c r="A78" s="4" t="s">
        <v>2363</v>
      </c>
      <c r="B78" s="4" t="s">
        <v>2364</v>
      </c>
      <c r="C78" s="4"/>
      <c r="D78" s="5">
        <v>1903839</v>
      </c>
      <c r="E78" s="6">
        <v>989139552.45000005</v>
      </c>
      <c r="F78" s="6">
        <v>0.62729999999999997</v>
      </c>
      <c r="G78" s="1"/>
    </row>
    <row r="79" spans="1:7" ht="14.45" customHeight="1" x14ac:dyDescent="0.25">
      <c r="A79" s="4" t="s">
        <v>177</v>
      </c>
      <c r="B79" s="4" t="s">
        <v>178</v>
      </c>
      <c r="C79" s="4"/>
      <c r="D79" s="5">
        <v>1650114</v>
      </c>
      <c r="E79" s="6">
        <v>871012674.89999998</v>
      </c>
      <c r="F79" s="6">
        <v>0.5524</v>
      </c>
      <c r="G79" s="1"/>
    </row>
    <row r="80" spans="1:7" ht="14.45" customHeight="1" x14ac:dyDescent="0.25">
      <c r="A80" s="4" t="s">
        <v>179</v>
      </c>
      <c r="B80" s="4" t="s">
        <v>180</v>
      </c>
      <c r="C80" s="4"/>
      <c r="D80" s="5">
        <v>18238</v>
      </c>
      <c r="E80" s="6">
        <v>680534555.79999995</v>
      </c>
      <c r="F80" s="6">
        <v>0.43159999999999998</v>
      </c>
      <c r="G80" s="1"/>
    </row>
    <row r="81" spans="1:7" ht="14.45" customHeight="1" x14ac:dyDescent="0.25">
      <c r="A81" s="4" t="s">
        <v>181</v>
      </c>
      <c r="B81" s="4" t="s">
        <v>182</v>
      </c>
      <c r="C81" s="4"/>
      <c r="D81" s="5">
        <v>470392</v>
      </c>
      <c r="E81" s="6">
        <v>1093708439.2</v>
      </c>
      <c r="F81" s="6">
        <v>0.69359999999999999</v>
      </c>
      <c r="G81" s="1"/>
    </row>
    <row r="82" spans="1:7" ht="14.45" customHeight="1" x14ac:dyDescent="0.25">
      <c r="A82" s="4" t="s">
        <v>2365</v>
      </c>
      <c r="B82" s="4" t="s">
        <v>2366</v>
      </c>
      <c r="C82" s="4"/>
      <c r="D82" s="5">
        <v>228219</v>
      </c>
      <c r="E82" s="6">
        <v>814205515.35000002</v>
      </c>
      <c r="F82" s="6">
        <v>0.51629999999999998</v>
      </c>
      <c r="G82" s="1"/>
    </row>
    <row r="83" spans="1:7" ht="14.45" customHeight="1" x14ac:dyDescent="0.25">
      <c r="A83" s="4" t="s">
        <v>0</v>
      </c>
      <c r="B83" s="4" t="s">
        <v>0</v>
      </c>
      <c r="C83" s="7" t="s">
        <v>183</v>
      </c>
      <c r="D83" s="5">
        <v>169786983</v>
      </c>
      <c r="E83" s="6">
        <v>154277444555.89999</v>
      </c>
      <c r="F83" s="6">
        <v>97.8386</v>
      </c>
      <c r="G83" s="1"/>
    </row>
    <row r="84" spans="1:7" ht="18.399999999999999" customHeight="1" x14ac:dyDescent="0.25">
      <c r="A84" s="28" t="s">
        <v>0</v>
      </c>
      <c r="B84" s="28"/>
      <c r="C84" s="28"/>
      <c r="D84" s="28"/>
      <c r="E84" s="28"/>
      <c r="F84" s="28"/>
      <c r="G84" s="28"/>
    </row>
    <row r="85" spans="1:7" ht="14.45" customHeight="1" x14ac:dyDescent="0.25">
      <c r="A85" s="30" t="s">
        <v>1686</v>
      </c>
      <c r="B85" s="30"/>
      <c r="C85" s="30"/>
      <c r="D85" s="1"/>
      <c r="E85" s="1"/>
      <c r="F85" s="1"/>
      <c r="G85" s="1"/>
    </row>
    <row r="86" spans="1:7" ht="14.45" customHeight="1" x14ac:dyDescent="0.25">
      <c r="A86" s="3" t="s">
        <v>1687</v>
      </c>
      <c r="B86" s="3" t="s">
        <v>9</v>
      </c>
      <c r="C86" s="3" t="s">
        <v>10</v>
      </c>
      <c r="D86" s="1"/>
      <c r="E86" s="1"/>
      <c r="F86" s="1"/>
      <c r="G86" s="1"/>
    </row>
    <row r="87" spans="1:7" ht="14.45" customHeight="1" x14ac:dyDescent="0.25">
      <c r="A87" s="4" t="s">
        <v>1691</v>
      </c>
      <c r="B87" s="6">
        <v>15606042.029999999</v>
      </c>
      <c r="C87" s="6">
        <v>0.01</v>
      </c>
      <c r="D87" s="1"/>
      <c r="E87" s="1"/>
      <c r="F87" s="1"/>
      <c r="G87" s="1"/>
    </row>
    <row r="88" spans="1:7" ht="14.45" customHeight="1" x14ac:dyDescent="0.25">
      <c r="A88" s="4" t="s">
        <v>1690</v>
      </c>
      <c r="B88" s="6">
        <v>3396630169.1199999</v>
      </c>
      <c r="C88" s="6">
        <v>2.15</v>
      </c>
      <c r="D88" s="1"/>
      <c r="E88" s="1"/>
      <c r="F88" s="1"/>
      <c r="G88" s="1"/>
    </row>
    <row r="89" spans="1:7" ht="23.45" customHeight="1" x14ac:dyDescent="0.25">
      <c r="A89" s="4" t="s">
        <v>1689</v>
      </c>
      <c r="B89" s="6">
        <v>-3824125.88</v>
      </c>
      <c r="C89" s="6">
        <v>0</v>
      </c>
      <c r="D89" s="1"/>
      <c r="E89" s="1"/>
      <c r="F89" s="1"/>
      <c r="G89" s="1"/>
    </row>
    <row r="90" spans="1:7" ht="14.45" customHeight="1" x14ac:dyDescent="0.25">
      <c r="A90" s="9" t="s">
        <v>1692</v>
      </c>
      <c r="B90" s="6">
        <v>3408412085.27</v>
      </c>
      <c r="C90" s="6">
        <v>2.16</v>
      </c>
      <c r="D90" s="1"/>
      <c r="E90" s="1"/>
      <c r="F90" s="1"/>
      <c r="G90" s="1"/>
    </row>
    <row r="91" spans="1:7" ht="14.45" customHeight="1" x14ac:dyDescent="0.25">
      <c r="A91" s="30" t="s">
        <v>0</v>
      </c>
      <c r="B91" s="30"/>
      <c r="C91" s="1"/>
      <c r="D91" s="1"/>
      <c r="E91" s="1"/>
      <c r="F91" s="1"/>
      <c r="G91" s="1"/>
    </row>
    <row r="92" spans="1:7" ht="23.65" customHeight="1" x14ac:dyDescent="0.25">
      <c r="A92" s="4" t="s">
        <v>1693</v>
      </c>
      <c r="B92" s="8"/>
      <c r="C92" s="1"/>
      <c r="D92" s="1"/>
      <c r="E92" s="1"/>
      <c r="F92" s="1"/>
      <c r="G92" s="1"/>
    </row>
    <row r="93" spans="1:7" ht="14.45" customHeight="1" x14ac:dyDescent="0.25">
      <c r="A93" s="4" t="s">
        <v>1694</v>
      </c>
      <c r="B93" s="8"/>
      <c r="C93" s="1"/>
      <c r="D93" s="1"/>
      <c r="E93" s="1"/>
      <c r="F93" s="1"/>
      <c r="G93" s="1"/>
    </row>
    <row r="94" spans="1:7" ht="32.65" customHeight="1" x14ac:dyDescent="0.25">
      <c r="A94" s="4" t="s">
        <v>1695</v>
      </c>
      <c r="B94" s="8"/>
      <c r="C94" s="1"/>
      <c r="D94" s="1"/>
      <c r="E94" s="1"/>
      <c r="F94" s="1"/>
      <c r="G94" s="1"/>
    </row>
    <row r="95" spans="1:7" ht="1.35" customHeight="1" x14ac:dyDescent="0.25">
      <c r="A95" s="1"/>
      <c r="B95" s="1"/>
      <c r="C95" s="1"/>
      <c r="D95" s="1"/>
      <c r="E95" s="1"/>
      <c r="F95" s="1"/>
      <c r="G95" s="1"/>
    </row>
    <row r="96" spans="1:7" ht="14.45" customHeight="1" x14ac:dyDescent="0.25">
      <c r="A96" s="30" t="s">
        <v>0</v>
      </c>
      <c r="B96" s="30"/>
      <c r="C96" s="30"/>
      <c r="D96" s="1"/>
      <c r="E96" s="1"/>
      <c r="F96" s="1"/>
      <c r="G96" s="1"/>
    </row>
    <row r="97" spans="1:7" ht="14.65" customHeight="1" x14ac:dyDescent="0.25">
      <c r="A97" s="4" t="s">
        <v>1691</v>
      </c>
      <c r="B97" s="6">
        <v>15606042.029999999</v>
      </c>
      <c r="C97" s="6">
        <v>0.01</v>
      </c>
      <c r="D97" s="1"/>
      <c r="E97" s="1"/>
      <c r="F97" s="1"/>
      <c r="G97" s="1"/>
    </row>
    <row r="98" spans="1:7" ht="14.45" customHeight="1" x14ac:dyDescent="0.25">
      <c r="A98" s="4" t="s">
        <v>1706</v>
      </c>
      <c r="B98" s="6">
        <v>154277444555.89999</v>
      </c>
      <c r="C98" s="6">
        <v>97.84</v>
      </c>
      <c r="D98" s="1"/>
      <c r="E98" s="1"/>
      <c r="F98" s="1"/>
      <c r="G98" s="1"/>
    </row>
    <row r="99" spans="1:7" ht="14.45" customHeight="1" x14ac:dyDescent="0.25">
      <c r="A99" s="4" t="s">
        <v>1690</v>
      </c>
      <c r="B99" s="6">
        <v>3396630169.1199999</v>
      </c>
      <c r="C99" s="6">
        <v>2.15</v>
      </c>
      <c r="D99" s="1"/>
      <c r="E99" s="1"/>
      <c r="F99" s="1"/>
      <c r="G99" s="1"/>
    </row>
    <row r="100" spans="1:7" ht="23.45" customHeight="1" x14ac:dyDescent="0.25">
      <c r="A100" s="4" t="s">
        <v>1689</v>
      </c>
      <c r="B100" s="6">
        <v>-3824125.88</v>
      </c>
      <c r="C100" s="6">
        <v>0</v>
      </c>
      <c r="D100" s="1"/>
      <c r="E100" s="1"/>
      <c r="F100" s="1"/>
      <c r="G100" s="1"/>
    </row>
    <row r="101" spans="1:7" ht="14.45" customHeight="1" x14ac:dyDescent="0.25">
      <c r="A101" s="9" t="s">
        <v>1692</v>
      </c>
      <c r="B101" s="6">
        <f>SUM(B97:B100)</f>
        <v>157685856641.16998</v>
      </c>
      <c r="C101" s="6">
        <v>100</v>
      </c>
      <c r="D101" s="1"/>
      <c r="E101" s="1"/>
      <c r="F101" s="15"/>
      <c r="G101" s="1"/>
    </row>
    <row r="102" spans="1:7" ht="14.45" customHeight="1" x14ac:dyDescent="0.25">
      <c r="A102" s="30" t="s">
        <v>0</v>
      </c>
      <c r="B102" s="30"/>
      <c r="C102" s="1"/>
      <c r="D102" s="1"/>
      <c r="E102" s="1"/>
      <c r="F102" s="1"/>
      <c r="G102" s="1"/>
    </row>
    <row r="103" spans="1:7" ht="23.65" customHeight="1" x14ac:dyDescent="0.25">
      <c r="A103" s="4" t="s">
        <v>1709</v>
      </c>
      <c r="B103" s="12">
        <v>49.235199999999999</v>
      </c>
      <c r="C103" s="1"/>
      <c r="D103" s="1"/>
      <c r="E103" s="1"/>
      <c r="F103" s="1"/>
      <c r="G103" s="1"/>
    </row>
    <row r="104" spans="1:7" ht="23.45" customHeight="1" x14ac:dyDescent="0.25">
      <c r="A104" s="4" t="s">
        <v>1710</v>
      </c>
      <c r="B104" s="12">
        <v>49.573900000000002</v>
      </c>
      <c r="C104" s="1"/>
      <c r="D104" s="1"/>
      <c r="E104" s="1"/>
      <c r="F104" s="1"/>
      <c r="G104" s="1"/>
    </row>
    <row r="105" spans="1:7" ht="14.1" customHeight="1" x14ac:dyDescent="0.25">
      <c r="A105" s="13" t="s">
        <v>0</v>
      </c>
      <c r="B105" s="14" t="s">
        <v>0</v>
      </c>
      <c r="C105" s="1"/>
      <c r="D105" s="1"/>
      <c r="E105" s="1"/>
      <c r="F105" s="1"/>
      <c r="G105" s="1"/>
    </row>
    <row r="106" spans="1:7" ht="23.65" customHeight="1" x14ac:dyDescent="0.25">
      <c r="A106" s="4" t="s">
        <v>1711</v>
      </c>
      <c r="B106" s="8" t="s">
        <v>1712</v>
      </c>
      <c r="C106" s="1"/>
      <c r="D106" s="1"/>
      <c r="E106" s="1"/>
      <c r="F106" s="1"/>
      <c r="G106" s="1"/>
    </row>
  </sheetData>
  <mergeCells count="13">
    <mergeCell ref="A102:B102"/>
    <mergeCell ref="A96:C96"/>
    <mergeCell ref="A6:F6"/>
    <mergeCell ref="A5:G5"/>
    <mergeCell ref="A91:B91"/>
    <mergeCell ref="A85:C85"/>
    <mergeCell ref="A84:G84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2"/>
  <sheetViews>
    <sheetView showGridLines="0" topLeftCell="A292" workbookViewId="0">
      <selection activeCell="D322" sqref="D322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28" t="s">
        <v>0</v>
      </c>
      <c r="B1" s="28"/>
      <c r="C1" s="29"/>
      <c r="D1" s="29"/>
      <c r="E1" s="28" t="s">
        <v>0</v>
      </c>
      <c r="F1" s="28"/>
      <c r="G1" s="28"/>
    </row>
    <row r="2" spans="1:7" ht="14.45" customHeight="1" x14ac:dyDescent="0.25">
      <c r="A2" s="27" t="s">
        <v>0</v>
      </c>
      <c r="B2" s="27"/>
      <c r="C2" s="27"/>
      <c r="D2" s="27"/>
      <c r="E2" s="27"/>
      <c r="F2" s="27"/>
      <c r="G2" s="27"/>
    </row>
    <row r="3" spans="1:7" ht="14.65" customHeight="1" x14ac:dyDescent="0.25">
      <c r="A3" s="27" t="s">
        <v>1</v>
      </c>
      <c r="B3" s="27"/>
      <c r="C3" s="27"/>
      <c r="D3" s="27"/>
      <c r="E3" s="27"/>
      <c r="F3" s="27"/>
      <c r="G3" s="27"/>
    </row>
    <row r="4" spans="1:7" ht="14.65" customHeight="1" x14ac:dyDescent="0.25">
      <c r="A4" s="27" t="s">
        <v>2367</v>
      </c>
      <c r="B4" s="27"/>
      <c r="C4" s="27"/>
      <c r="D4" s="27"/>
      <c r="E4" s="27"/>
      <c r="F4" s="27"/>
      <c r="G4" s="27"/>
    </row>
    <row r="5" spans="1:7" ht="14.85" customHeight="1" x14ac:dyDescent="0.25">
      <c r="A5" s="27" t="s">
        <v>3</v>
      </c>
      <c r="B5" s="27"/>
      <c r="C5" s="27"/>
      <c r="D5" s="27"/>
      <c r="E5" s="27"/>
      <c r="F5" s="27"/>
      <c r="G5" s="27"/>
    </row>
    <row r="6" spans="1:7" ht="18.600000000000001" customHeight="1" x14ac:dyDescent="0.25">
      <c r="A6" s="28" t="s">
        <v>0</v>
      </c>
      <c r="B6" s="28"/>
      <c r="C6" s="28"/>
      <c r="D6" s="28"/>
      <c r="E6" s="28"/>
      <c r="F6" s="28"/>
      <c r="G6" s="28"/>
    </row>
    <row r="7" spans="1:7" ht="14.45" customHeight="1" x14ac:dyDescent="0.25">
      <c r="A7" s="30" t="s">
        <v>783</v>
      </c>
      <c r="B7" s="30"/>
      <c r="C7" s="30"/>
      <c r="D7" s="30"/>
      <c r="E7" s="30"/>
      <c r="F7" s="30"/>
      <c r="G7" s="2" t="s">
        <v>0</v>
      </c>
    </row>
    <row r="8" spans="1:7" ht="23.45" customHeight="1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784</v>
      </c>
    </row>
    <row r="9" spans="1:7" ht="23.45" customHeight="1" x14ac:dyDescent="0.25">
      <c r="A9" s="4" t="s">
        <v>1612</v>
      </c>
      <c r="B9" s="4" t="s">
        <v>1613</v>
      </c>
      <c r="C9" s="4" t="s">
        <v>32</v>
      </c>
      <c r="D9" s="5">
        <v>1000000</v>
      </c>
      <c r="E9" s="6">
        <v>100525800</v>
      </c>
      <c r="F9" s="6">
        <v>0.1293</v>
      </c>
      <c r="G9" s="4" t="s">
        <v>805</v>
      </c>
    </row>
    <row r="10" spans="1:7" ht="23.45" customHeight="1" x14ac:dyDescent="0.25">
      <c r="A10" s="4" t="s">
        <v>1614</v>
      </c>
      <c r="B10" s="4" t="s">
        <v>1615</v>
      </c>
      <c r="C10" s="4" t="s">
        <v>32</v>
      </c>
      <c r="D10" s="5">
        <v>140000</v>
      </c>
      <c r="E10" s="6">
        <v>14023142</v>
      </c>
      <c r="F10" s="6">
        <v>1.7999999999999999E-2</v>
      </c>
      <c r="G10" s="4" t="s">
        <v>805</v>
      </c>
    </row>
    <row r="11" spans="1:7" ht="32.65" customHeight="1" x14ac:dyDescent="0.25">
      <c r="A11" s="4" t="s">
        <v>1616</v>
      </c>
      <c r="B11" s="4" t="s">
        <v>1617</v>
      </c>
      <c r="C11" s="4" t="s">
        <v>32</v>
      </c>
      <c r="D11" s="5">
        <v>2500000</v>
      </c>
      <c r="E11" s="6">
        <v>251718000</v>
      </c>
      <c r="F11" s="6">
        <v>0.32379999999999998</v>
      </c>
      <c r="G11" s="4" t="s">
        <v>852</v>
      </c>
    </row>
    <row r="12" spans="1:7" ht="32.65" customHeight="1" x14ac:dyDescent="0.25">
      <c r="A12" s="4" t="s">
        <v>1618</v>
      </c>
      <c r="B12" s="4" t="s">
        <v>1619</v>
      </c>
      <c r="C12" s="4" t="s">
        <v>857</v>
      </c>
      <c r="D12" s="5">
        <v>500000</v>
      </c>
      <c r="E12" s="6">
        <v>49942600</v>
      </c>
      <c r="F12" s="6">
        <v>6.4199999999999993E-2</v>
      </c>
      <c r="G12" s="4" t="s">
        <v>787</v>
      </c>
    </row>
    <row r="13" spans="1:7" ht="23.45" customHeight="1" x14ac:dyDescent="0.25">
      <c r="A13" s="4" t="s">
        <v>1622</v>
      </c>
      <c r="B13" s="4" t="s">
        <v>1623</v>
      </c>
      <c r="C13" s="4" t="s">
        <v>32</v>
      </c>
      <c r="D13" s="5">
        <v>500000</v>
      </c>
      <c r="E13" s="6">
        <v>50389500</v>
      </c>
      <c r="F13" s="6">
        <v>6.4799999999999996E-2</v>
      </c>
      <c r="G13" s="4" t="s">
        <v>805</v>
      </c>
    </row>
    <row r="14" spans="1:7" ht="23.45" customHeight="1" x14ac:dyDescent="0.25">
      <c r="A14" s="4" t="s">
        <v>1624</v>
      </c>
      <c r="B14" s="4" t="s">
        <v>1625</v>
      </c>
      <c r="C14" s="4" t="s">
        <v>32</v>
      </c>
      <c r="D14" s="5">
        <v>100000</v>
      </c>
      <c r="E14" s="6">
        <v>10079100</v>
      </c>
      <c r="F14" s="6">
        <v>1.2999999999999999E-2</v>
      </c>
      <c r="G14" s="4" t="s">
        <v>805</v>
      </c>
    </row>
    <row r="15" spans="1:7" ht="23.45" customHeight="1" x14ac:dyDescent="0.25">
      <c r="A15" s="4" t="s">
        <v>1626</v>
      </c>
      <c r="B15" s="4" t="s">
        <v>1627</v>
      </c>
      <c r="C15" s="4" t="s">
        <v>32</v>
      </c>
      <c r="D15" s="5">
        <v>2450000</v>
      </c>
      <c r="E15" s="6">
        <v>245712215</v>
      </c>
      <c r="F15" s="6">
        <v>0.31609999999999999</v>
      </c>
      <c r="G15" s="4" t="s">
        <v>805</v>
      </c>
    </row>
    <row r="16" spans="1:7" ht="23.45" customHeight="1" x14ac:dyDescent="0.25">
      <c r="A16" s="4" t="s">
        <v>1628</v>
      </c>
      <c r="B16" s="4" t="s">
        <v>1629</v>
      </c>
      <c r="C16" s="4" t="s">
        <v>32</v>
      </c>
      <c r="D16" s="5">
        <v>80000</v>
      </c>
      <c r="E16" s="6">
        <v>7992800</v>
      </c>
      <c r="F16" s="6">
        <v>1.03E-2</v>
      </c>
      <c r="G16" s="4" t="s">
        <v>860</v>
      </c>
    </row>
    <row r="17" spans="1:7" ht="32.65" customHeight="1" x14ac:dyDescent="0.25">
      <c r="A17" s="4" t="s">
        <v>2226</v>
      </c>
      <c r="B17" s="4" t="s">
        <v>2227</v>
      </c>
      <c r="C17" s="4" t="s">
        <v>89</v>
      </c>
      <c r="D17" s="5">
        <v>2500000</v>
      </c>
      <c r="E17" s="6">
        <v>248397750</v>
      </c>
      <c r="F17" s="6">
        <v>0.3196</v>
      </c>
      <c r="G17" s="4" t="s">
        <v>852</v>
      </c>
    </row>
    <row r="18" spans="1:7" ht="23.45" customHeight="1" x14ac:dyDescent="0.25">
      <c r="A18" s="4" t="s">
        <v>1636</v>
      </c>
      <c r="B18" s="4" t="s">
        <v>1637</v>
      </c>
      <c r="C18" s="4" t="s">
        <v>857</v>
      </c>
      <c r="D18" s="5">
        <v>290000</v>
      </c>
      <c r="E18" s="6">
        <v>28954035</v>
      </c>
      <c r="F18" s="6">
        <v>3.7199999999999997E-2</v>
      </c>
      <c r="G18" s="4" t="s">
        <v>805</v>
      </c>
    </row>
    <row r="19" spans="1:7" ht="23.45" customHeight="1" x14ac:dyDescent="0.25">
      <c r="A19" s="4" t="s">
        <v>1638</v>
      </c>
      <c r="B19" s="4" t="s">
        <v>1639</v>
      </c>
      <c r="C19" s="4" t="s">
        <v>32</v>
      </c>
      <c r="D19" s="5">
        <v>4000000</v>
      </c>
      <c r="E19" s="6">
        <v>412248000</v>
      </c>
      <c r="F19" s="6">
        <v>0.53029999999999999</v>
      </c>
      <c r="G19" s="4" t="s">
        <v>826</v>
      </c>
    </row>
    <row r="20" spans="1:7" ht="32.65" customHeight="1" x14ac:dyDescent="0.25">
      <c r="A20" s="4" t="s">
        <v>1640</v>
      </c>
      <c r="B20" s="4" t="s">
        <v>1641</v>
      </c>
      <c r="C20" s="4" t="s">
        <v>157</v>
      </c>
      <c r="D20" s="5">
        <v>2850000</v>
      </c>
      <c r="E20" s="6">
        <v>294955050</v>
      </c>
      <c r="F20" s="6">
        <v>0.37940000000000002</v>
      </c>
      <c r="G20" s="4" t="s">
        <v>787</v>
      </c>
    </row>
    <row r="21" spans="1:7" ht="23.45" customHeight="1" x14ac:dyDescent="0.25">
      <c r="A21" s="4" t="s">
        <v>1642</v>
      </c>
      <c r="B21" s="4" t="s">
        <v>1643</v>
      </c>
      <c r="C21" s="4" t="s">
        <v>32</v>
      </c>
      <c r="D21" s="5">
        <v>150000</v>
      </c>
      <c r="E21" s="6">
        <v>15027720</v>
      </c>
      <c r="F21" s="6">
        <v>1.9300000000000001E-2</v>
      </c>
      <c r="G21" s="4" t="s">
        <v>860</v>
      </c>
    </row>
    <row r="22" spans="1:7" ht="32.65" customHeight="1" x14ac:dyDescent="0.25">
      <c r="A22" s="4" t="s">
        <v>1646</v>
      </c>
      <c r="B22" s="4" t="s">
        <v>1647</v>
      </c>
      <c r="C22" s="4" t="s">
        <v>32</v>
      </c>
      <c r="D22" s="5">
        <v>4000000</v>
      </c>
      <c r="E22" s="6">
        <v>402738800</v>
      </c>
      <c r="F22" s="6">
        <v>0.5181</v>
      </c>
      <c r="G22" s="4" t="s">
        <v>852</v>
      </c>
    </row>
    <row r="23" spans="1:7" ht="23.45" customHeight="1" x14ac:dyDescent="0.25">
      <c r="A23" s="4" t="s">
        <v>1648</v>
      </c>
      <c r="B23" s="4" t="s">
        <v>1649</v>
      </c>
      <c r="C23" s="4" t="s">
        <v>32</v>
      </c>
      <c r="D23" s="5">
        <v>200000</v>
      </c>
      <c r="E23" s="6">
        <v>19981700</v>
      </c>
      <c r="F23" s="6">
        <v>2.5700000000000001E-2</v>
      </c>
      <c r="G23" s="4" t="s">
        <v>860</v>
      </c>
    </row>
    <row r="24" spans="1:7" ht="23.45" customHeight="1" x14ac:dyDescent="0.25">
      <c r="A24" s="4" t="s">
        <v>2368</v>
      </c>
      <c r="B24" s="4" t="s">
        <v>2369</v>
      </c>
      <c r="C24" s="4" t="s">
        <v>89</v>
      </c>
      <c r="D24" s="5">
        <v>5000000</v>
      </c>
      <c r="E24" s="6">
        <v>495937500</v>
      </c>
      <c r="F24" s="6">
        <v>0.63800000000000001</v>
      </c>
      <c r="G24" s="4" t="s">
        <v>852</v>
      </c>
    </row>
    <row r="25" spans="1:7" ht="23.45" customHeight="1" x14ac:dyDescent="0.25">
      <c r="A25" s="4" t="s">
        <v>863</v>
      </c>
      <c r="B25" s="4" t="s">
        <v>864</v>
      </c>
      <c r="C25" s="4" t="s">
        <v>117</v>
      </c>
      <c r="D25" s="5">
        <v>3000000</v>
      </c>
      <c r="E25" s="6">
        <v>300637500</v>
      </c>
      <c r="F25" s="6">
        <v>0.38679999999999998</v>
      </c>
      <c r="G25" s="4" t="s">
        <v>852</v>
      </c>
    </row>
    <row r="26" spans="1:7" ht="32.65" customHeight="1" x14ac:dyDescent="0.25">
      <c r="A26" s="4" t="s">
        <v>865</v>
      </c>
      <c r="B26" s="4" t="s">
        <v>866</v>
      </c>
      <c r="C26" s="4" t="s">
        <v>857</v>
      </c>
      <c r="D26" s="5">
        <v>600000</v>
      </c>
      <c r="E26" s="6">
        <v>60666720</v>
      </c>
      <c r="F26" s="6">
        <v>7.8E-2</v>
      </c>
      <c r="G26" s="4" t="s">
        <v>805</v>
      </c>
    </row>
    <row r="27" spans="1:7" ht="23.45" customHeight="1" x14ac:dyDescent="0.25">
      <c r="A27" s="4" t="s">
        <v>2370</v>
      </c>
      <c r="B27" s="4" t="s">
        <v>2371</v>
      </c>
      <c r="C27" s="4" t="s">
        <v>150</v>
      </c>
      <c r="D27" s="5">
        <v>4800000</v>
      </c>
      <c r="E27" s="6">
        <v>483034080</v>
      </c>
      <c r="F27" s="6">
        <v>0.62139999999999995</v>
      </c>
      <c r="G27" s="4" t="s">
        <v>1544</v>
      </c>
    </row>
    <row r="28" spans="1:7" ht="32.65" customHeight="1" x14ac:dyDescent="0.25">
      <c r="A28" s="4" t="s">
        <v>873</v>
      </c>
      <c r="B28" s="4" t="s">
        <v>874</v>
      </c>
      <c r="C28" s="4" t="s">
        <v>157</v>
      </c>
      <c r="D28" s="5">
        <v>2500000</v>
      </c>
      <c r="E28" s="6">
        <v>262251500</v>
      </c>
      <c r="F28" s="6">
        <v>0.33739999999999998</v>
      </c>
      <c r="G28" s="4" t="s">
        <v>787</v>
      </c>
    </row>
    <row r="29" spans="1:7" ht="23.45" customHeight="1" x14ac:dyDescent="0.25">
      <c r="A29" s="4" t="s">
        <v>875</v>
      </c>
      <c r="B29" s="4" t="s">
        <v>876</v>
      </c>
      <c r="C29" s="4" t="s">
        <v>89</v>
      </c>
      <c r="D29" s="5">
        <v>190000</v>
      </c>
      <c r="E29" s="6">
        <v>19134653</v>
      </c>
      <c r="F29" s="6">
        <v>2.46E-2</v>
      </c>
      <c r="G29" s="4" t="s">
        <v>787</v>
      </c>
    </row>
    <row r="30" spans="1:7" ht="23.45" customHeight="1" x14ac:dyDescent="0.25">
      <c r="A30" s="4" t="s">
        <v>2372</v>
      </c>
      <c r="B30" s="4" t="s">
        <v>2373</v>
      </c>
      <c r="C30" s="4" t="s">
        <v>89</v>
      </c>
      <c r="D30" s="5">
        <v>5000000</v>
      </c>
      <c r="E30" s="6">
        <v>500194500</v>
      </c>
      <c r="F30" s="6">
        <v>0.64349999999999996</v>
      </c>
      <c r="G30" s="4" t="s">
        <v>852</v>
      </c>
    </row>
    <row r="31" spans="1:7" ht="32.65" customHeight="1" x14ac:dyDescent="0.25">
      <c r="A31" s="4" t="s">
        <v>2374</v>
      </c>
      <c r="B31" s="4" t="s">
        <v>2375</v>
      </c>
      <c r="C31" s="4" t="s">
        <v>89</v>
      </c>
      <c r="D31" s="5">
        <v>5000000</v>
      </c>
      <c r="E31" s="6">
        <v>500469000</v>
      </c>
      <c r="F31" s="6">
        <v>0.64380000000000004</v>
      </c>
      <c r="G31" s="4" t="s">
        <v>852</v>
      </c>
    </row>
    <row r="32" spans="1:7" ht="32.65" customHeight="1" x14ac:dyDescent="0.25">
      <c r="A32" s="4" t="s">
        <v>2158</v>
      </c>
      <c r="B32" s="4" t="s">
        <v>2159</v>
      </c>
      <c r="C32" s="4" t="s">
        <v>157</v>
      </c>
      <c r="D32" s="5">
        <v>470000</v>
      </c>
      <c r="E32" s="6">
        <v>47170375</v>
      </c>
      <c r="F32" s="6">
        <v>6.0699999999999997E-2</v>
      </c>
      <c r="G32" s="4" t="s">
        <v>805</v>
      </c>
    </row>
    <row r="33" spans="1:7" ht="23.45" customHeight="1" x14ac:dyDescent="0.25">
      <c r="A33" s="4" t="s">
        <v>877</v>
      </c>
      <c r="B33" s="4" t="s">
        <v>878</v>
      </c>
      <c r="C33" s="4" t="s">
        <v>857</v>
      </c>
      <c r="D33" s="5">
        <v>100000</v>
      </c>
      <c r="E33" s="6">
        <v>10014020</v>
      </c>
      <c r="F33" s="6">
        <v>1.29E-2</v>
      </c>
      <c r="G33" s="4" t="s">
        <v>805</v>
      </c>
    </row>
    <row r="34" spans="1:7" ht="23.45" customHeight="1" x14ac:dyDescent="0.25">
      <c r="A34" s="4" t="s">
        <v>881</v>
      </c>
      <c r="B34" s="4" t="s">
        <v>882</v>
      </c>
      <c r="C34" s="4" t="s">
        <v>32</v>
      </c>
      <c r="D34" s="5">
        <v>500000</v>
      </c>
      <c r="E34" s="6">
        <v>50132700</v>
      </c>
      <c r="F34" s="6">
        <v>6.4500000000000002E-2</v>
      </c>
      <c r="G34" s="4" t="s">
        <v>860</v>
      </c>
    </row>
    <row r="35" spans="1:7" ht="23.45" customHeight="1" x14ac:dyDescent="0.25">
      <c r="A35" s="4" t="s">
        <v>883</v>
      </c>
      <c r="B35" s="4" t="s">
        <v>884</v>
      </c>
      <c r="C35" s="4" t="s">
        <v>857</v>
      </c>
      <c r="D35" s="5">
        <v>30000</v>
      </c>
      <c r="E35" s="6">
        <v>3003144</v>
      </c>
      <c r="F35" s="6">
        <v>3.8999999999999998E-3</v>
      </c>
      <c r="G35" s="4" t="s">
        <v>805</v>
      </c>
    </row>
    <row r="36" spans="1:7" ht="32.65" customHeight="1" x14ac:dyDescent="0.25">
      <c r="A36" s="4" t="s">
        <v>887</v>
      </c>
      <c r="B36" s="4" t="s">
        <v>888</v>
      </c>
      <c r="C36" s="4" t="s">
        <v>857</v>
      </c>
      <c r="D36" s="5">
        <v>300000</v>
      </c>
      <c r="E36" s="6">
        <v>30133200</v>
      </c>
      <c r="F36" s="6">
        <v>3.8800000000000001E-2</v>
      </c>
      <c r="G36" s="4" t="s">
        <v>787</v>
      </c>
    </row>
    <row r="37" spans="1:7" ht="32.65" customHeight="1" x14ac:dyDescent="0.25">
      <c r="A37" s="4" t="s">
        <v>889</v>
      </c>
      <c r="B37" s="4" t="s">
        <v>890</v>
      </c>
      <c r="C37" s="4" t="s">
        <v>857</v>
      </c>
      <c r="D37" s="5">
        <v>190000</v>
      </c>
      <c r="E37" s="6">
        <v>19032186</v>
      </c>
      <c r="F37" s="6">
        <v>2.4500000000000001E-2</v>
      </c>
      <c r="G37" s="4" t="s">
        <v>826</v>
      </c>
    </row>
    <row r="38" spans="1:7" ht="23.45" customHeight="1" x14ac:dyDescent="0.25">
      <c r="A38" s="4" t="s">
        <v>2376</v>
      </c>
      <c r="B38" s="4" t="s">
        <v>2377</v>
      </c>
      <c r="C38" s="4" t="s">
        <v>122</v>
      </c>
      <c r="D38" s="5">
        <v>99044.135800000004</v>
      </c>
      <c r="E38" s="6">
        <v>10513564.73</v>
      </c>
      <c r="F38" s="6">
        <v>1.35E-2</v>
      </c>
      <c r="G38" s="4" t="s">
        <v>790</v>
      </c>
    </row>
    <row r="39" spans="1:7" ht="23.45" customHeight="1" x14ac:dyDescent="0.25">
      <c r="A39" s="4" t="s">
        <v>2250</v>
      </c>
      <c r="B39" s="4" t="s">
        <v>2251</v>
      </c>
      <c r="C39" s="4" t="s">
        <v>150</v>
      </c>
      <c r="D39" s="5">
        <v>5000000</v>
      </c>
      <c r="E39" s="6">
        <v>469911500</v>
      </c>
      <c r="F39" s="6">
        <v>0.60450000000000004</v>
      </c>
      <c r="G39" s="4" t="s">
        <v>826</v>
      </c>
    </row>
    <row r="40" spans="1:7" ht="32.65" customHeight="1" x14ac:dyDescent="0.25">
      <c r="A40" s="4" t="s">
        <v>2252</v>
      </c>
      <c r="B40" s="4" t="s">
        <v>2253</v>
      </c>
      <c r="C40" s="4" t="s">
        <v>32</v>
      </c>
      <c r="D40" s="5">
        <v>14500000</v>
      </c>
      <c r="E40" s="6">
        <v>1383020150</v>
      </c>
      <c r="F40" s="6">
        <v>1.7791999999999999</v>
      </c>
      <c r="G40" s="4" t="s">
        <v>805</v>
      </c>
    </row>
    <row r="41" spans="1:7" ht="23.45" customHeight="1" x14ac:dyDescent="0.25">
      <c r="A41" s="4" t="s">
        <v>1028</v>
      </c>
      <c r="B41" s="4" t="s">
        <v>1029</v>
      </c>
      <c r="C41" s="4" t="s">
        <v>150</v>
      </c>
      <c r="D41" s="5">
        <v>70000</v>
      </c>
      <c r="E41" s="6">
        <v>7068068</v>
      </c>
      <c r="F41" s="6">
        <v>9.1000000000000004E-3</v>
      </c>
      <c r="G41" s="4" t="s">
        <v>787</v>
      </c>
    </row>
    <row r="42" spans="1:7" ht="41.85" customHeight="1" x14ac:dyDescent="0.25">
      <c r="A42" s="4" t="s">
        <v>1038</v>
      </c>
      <c r="B42" s="4" t="s">
        <v>1039</v>
      </c>
      <c r="C42" s="4" t="s">
        <v>841</v>
      </c>
      <c r="D42" s="5">
        <v>500000</v>
      </c>
      <c r="E42" s="6">
        <v>51924250</v>
      </c>
      <c r="F42" s="6">
        <v>6.6799999999999998E-2</v>
      </c>
      <c r="G42" s="4" t="s">
        <v>790</v>
      </c>
    </row>
    <row r="43" spans="1:7" ht="23.45" customHeight="1" x14ac:dyDescent="0.25">
      <c r="A43" s="4" t="s">
        <v>1044</v>
      </c>
      <c r="B43" s="4" t="s">
        <v>1045</v>
      </c>
      <c r="C43" s="4" t="s">
        <v>32</v>
      </c>
      <c r="D43" s="5">
        <v>500000</v>
      </c>
      <c r="E43" s="6">
        <v>50624700</v>
      </c>
      <c r="F43" s="6">
        <v>6.5100000000000005E-2</v>
      </c>
      <c r="G43" s="4" t="s">
        <v>805</v>
      </c>
    </row>
    <row r="44" spans="1:7" ht="23.45" customHeight="1" x14ac:dyDescent="0.25">
      <c r="A44" s="4" t="s">
        <v>1050</v>
      </c>
      <c r="B44" s="4" t="s">
        <v>1051</v>
      </c>
      <c r="C44" s="4" t="s">
        <v>150</v>
      </c>
      <c r="D44" s="5">
        <v>480000</v>
      </c>
      <c r="E44" s="6">
        <v>49482624</v>
      </c>
      <c r="F44" s="6">
        <v>6.3700000000000007E-2</v>
      </c>
      <c r="G44" s="4" t="s">
        <v>787</v>
      </c>
    </row>
    <row r="45" spans="1:7" ht="23.45" customHeight="1" x14ac:dyDescent="0.25">
      <c r="A45" s="4" t="s">
        <v>1054</v>
      </c>
      <c r="B45" s="4" t="s">
        <v>1055</v>
      </c>
      <c r="C45" s="4" t="s">
        <v>150</v>
      </c>
      <c r="D45" s="5">
        <v>230000</v>
      </c>
      <c r="E45" s="6">
        <v>24043947</v>
      </c>
      <c r="F45" s="6">
        <v>3.09E-2</v>
      </c>
      <c r="G45" s="4" t="s">
        <v>787</v>
      </c>
    </row>
    <row r="46" spans="1:7" ht="23.45" customHeight="1" x14ac:dyDescent="0.25">
      <c r="A46" s="4" t="s">
        <v>1058</v>
      </c>
      <c r="B46" s="4" t="s">
        <v>1059</v>
      </c>
      <c r="C46" s="4" t="s">
        <v>150</v>
      </c>
      <c r="D46" s="5">
        <v>1560000</v>
      </c>
      <c r="E46" s="6">
        <v>159618264</v>
      </c>
      <c r="F46" s="6">
        <v>0.20530000000000001</v>
      </c>
      <c r="G46" s="4" t="s">
        <v>787</v>
      </c>
    </row>
    <row r="47" spans="1:7" ht="32.65" customHeight="1" x14ac:dyDescent="0.25">
      <c r="A47" s="4" t="s">
        <v>1060</v>
      </c>
      <c r="B47" s="4" t="s">
        <v>1061</v>
      </c>
      <c r="C47" s="4" t="s">
        <v>150</v>
      </c>
      <c r="D47" s="5">
        <v>180000</v>
      </c>
      <c r="E47" s="6">
        <v>18494208</v>
      </c>
      <c r="F47" s="6">
        <v>2.3800000000000002E-2</v>
      </c>
      <c r="G47" s="4" t="s">
        <v>787</v>
      </c>
    </row>
    <row r="48" spans="1:7" ht="41.85" customHeight="1" x14ac:dyDescent="0.25">
      <c r="A48" s="4" t="s">
        <v>1064</v>
      </c>
      <c r="B48" s="4" t="s">
        <v>1065</v>
      </c>
      <c r="C48" s="4" t="s">
        <v>841</v>
      </c>
      <c r="D48" s="5">
        <v>1000000</v>
      </c>
      <c r="E48" s="6">
        <v>104003900</v>
      </c>
      <c r="F48" s="6">
        <v>0.1338</v>
      </c>
      <c r="G48" s="4" t="s">
        <v>790</v>
      </c>
    </row>
    <row r="49" spans="1:7" ht="23.45" customHeight="1" x14ac:dyDescent="0.25">
      <c r="A49" s="4" t="s">
        <v>1068</v>
      </c>
      <c r="B49" s="4" t="s">
        <v>1069</v>
      </c>
      <c r="C49" s="4" t="s">
        <v>857</v>
      </c>
      <c r="D49" s="5">
        <v>500000</v>
      </c>
      <c r="E49" s="6">
        <v>50444400</v>
      </c>
      <c r="F49" s="6">
        <v>6.4899999999999999E-2</v>
      </c>
      <c r="G49" s="4" t="s">
        <v>805</v>
      </c>
    </row>
    <row r="50" spans="1:7" ht="23.45" customHeight="1" x14ac:dyDescent="0.25">
      <c r="A50" s="4" t="s">
        <v>1072</v>
      </c>
      <c r="B50" s="4" t="s">
        <v>1073</v>
      </c>
      <c r="C50" s="4" t="s">
        <v>150</v>
      </c>
      <c r="D50" s="5">
        <v>1178673.8799999999</v>
      </c>
      <c r="E50" s="6">
        <v>94662010.25</v>
      </c>
      <c r="F50" s="6">
        <v>0.12180000000000001</v>
      </c>
      <c r="G50" s="4" t="s">
        <v>805</v>
      </c>
    </row>
    <row r="51" spans="1:7" ht="23.45" customHeight="1" x14ac:dyDescent="0.25">
      <c r="A51" s="4" t="s">
        <v>1074</v>
      </c>
      <c r="B51" s="4" t="s">
        <v>1075</v>
      </c>
      <c r="C51" s="4" t="s">
        <v>150</v>
      </c>
      <c r="D51" s="5">
        <v>20000</v>
      </c>
      <c r="E51" s="6">
        <v>2002424</v>
      </c>
      <c r="F51" s="6">
        <v>2.5999999999999999E-3</v>
      </c>
      <c r="G51" s="4" t="s">
        <v>790</v>
      </c>
    </row>
    <row r="52" spans="1:7" ht="23.45" customHeight="1" x14ac:dyDescent="0.25">
      <c r="A52" s="4" t="s">
        <v>1076</v>
      </c>
      <c r="B52" s="4" t="s">
        <v>1077</v>
      </c>
      <c r="C52" s="4" t="s">
        <v>150</v>
      </c>
      <c r="D52" s="5">
        <v>270000</v>
      </c>
      <c r="E52" s="6">
        <v>27239220</v>
      </c>
      <c r="F52" s="6">
        <v>3.5000000000000003E-2</v>
      </c>
      <c r="G52" s="4" t="s">
        <v>790</v>
      </c>
    </row>
    <row r="53" spans="1:7" ht="23.45" customHeight="1" x14ac:dyDescent="0.25">
      <c r="A53" s="4" t="s">
        <v>1078</v>
      </c>
      <c r="B53" s="4" t="s">
        <v>1079</v>
      </c>
      <c r="C53" s="4" t="s">
        <v>150</v>
      </c>
      <c r="D53" s="5">
        <v>20000</v>
      </c>
      <c r="E53" s="6">
        <v>2035578</v>
      </c>
      <c r="F53" s="6">
        <v>2.5999999999999999E-3</v>
      </c>
      <c r="G53" s="4" t="s">
        <v>790</v>
      </c>
    </row>
    <row r="54" spans="1:7" ht="23.45" customHeight="1" x14ac:dyDescent="0.25">
      <c r="A54" s="4" t="s">
        <v>1382</v>
      </c>
      <c r="B54" s="4" t="s">
        <v>1383</v>
      </c>
      <c r="C54" s="4" t="s">
        <v>150</v>
      </c>
      <c r="D54" s="5">
        <v>20000</v>
      </c>
      <c r="E54" s="6">
        <v>2069572</v>
      </c>
      <c r="F54" s="6">
        <v>2.7000000000000001E-3</v>
      </c>
      <c r="G54" s="4" t="s">
        <v>790</v>
      </c>
    </row>
    <row r="55" spans="1:7" ht="23.45" customHeight="1" x14ac:dyDescent="0.25">
      <c r="A55" s="4" t="s">
        <v>1384</v>
      </c>
      <c r="B55" s="4" t="s">
        <v>1385</v>
      </c>
      <c r="C55" s="4" t="s">
        <v>150</v>
      </c>
      <c r="D55" s="5">
        <v>20000</v>
      </c>
      <c r="E55" s="6">
        <v>2082634</v>
      </c>
      <c r="F55" s="6">
        <v>2.7000000000000001E-3</v>
      </c>
      <c r="G55" s="4" t="s">
        <v>790</v>
      </c>
    </row>
    <row r="56" spans="1:7" ht="23.45" customHeight="1" x14ac:dyDescent="0.25">
      <c r="A56" s="4" t="s">
        <v>1386</v>
      </c>
      <c r="B56" s="4" t="s">
        <v>1387</v>
      </c>
      <c r="C56" s="4" t="s">
        <v>150</v>
      </c>
      <c r="D56" s="5">
        <v>120000</v>
      </c>
      <c r="E56" s="6">
        <v>12568560</v>
      </c>
      <c r="F56" s="6">
        <v>1.6199999999999999E-2</v>
      </c>
      <c r="G56" s="4" t="s">
        <v>790</v>
      </c>
    </row>
    <row r="57" spans="1:7" ht="23.45" customHeight="1" x14ac:dyDescent="0.25">
      <c r="A57" s="4" t="s">
        <v>2102</v>
      </c>
      <c r="B57" s="4" t="s">
        <v>2103</v>
      </c>
      <c r="C57" s="4" t="s">
        <v>150</v>
      </c>
      <c r="D57" s="5">
        <v>120000</v>
      </c>
      <c r="E57" s="6">
        <v>12165576</v>
      </c>
      <c r="F57" s="6">
        <v>1.5699999999999999E-2</v>
      </c>
      <c r="G57" s="4" t="s">
        <v>790</v>
      </c>
    </row>
    <row r="58" spans="1:7" ht="23.45" customHeight="1" x14ac:dyDescent="0.25">
      <c r="A58" s="4" t="s">
        <v>1392</v>
      </c>
      <c r="B58" s="4" t="s">
        <v>1393</v>
      </c>
      <c r="C58" s="4" t="s">
        <v>150</v>
      </c>
      <c r="D58" s="5">
        <v>150000</v>
      </c>
      <c r="E58" s="6">
        <v>15440835</v>
      </c>
      <c r="F58" s="6">
        <v>1.9900000000000001E-2</v>
      </c>
      <c r="G58" s="4" t="s">
        <v>790</v>
      </c>
    </row>
    <row r="59" spans="1:7" ht="23.45" customHeight="1" x14ac:dyDescent="0.25">
      <c r="A59" s="4" t="s">
        <v>1394</v>
      </c>
      <c r="B59" s="4" t="s">
        <v>1395</v>
      </c>
      <c r="C59" s="4" t="s">
        <v>150</v>
      </c>
      <c r="D59" s="5">
        <v>300000</v>
      </c>
      <c r="E59" s="6">
        <v>31372680</v>
      </c>
      <c r="F59" s="6">
        <v>4.0399999999999998E-2</v>
      </c>
      <c r="G59" s="4" t="s">
        <v>790</v>
      </c>
    </row>
    <row r="60" spans="1:7" ht="23.45" customHeight="1" x14ac:dyDescent="0.25">
      <c r="A60" s="4" t="s">
        <v>1400</v>
      </c>
      <c r="B60" s="4" t="s">
        <v>1401</v>
      </c>
      <c r="C60" s="4" t="s">
        <v>150</v>
      </c>
      <c r="D60" s="5">
        <v>2400000</v>
      </c>
      <c r="E60" s="6">
        <v>210618480</v>
      </c>
      <c r="F60" s="6">
        <v>0.27089999999999997</v>
      </c>
      <c r="G60" s="4" t="s">
        <v>790</v>
      </c>
    </row>
    <row r="61" spans="1:7" ht="32.65" customHeight="1" x14ac:dyDescent="0.25">
      <c r="A61" s="4" t="s">
        <v>1408</v>
      </c>
      <c r="B61" s="4" t="s">
        <v>1409</v>
      </c>
      <c r="C61" s="4" t="s">
        <v>150</v>
      </c>
      <c r="D61" s="5">
        <v>410000</v>
      </c>
      <c r="E61" s="6">
        <v>42601132</v>
      </c>
      <c r="F61" s="6">
        <v>5.4800000000000001E-2</v>
      </c>
      <c r="G61" s="4" t="s">
        <v>805</v>
      </c>
    </row>
    <row r="62" spans="1:7" ht="23.45" customHeight="1" x14ac:dyDescent="0.25">
      <c r="A62" s="4" t="s">
        <v>2190</v>
      </c>
      <c r="B62" s="4" t="s">
        <v>2191</v>
      </c>
      <c r="C62" s="4" t="s">
        <v>101</v>
      </c>
      <c r="D62" s="5">
        <v>150000</v>
      </c>
      <c r="E62" s="6">
        <v>15457725</v>
      </c>
      <c r="F62" s="6">
        <v>1.9900000000000001E-2</v>
      </c>
      <c r="G62" s="4" t="s">
        <v>805</v>
      </c>
    </row>
    <row r="63" spans="1:7" ht="23.45" customHeight="1" x14ac:dyDescent="0.25">
      <c r="A63" s="4" t="s">
        <v>1410</v>
      </c>
      <c r="B63" s="4" t="s">
        <v>1411</v>
      </c>
      <c r="C63" s="4" t="s">
        <v>150</v>
      </c>
      <c r="D63" s="5">
        <v>100000</v>
      </c>
      <c r="E63" s="6">
        <v>10002080</v>
      </c>
      <c r="F63" s="6">
        <v>1.29E-2</v>
      </c>
      <c r="G63" s="4" t="s">
        <v>790</v>
      </c>
    </row>
    <row r="64" spans="1:7" ht="23.45" customHeight="1" x14ac:dyDescent="0.25">
      <c r="A64" s="4" t="s">
        <v>1412</v>
      </c>
      <c r="B64" s="4" t="s">
        <v>1413</v>
      </c>
      <c r="C64" s="4" t="s">
        <v>101</v>
      </c>
      <c r="D64" s="5">
        <v>80000</v>
      </c>
      <c r="E64" s="6">
        <v>8525976</v>
      </c>
      <c r="F64" s="6">
        <v>1.0999999999999999E-2</v>
      </c>
      <c r="G64" s="4" t="s">
        <v>787</v>
      </c>
    </row>
    <row r="65" spans="1:7" ht="23.45" customHeight="1" x14ac:dyDescent="0.25">
      <c r="A65" s="4" t="s">
        <v>2194</v>
      </c>
      <c r="B65" s="4" t="s">
        <v>2195</v>
      </c>
      <c r="C65" s="4" t="s">
        <v>150</v>
      </c>
      <c r="D65" s="5">
        <v>26000</v>
      </c>
      <c r="E65" s="6">
        <v>2655426.7999999998</v>
      </c>
      <c r="F65" s="6">
        <v>3.3999999999999998E-3</v>
      </c>
      <c r="G65" s="4" t="s">
        <v>805</v>
      </c>
    </row>
    <row r="66" spans="1:7" ht="32.65" customHeight="1" x14ac:dyDescent="0.25">
      <c r="A66" s="4" t="s">
        <v>1414</v>
      </c>
      <c r="B66" s="4" t="s">
        <v>1415</v>
      </c>
      <c r="C66" s="4" t="s">
        <v>150</v>
      </c>
      <c r="D66" s="5">
        <v>87500</v>
      </c>
      <c r="E66" s="6">
        <v>8792743.75</v>
      </c>
      <c r="F66" s="6">
        <v>1.1299999999999999E-2</v>
      </c>
      <c r="G66" s="4" t="s">
        <v>805</v>
      </c>
    </row>
    <row r="67" spans="1:7" ht="32.65" customHeight="1" x14ac:dyDescent="0.25">
      <c r="A67" s="4" t="s">
        <v>1422</v>
      </c>
      <c r="B67" s="4" t="s">
        <v>1423</v>
      </c>
      <c r="C67" s="4" t="s">
        <v>150</v>
      </c>
      <c r="D67" s="5">
        <v>480000</v>
      </c>
      <c r="E67" s="6">
        <v>49495248</v>
      </c>
      <c r="F67" s="6">
        <v>6.3700000000000007E-2</v>
      </c>
      <c r="G67" s="4" t="s">
        <v>805</v>
      </c>
    </row>
    <row r="68" spans="1:7" ht="32.65" customHeight="1" x14ac:dyDescent="0.25">
      <c r="A68" s="4" t="s">
        <v>1424</v>
      </c>
      <c r="B68" s="4" t="s">
        <v>1425</v>
      </c>
      <c r="C68" s="4" t="s">
        <v>150</v>
      </c>
      <c r="D68" s="5">
        <v>10000</v>
      </c>
      <c r="E68" s="6">
        <v>1042332</v>
      </c>
      <c r="F68" s="6">
        <v>1.2999999999999999E-3</v>
      </c>
      <c r="G68" s="4" t="s">
        <v>805</v>
      </c>
    </row>
    <row r="69" spans="1:7" ht="23.45" customHeight="1" x14ac:dyDescent="0.25">
      <c r="A69" s="4" t="s">
        <v>1432</v>
      </c>
      <c r="B69" s="4" t="s">
        <v>1433</v>
      </c>
      <c r="C69" s="4" t="s">
        <v>857</v>
      </c>
      <c r="D69" s="5">
        <v>2500000</v>
      </c>
      <c r="E69" s="6">
        <v>249471250</v>
      </c>
      <c r="F69" s="6">
        <v>0.32090000000000002</v>
      </c>
      <c r="G69" s="4" t="s">
        <v>826</v>
      </c>
    </row>
    <row r="70" spans="1:7" ht="23.45" customHeight="1" x14ac:dyDescent="0.25">
      <c r="A70" s="4" t="s">
        <v>2196</v>
      </c>
      <c r="B70" s="4" t="s">
        <v>2197</v>
      </c>
      <c r="C70" s="4" t="s">
        <v>150</v>
      </c>
      <c r="D70" s="5">
        <v>20000</v>
      </c>
      <c r="E70" s="6">
        <v>2022362</v>
      </c>
      <c r="F70" s="6">
        <v>2.5999999999999999E-3</v>
      </c>
      <c r="G70" s="4" t="s">
        <v>805</v>
      </c>
    </row>
    <row r="71" spans="1:7" ht="23.45" customHeight="1" x14ac:dyDescent="0.25">
      <c r="A71" s="4" t="s">
        <v>2378</v>
      </c>
      <c r="B71" s="4" t="s">
        <v>2379</v>
      </c>
      <c r="C71" s="4" t="s">
        <v>150</v>
      </c>
      <c r="D71" s="5">
        <v>6000</v>
      </c>
      <c r="E71" s="6">
        <v>615000</v>
      </c>
      <c r="F71" s="6">
        <v>8.0000000000000004E-4</v>
      </c>
      <c r="G71" s="4" t="s">
        <v>805</v>
      </c>
    </row>
    <row r="72" spans="1:7" ht="23.45" customHeight="1" x14ac:dyDescent="0.25">
      <c r="A72" s="4" t="s">
        <v>1434</v>
      </c>
      <c r="B72" s="4" t="s">
        <v>1435</v>
      </c>
      <c r="C72" s="4" t="s">
        <v>32</v>
      </c>
      <c r="D72" s="5">
        <v>20000</v>
      </c>
      <c r="E72" s="6">
        <v>2012492</v>
      </c>
      <c r="F72" s="6">
        <v>2.5999999999999999E-3</v>
      </c>
      <c r="G72" s="4" t="s">
        <v>805</v>
      </c>
    </row>
    <row r="73" spans="1:7" ht="32.65" customHeight="1" x14ac:dyDescent="0.25">
      <c r="A73" s="4" t="s">
        <v>1140</v>
      </c>
      <c r="B73" s="4" t="s">
        <v>1141</v>
      </c>
      <c r="C73" s="4" t="s">
        <v>150</v>
      </c>
      <c r="D73" s="5">
        <v>5000000</v>
      </c>
      <c r="E73" s="6">
        <v>488243000</v>
      </c>
      <c r="F73" s="6">
        <v>0.62809999999999999</v>
      </c>
      <c r="G73" s="4" t="s">
        <v>1142</v>
      </c>
    </row>
    <row r="74" spans="1:7" ht="14.45" customHeight="1" x14ac:dyDescent="0.25">
      <c r="A74" s="4" t="s">
        <v>1150</v>
      </c>
      <c r="B74" s="4" t="s">
        <v>1151</v>
      </c>
      <c r="C74" s="4" t="s">
        <v>157</v>
      </c>
      <c r="D74" s="5">
        <v>2500000</v>
      </c>
      <c r="E74" s="6">
        <v>252335000</v>
      </c>
      <c r="F74" s="6">
        <v>0.3246</v>
      </c>
      <c r="G74" s="4" t="s">
        <v>826</v>
      </c>
    </row>
    <row r="75" spans="1:7" ht="23.45" customHeight="1" x14ac:dyDescent="0.25">
      <c r="A75" s="4" t="s">
        <v>2380</v>
      </c>
      <c r="B75" s="4" t="s">
        <v>2381</v>
      </c>
      <c r="C75" s="4" t="s">
        <v>2234</v>
      </c>
      <c r="D75" s="5">
        <v>2500000</v>
      </c>
      <c r="E75" s="6">
        <v>247807750</v>
      </c>
      <c r="F75" s="6">
        <v>0.31879999999999997</v>
      </c>
      <c r="G75" s="4" t="s">
        <v>860</v>
      </c>
    </row>
    <row r="76" spans="1:7" ht="23.45" customHeight="1" x14ac:dyDescent="0.25">
      <c r="A76" s="4" t="s">
        <v>1160</v>
      </c>
      <c r="B76" s="4" t="s">
        <v>1161</v>
      </c>
      <c r="C76" s="4" t="s">
        <v>43</v>
      </c>
      <c r="D76" s="5">
        <v>2500000</v>
      </c>
      <c r="E76" s="6">
        <v>251828250</v>
      </c>
      <c r="F76" s="6">
        <v>0.32400000000000001</v>
      </c>
      <c r="G76" s="4" t="s">
        <v>826</v>
      </c>
    </row>
    <row r="77" spans="1:7" ht="23.45" customHeight="1" x14ac:dyDescent="0.25">
      <c r="A77" s="4" t="s">
        <v>1162</v>
      </c>
      <c r="B77" s="4" t="s">
        <v>1163</v>
      </c>
      <c r="C77" s="4" t="s">
        <v>841</v>
      </c>
      <c r="D77" s="5">
        <v>10500000</v>
      </c>
      <c r="E77" s="6">
        <v>1048199250</v>
      </c>
      <c r="F77" s="6">
        <v>1.3485</v>
      </c>
      <c r="G77" s="4" t="s">
        <v>826</v>
      </c>
    </row>
    <row r="78" spans="1:7" ht="23.45" customHeight="1" x14ac:dyDescent="0.25">
      <c r="A78" s="4" t="s">
        <v>2137</v>
      </c>
      <c r="B78" s="4" t="s">
        <v>2138</v>
      </c>
      <c r="C78" s="4" t="s">
        <v>841</v>
      </c>
      <c r="D78" s="5">
        <v>2500000</v>
      </c>
      <c r="E78" s="6">
        <v>250181750</v>
      </c>
      <c r="F78" s="6">
        <v>0.32179999999999997</v>
      </c>
      <c r="G78" s="4" t="s">
        <v>826</v>
      </c>
    </row>
    <row r="79" spans="1:7" ht="23.45" customHeight="1" x14ac:dyDescent="0.25">
      <c r="A79" s="4" t="s">
        <v>1168</v>
      </c>
      <c r="B79" s="4" t="s">
        <v>1169</v>
      </c>
      <c r="C79" s="4" t="s">
        <v>841</v>
      </c>
      <c r="D79" s="5">
        <v>500000</v>
      </c>
      <c r="E79" s="6">
        <v>49929500</v>
      </c>
      <c r="F79" s="6">
        <v>6.4199999999999993E-2</v>
      </c>
      <c r="G79" s="4" t="s">
        <v>787</v>
      </c>
    </row>
    <row r="80" spans="1:7" ht="23.45" customHeight="1" x14ac:dyDescent="0.25">
      <c r="A80" s="4" t="s">
        <v>1172</v>
      </c>
      <c r="B80" s="4" t="s">
        <v>1173</v>
      </c>
      <c r="C80" s="4" t="s">
        <v>841</v>
      </c>
      <c r="D80" s="5">
        <v>2000000</v>
      </c>
      <c r="E80" s="6">
        <v>201292800</v>
      </c>
      <c r="F80" s="6">
        <v>0.25900000000000001</v>
      </c>
      <c r="G80" s="4" t="s">
        <v>826</v>
      </c>
    </row>
    <row r="81" spans="1:7" ht="23.45" customHeight="1" x14ac:dyDescent="0.25">
      <c r="A81" s="4" t="s">
        <v>2382</v>
      </c>
      <c r="B81" s="4" t="s">
        <v>2383</v>
      </c>
      <c r="C81" s="4" t="s">
        <v>2234</v>
      </c>
      <c r="D81" s="5">
        <v>2500000</v>
      </c>
      <c r="E81" s="6">
        <v>248892000</v>
      </c>
      <c r="F81" s="6">
        <v>0.32019999999999998</v>
      </c>
      <c r="G81" s="4" t="s">
        <v>787</v>
      </c>
    </row>
    <row r="82" spans="1:7" ht="23.45" customHeight="1" x14ac:dyDescent="0.25">
      <c r="A82" s="4" t="s">
        <v>2334</v>
      </c>
      <c r="B82" s="4" t="s">
        <v>2335</v>
      </c>
      <c r="C82" s="4" t="s">
        <v>101</v>
      </c>
      <c r="D82" s="5">
        <v>3500000</v>
      </c>
      <c r="E82" s="6">
        <v>359673300</v>
      </c>
      <c r="F82" s="6">
        <v>0.4627</v>
      </c>
      <c r="G82" s="4" t="s">
        <v>787</v>
      </c>
    </row>
    <row r="83" spans="1:7" ht="32.65" customHeight="1" x14ac:dyDescent="0.25">
      <c r="A83" s="4" t="s">
        <v>2336</v>
      </c>
      <c r="B83" s="4" t="s">
        <v>2337</v>
      </c>
      <c r="C83" s="4" t="s">
        <v>43</v>
      </c>
      <c r="D83" s="5">
        <v>160000</v>
      </c>
      <c r="E83" s="6">
        <v>16055936</v>
      </c>
      <c r="F83" s="6">
        <v>2.07E-2</v>
      </c>
      <c r="G83" s="4" t="s">
        <v>787</v>
      </c>
    </row>
    <row r="84" spans="1:7" ht="23.45" customHeight="1" x14ac:dyDescent="0.25">
      <c r="A84" s="4" t="s">
        <v>2338</v>
      </c>
      <c r="B84" s="4" t="s">
        <v>2339</v>
      </c>
      <c r="C84" s="4" t="s">
        <v>2234</v>
      </c>
      <c r="D84" s="5">
        <v>7500000</v>
      </c>
      <c r="E84" s="6">
        <v>751814250</v>
      </c>
      <c r="F84" s="6">
        <v>0.96719999999999995</v>
      </c>
      <c r="G84" s="4" t="s">
        <v>787</v>
      </c>
    </row>
    <row r="85" spans="1:7" ht="23.45" customHeight="1" x14ac:dyDescent="0.25">
      <c r="A85" s="4" t="s">
        <v>2340</v>
      </c>
      <c r="B85" s="4" t="s">
        <v>2341</v>
      </c>
      <c r="C85" s="4" t="s">
        <v>841</v>
      </c>
      <c r="D85" s="5">
        <v>200000</v>
      </c>
      <c r="E85" s="6">
        <v>20197460</v>
      </c>
      <c r="F85" s="6">
        <v>2.5999999999999999E-2</v>
      </c>
      <c r="G85" s="4" t="s">
        <v>787</v>
      </c>
    </row>
    <row r="86" spans="1:7" ht="23.45" customHeight="1" x14ac:dyDescent="0.25">
      <c r="A86" s="4" t="s">
        <v>2342</v>
      </c>
      <c r="B86" s="4" t="s">
        <v>2343</v>
      </c>
      <c r="C86" s="4" t="s">
        <v>841</v>
      </c>
      <c r="D86" s="5">
        <v>480000</v>
      </c>
      <c r="E86" s="6">
        <v>48490176</v>
      </c>
      <c r="F86" s="6">
        <v>6.2399999999999997E-2</v>
      </c>
      <c r="G86" s="4" t="s">
        <v>787</v>
      </c>
    </row>
    <row r="87" spans="1:7" ht="32.65" customHeight="1" x14ac:dyDescent="0.25">
      <c r="A87" s="4" t="s">
        <v>2384</v>
      </c>
      <c r="B87" s="4" t="s">
        <v>2385</v>
      </c>
      <c r="C87" s="4" t="s">
        <v>841</v>
      </c>
      <c r="D87" s="5">
        <v>800000</v>
      </c>
      <c r="E87" s="6">
        <v>80554640</v>
      </c>
      <c r="F87" s="6">
        <v>0.1036</v>
      </c>
      <c r="G87" s="4" t="s">
        <v>787</v>
      </c>
    </row>
    <row r="88" spans="1:7" ht="32.65" customHeight="1" x14ac:dyDescent="0.25">
      <c r="A88" s="4" t="s">
        <v>1506</v>
      </c>
      <c r="B88" s="4" t="s">
        <v>1507</v>
      </c>
      <c r="C88" s="4" t="s">
        <v>841</v>
      </c>
      <c r="D88" s="5">
        <v>300000</v>
      </c>
      <c r="E88" s="6">
        <v>30148440</v>
      </c>
      <c r="F88" s="6">
        <v>3.8800000000000001E-2</v>
      </c>
      <c r="G88" s="4" t="s">
        <v>787</v>
      </c>
    </row>
    <row r="89" spans="1:7" ht="32.65" customHeight="1" x14ac:dyDescent="0.25">
      <c r="A89" s="4" t="s">
        <v>1508</v>
      </c>
      <c r="B89" s="4" t="s">
        <v>1509</v>
      </c>
      <c r="C89" s="4" t="s">
        <v>841</v>
      </c>
      <c r="D89" s="5">
        <v>20000</v>
      </c>
      <c r="E89" s="6">
        <v>2015408</v>
      </c>
      <c r="F89" s="6">
        <v>2.5999999999999999E-3</v>
      </c>
      <c r="G89" s="4" t="s">
        <v>787</v>
      </c>
    </row>
    <row r="90" spans="1:7" ht="23.45" customHeight="1" x14ac:dyDescent="0.25">
      <c r="A90" s="4" t="s">
        <v>1513</v>
      </c>
      <c r="B90" s="4" t="s">
        <v>1514</v>
      </c>
      <c r="C90" s="4" t="s">
        <v>841</v>
      </c>
      <c r="D90" s="5">
        <v>1400000</v>
      </c>
      <c r="E90" s="6">
        <v>141761060</v>
      </c>
      <c r="F90" s="6">
        <v>0.18240000000000001</v>
      </c>
      <c r="G90" s="4" t="s">
        <v>787</v>
      </c>
    </row>
    <row r="91" spans="1:7" ht="23.45" customHeight="1" x14ac:dyDescent="0.25">
      <c r="A91" s="4" t="s">
        <v>1515</v>
      </c>
      <c r="B91" s="4" t="s">
        <v>1516</v>
      </c>
      <c r="C91" s="4" t="s">
        <v>841</v>
      </c>
      <c r="D91" s="5">
        <v>5000000</v>
      </c>
      <c r="E91" s="6">
        <v>517646000</v>
      </c>
      <c r="F91" s="6">
        <v>0.66590000000000005</v>
      </c>
      <c r="G91" s="4" t="s">
        <v>826</v>
      </c>
    </row>
    <row r="92" spans="1:7" ht="23.45" customHeight="1" x14ac:dyDescent="0.25">
      <c r="A92" s="4" t="s">
        <v>1517</v>
      </c>
      <c r="B92" s="4" t="s">
        <v>1518</v>
      </c>
      <c r="C92" s="4" t="s">
        <v>841</v>
      </c>
      <c r="D92" s="5">
        <v>2500000</v>
      </c>
      <c r="E92" s="6">
        <v>258696500</v>
      </c>
      <c r="F92" s="6">
        <v>0.33279999999999998</v>
      </c>
      <c r="G92" s="4" t="s">
        <v>787</v>
      </c>
    </row>
    <row r="93" spans="1:7" ht="41.85" customHeight="1" x14ac:dyDescent="0.25">
      <c r="A93" s="4" t="s">
        <v>2386</v>
      </c>
      <c r="B93" s="4" t="s">
        <v>2387</v>
      </c>
      <c r="C93" s="4" t="s">
        <v>2388</v>
      </c>
      <c r="D93" s="5">
        <v>2500000</v>
      </c>
      <c r="E93" s="6">
        <v>243000000</v>
      </c>
      <c r="F93" s="6">
        <v>0.31259999999999999</v>
      </c>
      <c r="G93" s="4" t="s">
        <v>2389</v>
      </c>
    </row>
    <row r="94" spans="1:7" ht="23.45" customHeight="1" x14ac:dyDescent="0.25">
      <c r="A94" s="4" t="s">
        <v>2346</v>
      </c>
      <c r="B94" s="4" t="s">
        <v>2347</v>
      </c>
      <c r="C94" s="4" t="s">
        <v>101</v>
      </c>
      <c r="D94" s="5">
        <v>90000</v>
      </c>
      <c r="E94" s="6">
        <v>9119502</v>
      </c>
      <c r="F94" s="6">
        <v>1.17E-2</v>
      </c>
      <c r="G94" s="4" t="s">
        <v>787</v>
      </c>
    </row>
    <row r="95" spans="1:7" ht="23.45" customHeight="1" x14ac:dyDescent="0.25">
      <c r="A95" s="4" t="s">
        <v>1523</v>
      </c>
      <c r="B95" s="4" t="s">
        <v>1524</v>
      </c>
      <c r="C95" s="4" t="s">
        <v>162</v>
      </c>
      <c r="D95" s="5">
        <v>100000</v>
      </c>
      <c r="E95" s="6">
        <v>10028030</v>
      </c>
      <c r="F95" s="6">
        <v>1.29E-2</v>
      </c>
      <c r="G95" s="4" t="s">
        <v>1525</v>
      </c>
    </row>
    <row r="96" spans="1:7" ht="23.45" customHeight="1" x14ac:dyDescent="0.25">
      <c r="A96" s="4" t="s">
        <v>2139</v>
      </c>
      <c r="B96" s="4" t="s">
        <v>2140</v>
      </c>
      <c r="C96" s="4" t="s">
        <v>101</v>
      </c>
      <c r="D96" s="5">
        <v>220000</v>
      </c>
      <c r="E96" s="6">
        <v>22655996</v>
      </c>
      <c r="F96" s="6">
        <v>2.9100000000000001E-2</v>
      </c>
      <c r="G96" s="4" t="s">
        <v>787</v>
      </c>
    </row>
    <row r="97" spans="1:7" ht="32.65" customHeight="1" x14ac:dyDescent="0.25">
      <c r="A97" s="4" t="s">
        <v>2390</v>
      </c>
      <c r="B97" s="4" t="s">
        <v>2391</v>
      </c>
      <c r="C97" s="4" t="s">
        <v>2388</v>
      </c>
      <c r="D97" s="5">
        <v>3000000</v>
      </c>
      <c r="E97" s="6">
        <v>296017800</v>
      </c>
      <c r="F97" s="6">
        <v>0.38080000000000003</v>
      </c>
      <c r="G97" s="4" t="s">
        <v>2389</v>
      </c>
    </row>
    <row r="98" spans="1:7" ht="32.65" customHeight="1" x14ac:dyDescent="0.25">
      <c r="A98" s="4" t="s">
        <v>1538</v>
      </c>
      <c r="B98" s="4" t="s">
        <v>1539</v>
      </c>
      <c r="C98" s="4" t="s">
        <v>841</v>
      </c>
      <c r="D98" s="5">
        <v>10000</v>
      </c>
      <c r="E98" s="6">
        <v>1006189</v>
      </c>
      <c r="F98" s="6">
        <v>1.2999999999999999E-3</v>
      </c>
      <c r="G98" s="4" t="s">
        <v>826</v>
      </c>
    </row>
    <row r="99" spans="1:7" ht="23.45" customHeight="1" x14ac:dyDescent="0.25">
      <c r="A99" s="4" t="s">
        <v>2392</v>
      </c>
      <c r="B99" s="4" t="s">
        <v>2393</v>
      </c>
      <c r="C99" s="4" t="s">
        <v>841</v>
      </c>
      <c r="D99" s="5">
        <v>1500000</v>
      </c>
      <c r="E99" s="6">
        <v>156250800</v>
      </c>
      <c r="F99" s="6">
        <v>0.20100000000000001</v>
      </c>
      <c r="G99" s="4" t="s">
        <v>826</v>
      </c>
    </row>
    <row r="100" spans="1:7" ht="51" customHeight="1" x14ac:dyDescent="0.25">
      <c r="A100" s="4" t="s">
        <v>2214</v>
      </c>
      <c r="B100" s="4" t="s">
        <v>2215</v>
      </c>
      <c r="C100" s="4" t="s">
        <v>89</v>
      </c>
      <c r="D100" s="5">
        <v>190000</v>
      </c>
      <c r="E100" s="6">
        <v>19073017</v>
      </c>
      <c r="F100" s="6">
        <v>2.4500000000000001E-2</v>
      </c>
      <c r="G100" s="4" t="s">
        <v>1544</v>
      </c>
    </row>
    <row r="101" spans="1:7" ht="41.85" customHeight="1" x14ac:dyDescent="0.25">
      <c r="A101" s="4" t="s">
        <v>1545</v>
      </c>
      <c r="B101" s="4" t="s">
        <v>1546</v>
      </c>
      <c r="C101" s="4" t="s">
        <v>32</v>
      </c>
      <c r="D101" s="5">
        <v>2000000</v>
      </c>
      <c r="E101" s="6">
        <v>191617000</v>
      </c>
      <c r="F101" s="6">
        <v>0.2465</v>
      </c>
      <c r="G101" s="4" t="s">
        <v>826</v>
      </c>
    </row>
    <row r="102" spans="1:7" ht="14.45" customHeight="1" x14ac:dyDescent="0.25">
      <c r="A102" s="4" t="s">
        <v>1549</v>
      </c>
      <c r="B102" s="4" t="s">
        <v>1550</v>
      </c>
      <c r="C102" s="4" t="s">
        <v>32</v>
      </c>
      <c r="D102" s="5">
        <v>3500000</v>
      </c>
      <c r="E102" s="6">
        <v>340776450</v>
      </c>
      <c r="F102" s="6">
        <v>0.43840000000000001</v>
      </c>
      <c r="G102" s="4" t="s">
        <v>826</v>
      </c>
    </row>
    <row r="103" spans="1:7" ht="32.65" customHeight="1" x14ac:dyDescent="0.25">
      <c r="A103" s="4" t="s">
        <v>1551</v>
      </c>
      <c r="B103" s="4" t="s">
        <v>1552</v>
      </c>
      <c r="C103" s="4" t="s">
        <v>117</v>
      </c>
      <c r="D103" s="5">
        <v>2500000</v>
      </c>
      <c r="E103" s="6">
        <v>243963000</v>
      </c>
      <c r="F103" s="6">
        <v>0.31380000000000002</v>
      </c>
      <c r="G103" s="4" t="s">
        <v>826</v>
      </c>
    </row>
    <row r="104" spans="1:7" ht="23.45" customHeight="1" x14ac:dyDescent="0.25">
      <c r="A104" s="4" t="s">
        <v>1563</v>
      </c>
      <c r="B104" s="4" t="s">
        <v>1564</v>
      </c>
      <c r="C104" s="4" t="s">
        <v>32</v>
      </c>
      <c r="D104" s="5">
        <v>2500000</v>
      </c>
      <c r="E104" s="6">
        <v>238934250</v>
      </c>
      <c r="F104" s="6">
        <v>0.30740000000000001</v>
      </c>
      <c r="G104" s="4" t="s">
        <v>826</v>
      </c>
    </row>
    <row r="105" spans="1:7" ht="32.65" customHeight="1" x14ac:dyDescent="0.25">
      <c r="A105" s="4" t="s">
        <v>2238</v>
      </c>
      <c r="B105" s="4" t="s">
        <v>2239</v>
      </c>
      <c r="C105" s="4" t="s">
        <v>157</v>
      </c>
      <c r="D105" s="5">
        <v>4500000</v>
      </c>
      <c r="E105" s="6">
        <v>447489900</v>
      </c>
      <c r="F105" s="6">
        <v>0.57569999999999999</v>
      </c>
      <c r="G105" s="4" t="s">
        <v>826</v>
      </c>
    </row>
    <row r="106" spans="1:7" ht="32.65" customHeight="1" x14ac:dyDescent="0.25">
      <c r="A106" s="4" t="s">
        <v>2394</v>
      </c>
      <c r="B106" s="4" t="s">
        <v>2395</v>
      </c>
      <c r="C106" s="4" t="s">
        <v>857</v>
      </c>
      <c r="D106" s="5">
        <v>2500000</v>
      </c>
      <c r="E106" s="6">
        <v>247624000</v>
      </c>
      <c r="F106" s="6">
        <v>0.31859999999999999</v>
      </c>
      <c r="G106" s="4" t="s">
        <v>826</v>
      </c>
    </row>
    <row r="107" spans="1:7" ht="23.45" customHeight="1" x14ac:dyDescent="0.25">
      <c r="A107" s="4" t="s">
        <v>1579</v>
      </c>
      <c r="B107" s="4" t="s">
        <v>1580</v>
      </c>
      <c r="C107" s="4" t="s">
        <v>48</v>
      </c>
      <c r="D107" s="5">
        <v>5000000</v>
      </c>
      <c r="E107" s="6">
        <v>495962500</v>
      </c>
      <c r="F107" s="6">
        <v>0.63800000000000001</v>
      </c>
      <c r="G107" s="4" t="s">
        <v>826</v>
      </c>
    </row>
    <row r="108" spans="1:7" ht="32.65" customHeight="1" x14ac:dyDescent="0.25">
      <c r="A108" s="4" t="s">
        <v>1583</v>
      </c>
      <c r="B108" s="4" t="s">
        <v>1584</v>
      </c>
      <c r="C108" s="4" t="s">
        <v>117</v>
      </c>
      <c r="D108" s="5">
        <v>4500000</v>
      </c>
      <c r="E108" s="6">
        <v>438958350</v>
      </c>
      <c r="F108" s="6">
        <v>0.56469999999999998</v>
      </c>
      <c r="G108" s="4" t="s">
        <v>852</v>
      </c>
    </row>
    <row r="109" spans="1:7" ht="23.45" customHeight="1" x14ac:dyDescent="0.25">
      <c r="A109" s="4" t="s">
        <v>1585</v>
      </c>
      <c r="B109" s="4" t="s">
        <v>1586</v>
      </c>
      <c r="C109" s="4" t="s">
        <v>162</v>
      </c>
      <c r="D109" s="5">
        <v>2500000</v>
      </c>
      <c r="E109" s="6">
        <v>245907750</v>
      </c>
      <c r="F109" s="6">
        <v>0.31630000000000003</v>
      </c>
      <c r="G109" s="4" t="s">
        <v>999</v>
      </c>
    </row>
    <row r="110" spans="1:7" ht="23.45" customHeight="1" x14ac:dyDescent="0.25">
      <c r="A110" s="4" t="s">
        <v>2396</v>
      </c>
      <c r="B110" s="4" t="s">
        <v>2397</v>
      </c>
      <c r="C110" s="4" t="s">
        <v>150</v>
      </c>
      <c r="D110" s="5">
        <v>2500000</v>
      </c>
      <c r="E110" s="6">
        <v>248268750</v>
      </c>
      <c r="F110" s="6">
        <v>0.31940000000000002</v>
      </c>
      <c r="G110" s="4" t="s">
        <v>805</v>
      </c>
    </row>
    <row r="111" spans="1:7" ht="32.65" customHeight="1" x14ac:dyDescent="0.25">
      <c r="A111" s="4" t="s">
        <v>2398</v>
      </c>
      <c r="B111" s="4" t="s">
        <v>2399</v>
      </c>
      <c r="C111" s="4" t="s">
        <v>89</v>
      </c>
      <c r="D111" s="5">
        <v>2500000</v>
      </c>
      <c r="E111" s="6">
        <v>244147500</v>
      </c>
      <c r="F111" s="6">
        <v>0.31409999999999999</v>
      </c>
      <c r="G111" s="4" t="s">
        <v>852</v>
      </c>
    </row>
    <row r="112" spans="1:7" ht="32.65" customHeight="1" x14ac:dyDescent="0.25">
      <c r="A112" s="4" t="s">
        <v>1196</v>
      </c>
      <c r="B112" s="4" t="s">
        <v>1197</v>
      </c>
      <c r="C112" s="4" t="s">
        <v>48</v>
      </c>
      <c r="D112" s="5">
        <v>7500000</v>
      </c>
      <c r="E112" s="6">
        <v>746574000</v>
      </c>
      <c r="F112" s="6">
        <v>0.96040000000000003</v>
      </c>
      <c r="G112" s="4" t="s">
        <v>826</v>
      </c>
    </row>
    <row r="113" spans="1:7" ht="23.45" customHeight="1" x14ac:dyDescent="0.25">
      <c r="A113" s="4" t="s">
        <v>1200</v>
      </c>
      <c r="B113" s="4" t="s">
        <v>1201</v>
      </c>
      <c r="C113" s="4" t="s">
        <v>32</v>
      </c>
      <c r="D113" s="5">
        <v>6000000</v>
      </c>
      <c r="E113" s="6">
        <v>596895000</v>
      </c>
      <c r="F113" s="6">
        <v>0.76790000000000003</v>
      </c>
      <c r="G113" s="4" t="s">
        <v>826</v>
      </c>
    </row>
    <row r="114" spans="1:7" ht="23.45" customHeight="1" x14ac:dyDescent="0.25">
      <c r="A114" s="4" t="s">
        <v>1206</v>
      </c>
      <c r="B114" s="4" t="s">
        <v>1207</v>
      </c>
      <c r="C114" s="4" t="s">
        <v>83</v>
      </c>
      <c r="D114" s="5">
        <v>4900000</v>
      </c>
      <c r="E114" s="6">
        <v>489744710</v>
      </c>
      <c r="F114" s="6">
        <v>0.63</v>
      </c>
      <c r="G114" s="4" t="s">
        <v>826</v>
      </c>
    </row>
    <row r="115" spans="1:7" ht="32.65" customHeight="1" x14ac:dyDescent="0.25">
      <c r="A115" s="4" t="s">
        <v>1208</v>
      </c>
      <c r="B115" s="4" t="s">
        <v>1209</v>
      </c>
      <c r="C115" s="4" t="s">
        <v>841</v>
      </c>
      <c r="D115" s="5">
        <v>6000000</v>
      </c>
      <c r="E115" s="6">
        <v>596570400</v>
      </c>
      <c r="F115" s="6">
        <v>0.76749999999999996</v>
      </c>
      <c r="G115" s="4" t="s">
        <v>826</v>
      </c>
    </row>
    <row r="116" spans="1:7" ht="32.65" customHeight="1" x14ac:dyDescent="0.25">
      <c r="A116" s="4" t="s">
        <v>1210</v>
      </c>
      <c r="B116" s="4" t="s">
        <v>1211</v>
      </c>
      <c r="C116" s="4" t="s">
        <v>83</v>
      </c>
      <c r="D116" s="5">
        <v>2500000</v>
      </c>
      <c r="E116" s="6">
        <v>250968250</v>
      </c>
      <c r="F116" s="6">
        <v>0.32290000000000002</v>
      </c>
      <c r="G116" s="4" t="s">
        <v>826</v>
      </c>
    </row>
    <row r="117" spans="1:7" ht="23.45" customHeight="1" x14ac:dyDescent="0.25">
      <c r="A117" s="4" t="s">
        <v>1212</v>
      </c>
      <c r="B117" s="4" t="s">
        <v>1213</v>
      </c>
      <c r="C117" s="4" t="s">
        <v>98</v>
      </c>
      <c r="D117" s="5">
        <v>10000000</v>
      </c>
      <c r="E117" s="6">
        <v>980204000</v>
      </c>
      <c r="F117" s="6">
        <v>1.2609999999999999</v>
      </c>
      <c r="G117" s="4" t="s">
        <v>826</v>
      </c>
    </row>
    <row r="118" spans="1:7" ht="23.45" customHeight="1" x14ac:dyDescent="0.25">
      <c r="A118" s="4" t="s">
        <v>2400</v>
      </c>
      <c r="B118" s="4" t="s">
        <v>2401</v>
      </c>
      <c r="C118" s="4" t="s">
        <v>98</v>
      </c>
      <c r="D118" s="5">
        <v>2500000</v>
      </c>
      <c r="E118" s="6">
        <v>248086000</v>
      </c>
      <c r="F118" s="6">
        <v>0.31909999999999999</v>
      </c>
      <c r="G118" s="4" t="s">
        <v>826</v>
      </c>
    </row>
    <row r="119" spans="1:7" ht="23.45" customHeight="1" x14ac:dyDescent="0.25">
      <c r="A119" s="4" t="s">
        <v>1218</v>
      </c>
      <c r="B119" s="4" t="s">
        <v>1219</v>
      </c>
      <c r="C119" s="4" t="s">
        <v>32</v>
      </c>
      <c r="D119" s="5">
        <v>6500000</v>
      </c>
      <c r="E119" s="6">
        <v>644342400</v>
      </c>
      <c r="F119" s="6">
        <v>0.82889999999999997</v>
      </c>
      <c r="G119" s="4" t="s">
        <v>826</v>
      </c>
    </row>
    <row r="120" spans="1:7" ht="23.45" customHeight="1" x14ac:dyDescent="0.25">
      <c r="A120" s="4" t="s">
        <v>2402</v>
      </c>
      <c r="B120" s="4" t="s">
        <v>2403</v>
      </c>
      <c r="C120" s="4" t="s">
        <v>89</v>
      </c>
      <c r="D120" s="5">
        <v>5000000</v>
      </c>
      <c r="E120" s="6">
        <v>492016500</v>
      </c>
      <c r="F120" s="6">
        <v>0.63300000000000001</v>
      </c>
      <c r="G120" s="4" t="s">
        <v>852</v>
      </c>
    </row>
    <row r="121" spans="1:7" ht="23.45" customHeight="1" x14ac:dyDescent="0.25">
      <c r="A121" s="4" t="s">
        <v>1224</v>
      </c>
      <c r="B121" s="4" t="s">
        <v>1225</v>
      </c>
      <c r="C121" s="4" t="s">
        <v>98</v>
      </c>
      <c r="D121" s="5">
        <v>7500000</v>
      </c>
      <c r="E121" s="6">
        <v>738199500</v>
      </c>
      <c r="F121" s="6">
        <v>0.94969999999999999</v>
      </c>
      <c r="G121" s="4" t="s">
        <v>826</v>
      </c>
    </row>
    <row r="122" spans="1:7" ht="32.65" customHeight="1" x14ac:dyDescent="0.25">
      <c r="A122" s="4" t="s">
        <v>1228</v>
      </c>
      <c r="B122" s="4" t="s">
        <v>1229</v>
      </c>
      <c r="C122" s="4" t="s">
        <v>157</v>
      </c>
      <c r="D122" s="5">
        <v>27000000</v>
      </c>
      <c r="E122" s="6">
        <v>2720112300</v>
      </c>
      <c r="F122" s="6">
        <v>3.4992999999999999</v>
      </c>
      <c r="G122" s="4" t="s">
        <v>826</v>
      </c>
    </row>
    <row r="123" spans="1:7" ht="14.45" customHeight="1" x14ac:dyDescent="0.25">
      <c r="A123" s="4" t="s">
        <v>1230</v>
      </c>
      <c r="B123" s="4" t="s">
        <v>1231</v>
      </c>
      <c r="C123" s="4" t="s">
        <v>32</v>
      </c>
      <c r="D123" s="5">
        <v>2500000</v>
      </c>
      <c r="E123" s="6">
        <v>248693000</v>
      </c>
      <c r="F123" s="6">
        <v>0.31990000000000002</v>
      </c>
      <c r="G123" s="4" t="s">
        <v>826</v>
      </c>
    </row>
    <row r="124" spans="1:7" ht="23.45" customHeight="1" x14ac:dyDescent="0.25">
      <c r="A124" s="4" t="s">
        <v>1232</v>
      </c>
      <c r="B124" s="4" t="s">
        <v>1233</v>
      </c>
      <c r="C124" s="4" t="s">
        <v>32</v>
      </c>
      <c r="D124" s="5">
        <v>6500000</v>
      </c>
      <c r="E124" s="6">
        <v>646827350</v>
      </c>
      <c r="F124" s="6">
        <v>0.83209999999999995</v>
      </c>
      <c r="G124" s="4" t="s">
        <v>826</v>
      </c>
    </row>
    <row r="125" spans="1:7" ht="23.45" customHeight="1" x14ac:dyDescent="0.25">
      <c r="A125" s="4" t="s">
        <v>897</v>
      </c>
      <c r="B125" s="4" t="s">
        <v>898</v>
      </c>
      <c r="C125" s="4" t="s">
        <v>150</v>
      </c>
      <c r="D125" s="5">
        <v>7500000</v>
      </c>
      <c r="E125" s="6">
        <v>712412250</v>
      </c>
      <c r="F125" s="6">
        <v>0.91649999999999998</v>
      </c>
      <c r="G125" s="4" t="s">
        <v>826</v>
      </c>
    </row>
    <row r="126" spans="1:7" ht="23.45" customHeight="1" x14ac:dyDescent="0.25">
      <c r="A126" s="4" t="s">
        <v>2404</v>
      </c>
      <c r="B126" s="4" t="s">
        <v>2405</v>
      </c>
      <c r="C126" s="4" t="s">
        <v>101</v>
      </c>
      <c r="D126" s="5">
        <v>2500000</v>
      </c>
      <c r="E126" s="6">
        <v>232410250</v>
      </c>
      <c r="F126" s="6">
        <v>0.29899999999999999</v>
      </c>
      <c r="G126" s="4" t="s">
        <v>826</v>
      </c>
    </row>
    <row r="127" spans="1:7" ht="23.45" customHeight="1" x14ac:dyDescent="0.25">
      <c r="A127" s="4" t="s">
        <v>907</v>
      </c>
      <c r="B127" s="4" t="s">
        <v>908</v>
      </c>
      <c r="C127" s="4" t="s">
        <v>101</v>
      </c>
      <c r="D127" s="5">
        <v>7500000</v>
      </c>
      <c r="E127" s="6">
        <v>722026500</v>
      </c>
      <c r="F127" s="6">
        <v>0.92879999999999996</v>
      </c>
      <c r="G127" s="4" t="s">
        <v>826</v>
      </c>
    </row>
    <row r="128" spans="1:7" ht="23.45" customHeight="1" x14ac:dyDescent="0.25">
      <c r="A128" s="4" t="s">
        <v>909</v>
      </c>
      <c r="B128" s="4" t="s">
        <v>910</v>
      </c>
      <c r="C128" s="4" t="s">
        <v>101</v>
      </c>
      <c r="D128" s="5">
        <v>1500000</v>
      </c>
      <c r="E128" s="6">
        <v>144602250</v>
      </c>
      <c r="F128" s="6">
        <v>0.186</v>
      </c>
      <c r="G128" s="4" t="s">
        <v>826</v>
      </c>
    </row>
    <row r="129" spans="1:7" ht="23.45" customHeight="1" x14ac:dyDescent="0.25">
      <c r="A129" s="4" t="s">
        <v>917</v>
      </c>
      <c r="B129" s="4" t="s">
        <v>918</v>
      </c>
      <c r="C129" s="4" t="s">
        <v>187</v>
      </c>
      <c r="D129" s="5">
        <v>1000000</v>
      </c>
      <c r="E129" s="6">
        <v>95101200</v>
      </c>
      <c r="F129" s="6">
        <v>0.12230000000000001</v>
      </c>
      <c r="G129" s="4" t="s">
        <v>826</v>
      </c>
    </row>
    <row r="130" spans="1:7" ht="23.45" customHeight="1" x14ac:dyDescent="0.25">
      <c r="A130" s="4" t="s">
        <v>2166</v>
      </c>
      <c r="B130" s="4" t="s">
        <v>2167</v>
      </c>
      <c r="C130" s="4" t="s">
        <v>857</v>
      </c>
      <c r="D130" s="5">
        <v>5000000</v>
      </c>
      <c r="E130" s="6">
        <v>485050500</v>
      </c>
      <c r="F130" s="6">
        <v>0.624</v>
      </c>
      <c r="G130" s="4" t="s">
        <v>805</v>
      </c>
    </row>
    <row r="131" spans="1:7" ht="23.45" customHeight="1" x14ac:dyDescent="0.25">
      <c r="A131" s="4" t="s">
        <v>2406</v>
      </c>
      <c r="B131" s="4" t="s">
        <v>2407</v>
      </c>
      <c r="C131" s="4" t="s">
        <v>150</v>
      </c>
      <c r="D131" s="5">
        <v>1000000</v>
      </c>
      <c r="E131" s="6">
        <v>98371100</v>
      </c>
      <c r="F131" s="6">
        <v>0.1265</v>
      </c>
      <c r="G131" s="4" t="s">
        <v>787</v>
      </c>
    </row>
    <row r="132" spans="1:7" ht="23.45" customHeight="1" x14ac:dyDescent="0.25">
      <c r="A132" s="4" t="s">
        <v>923</v>
      </c>
      <c r="B132" s="4" t="s">
        <v>924</v>
      </c>
      <c r="C132" s="4" t="s">
        <v>150</v>
      </c>
      <c r="D132" s="5">
        <v>200000</v>
      </c>
      <c r="E132" s="6">
        <v>19861140</v>
      </c>
      <c r="F132" s="6">
        <v>2.5600000000000001E-2</v>
      </c>
      <c r="G132" s="4" t="s">
        <v>787</v>
      </c>
    </row>
    <row r="133" spans="1:7" ht="23.45" customHeight="1" x14ac:dyDescent="0.25">
      <c r="A133" s="4" t="s">
        <v>927</v>
      </c>
      <c r="B133" s="4" t="s">
        <v>928</v>
      </c>
      <c r="C133" s="4" t="s">
        <v>150</v>
      </c>
      <c r="D133" s="5">
        <v>200000</v>
      </c>
      <c r="E133" s="6">
        <v>19835900</v>
      </c>
      <c r="F133" s="6">
        <v>2.5499999999999998E-2</v>
      </c>
      <c r="G133" s="4" t="s">
        <v>787</v>
      </c>
    </row>
    <row r="134" spans="1:7" ht="23.45" customHeight="1" x14ac:dyDescent="0.25">
      <c r="A134" s="4" t="s">
        <v>931</v>
      </c>
      <c r="B134" s="4" t="s">
        <v>932</v>
      </c>
      <c r="C134" s="4" t="s">
        <v>150</v>
      </c>
      <c r="D134" s="5">
        <v>700000</v>
      </c>
      <c r="E134" s="6">
        <v>69282010</v>
      </c>
      <c r="F134" s="6">
        <v>8.9099999999999999E-2</v>
      </c>
      <c r="G134" s="4" t="s">
        <v>787</v>
      </c>
    </row>
    <row r="135" spans="1:7" ht="14.45" customHeight="1" x14ac:dyDescent="0.25">
      <c r="A135" s="4" t="s">
        <v>933</v>
      </c>
      <c r="B135" s="4" t="s">
        <v>934</v>
      </c>
      <c r="C135" s="4" t="s">
        <v>187</v>
      </c>
      <c r="D135" s="5">
        <v>2000000</v>
      </c>
      <c r="E135" s="6">
        <v>194855600</v>
      </c>
      <c r="F135" s="6">
        <v>0.25069999999999998</v>
      </c>
      <c r="G135" s="4" t="s">
        <v>826</v>
      </c>
    </row>
    <row r="136" spans="1:7" ht="23.45" customHeight="1" x14ac:dyDescent="0.25">
      <c r="A136" s="4" t="s">
        <v>935</v>
      </c>
      <c r="B136" s="4" t="s">
        <v>936</v>
      </c>
      <c r="C136" s="4" t="s">
        <v>150</v>
      </c>
      <c r="D136" s="5">
        <v>5000000</v>
      </c>
      <c r="E136" s="6">
        <v>495931500</v>
      </c>
      <c r="F136" s="6">
        <v>0.63800000000000001</v>
      </c>
      <c r="G136" s="4" t="s">
        <v>787</v>
      </c>
    </row>
    <row r="137" spans="1:7" ht="23.45" customHeight="1" x14ac:dyDescent="0.25">
      <c r="A137" s="4" t="s">
        <v>937</v>
      </c>
      <c r="B137" s="4" t="s">
        <v>938</v>
      </c>
      <c r="C137" s="4" t="s">
        <v>150</v>
      </c>
      <c r="D137" s="5">
        <v>1000000</v>
      </c>
      <c r="E137" s="6">
        <v>98849000</v>
      </c>
      <c r="F137" s="6">
        <v>0.12720000000000001</v>
      </c>
      <c r="G137" s="4" t="s">
        <v>787</v>
      </c>
    </row>
    <row r="138" spans="1:7" ht="32.65" customHeight="1" x14ac:dyDescent="0.25">
      <c r="A138" s="4" t="s">
        <v>2170</v>
      </c>
      <c r="B138" s="4" t="s">
        <v>2171</v>
      </c>
      <c r="C138" s="4" t="s">
        <v>150</v>
      </c>
      <c r="D138" s="5">
        <v>40000</v>
      </c>
      <c r="E138" s="6">
        <v>3984252</v>
      </c>
      <c r="F138" s="6">
        <v>5.1000000000000004E-3</v>
      </c>
      <c r="G138" s="4" t="s">
        <v>826</v>
      </c>
    </row>
    <row r="139" spans="1:7" ht="23.45" customHeight="1" x14ac:dyDescent="0.25">
      <c r="A139" s="4" t="s">
        <v>947</v>
      </c>
      <c r="B139" s="4" t="s">
        <v>948</v>
      </c>
      <c r="C139" s="4" t="s">
        <v>32</v>
      </c>
      <c r="D139" s="5">
        <v>2500000</v>
      </c>
      <c r="E139" s="6">
        <v>246519250</v>
      </c>
      <c r="F139" s="6">
        <v>0.31709999999999999</v>
      </c>
      <c r="G139" s="4" t="s">
        <v>826</v>
      </c>
    </row>
    <row r="140" spans="1:7" ht="23.45" customHeight="1" x14ac:dyDescent="0.25">
      <c r="A140" s="4" t="s">
        <v>949</v>
      </c>
      <c r="B140" s="4" t="s">
        <v>950</v>
      </c>
      <c r="C140" s="4" t="s">
        <v>101</v>
      </c>
      <c r="D140" s="5">
        <v>22500000</v>
      </c>
      <c r="E140" s="6">
        <v>2220707250</v>
      </c>
      <c r="F140" s="6">
        <v>2.8567999999999998</v>
      </c>
      <c r="G140" s="4" t="s">
        <v>826</v>
      </c>
    </row>
    <row r="141" spans="1:7" ht="32.65" customHeight="1" x14ac:dyDescent="0.25">
      <c r="A141" s="4" t="s">
        <v>1260</v>
      </c>
      <c r="B141" s="4" t="s">
        <v>1261</v>
      </c>
      <c r="C141" s="4" t="s">
        <v>32</v>
      </c>
      <c r="D141" s="5">
        <v>500000</v>
      </c>
      <c r="E141" s="6">
        <v>49519300</v>
      </c>
      <c r="F141" s="6">
        <v>6.3700000000000007E-2</v>
      </c>
      <c r="G141" s="4" t="s">
        <v>805</v>
      </c>
    </row>
    <row r="142" spans="1:7" ht="23.45" customHeight="1" x14ac:dyDescent="0.25">
      <c r="A142" s="4" t="s">
        <v>1267</v>
      </c>
      <c r="B142" s="4" t="s">
        <v>1268</v>
      </c>
      <c r="C142" s="4" t="s">
        <v>101</v>
      </c>
      <c r="D142" s="5">
        <v>10500000</v>
      </c>
      <c r="E142" s="6">
        <v>1038526650</v>
      </c>
      <c r="F142" s="6">
        <v>1.3360000000000001</v>
      </c>
      <c r="G142" s="4" t="s">
        <v>826</v>
      </c>
    </row>
    <row r="143" spans="1:7" ht="32.65" customHeight="1" x14ac:dyDescent="0.25">
      <c r="A143" s="4" t="s">
        <v>1271</v>
      </c>
      <c r="B143" s="4" t="s">
        <v>1272</v>
      </c>
      <c r="C143" s="4" t="s">
        <v>187</v>
      </c>
      <c r="D143" s="5">
        <v>8000000</v>
      </c>
      <c r="E143" s="6">
        <v>796660000</v>
      </c>
      <c r="F143" s="6">
        <v>1.0248999999999999</v>
      </c>
      <c r="G143" s="4" t="s">
        <v>826</v>
      </c>
    </row>
    <row r="144" spans="1:7" ht="14.45" customHeight="1" x14ac:dyDescent="0.25">
      <c r="A144" s="4" t="s">
        <v>2408</v>
      </c>
      <c r="B144" s="4" t="s">
        <v>2409</v>
      </c>
      <c r="C144" s="4" t="s">
        <v>43</v>
      </c>
      <c r="D144" s="5">
        <v>2350000</v>
      </c>
      <c r="E144" s="6">
        <v>232617335</v>
      </c>
      <c r="F144" s="6">
        <v>0.29920000000000002</v>
      </c>
      <c r="G144" s="4" t="s">
        <v>805</v>
      </c>
    </row>
    <row r="145" spans="1:7" ht="23.45" customHeight="1" x14ac:dyDescent="0.25">
      <c r="A145" s="4" t="s">
        <v>1273</v>
      </c>
      <c r="B145" s="4" t="s">
        <v>1274</v>
      </c>
      <c r="C145" s="4" t="s">
        <v>101</v>
      </c>
      <c r="D145" s="5">
        <v>2900000</v>
      </c>
      <c r="E145" s="6">
        <v>289225990</v>
      </c>
      <c r="F145" s="6">
        <v>0.37209999999999999</v>
      </c>
      <c r="G145" s="4" t="s">
        <v>826</v>
      </c>
    </row>
    <row r="146" spans="1:7" ht="23.45" customHeight="1" x14ac:dyDescent="0.25">
      <c r="A146" s="4" t="s">
        <v>1275</v>
      </c>
      <c r="B146" s="4" t="s">
        <v>1276</v>
      </c>
      <c r="C146" s="4" t="s">
        <v>150</v>
      </c>
      <c r="D146" s="5">
        <v>4000000</v>
      </c>
      <c r="E146" s="6">
        <v>398724800</v>
      </c>
      <c r="F146" s="6">
        <v>0.51290000000000002</v>
      </c>
      <c r="G146" s="4" t="s">
        <v>805</v>
      </c>
    </row>
    <row r="147" spans="1:7" ht="23.45" customHeight="1" x14ac:dyDescent="0.25">
      <c r="A147" s="4" t="s">
        <v>1291</v>
      </c>
      <c r="B147" s="4" t="s">
        <v>1292</v>
      </c>
      <c r="C147" s="4" t="s">
        <v>101</v>
      </c>
      <c r="D147" s="5">
        <v>300000</v>
      </c>
      <c r="E147" s="6">
        <v>29890470</v>
      </c>
      <c r="F147" s="6">
        <v>3.85E-2</v>
      </c>
      <c r="G147" s="4" t="s">
        <v>787</v>
      </c>
    </row>
    <row r="148" spans="1:7" ht="23.45" customHeight="1" x14ac:dyDescent="0.25">
      <c r="A148" s="4" t="s">
        <v>1293</v>
      </c>
      <c r="B148" s="4" t="s">
        <v>1294</v>
      </c>
      <c r="C148" s="4" t="s">
        <v>43</v>
      </c>
      <c r="D148" s="5">
        <v>9000000</v>
      </c>
      <c r="E148" s="6">
        <v>894797100</v>
      </c>
      <c r="F148" s="6">
        <v>1.1511</v>
      </c>
      <c r="G148" s="4" t="s">
        <v>805</v>
      </c>
    </row>
    <row r="149" spans="1:7" ht="32.65" customHeight="1" x14ac:dyDescent="0.25">
      <c r="A149" s="4" t="s">
        <v>1299</v>
      </c>
      <c r="B149" s="4" t="s">
        <v>1300</v>
      </c>
      <c r="C149" s="4" t="s">
        <v>150</v>
      </c>
      <c r="D149" s="5">
        <v>460000</v>
      </c>
      <c r="E149" s="6">
        <v>45811952</v>
      </c>
      <c r="F149" s="6">
        <v>5.8900000000000001E-2</v>
      </c>
      <c r="G149" s="4" t="s">
        <v>787</v>
      </c>
    </row>
    <row r="150" spans="1:7" ht="23.45" customHeight="1" x14ac:dyDescent="0.25">
      <c r="A150" s="4" t="s">
        <v>967</v>
      </c>
      <c r="B150" s="4" t="s">
        <v>968</v>
      </c>
      <c r="C150" s="4" t="s">
        <v>101</v>
      </c>
      <c r="D150" s="5">
        <v>9500000</v>
      </c>
      <c r="E150" s="6">
        <v>948817250</v>
      </c>
      <c r="F150" s="6">
        <v>1.2205999999999999</v>
      </c>
      <c r="G150" s="4" t="s">
        <v>826</v>
      </c>
    </row>
    <row r="151" spans="1:7" ht="23.45" customHeight="1" x14ac:dyDescent="0.25">
      <c r="A151" s="4" t="s">
        <v>971</v>
      </c>
      <c r="B151" s="4" t="s">
        <v>972</v>
      </c>
      <c r="C151" s="4" t="s">
        <v>32</v>
      </c>
      <c r="D151" s="5">
        <v>1000000</v>
      </c>
      <c r="E151" s="6">
        <v>99368500</v>
      </c>
      <c r="F151" s="6">
        <v>0.1278</v>
      </c>
      <c r="G151" s="4" t="s">
        <v>826</v>
      </c>
    </row>
    <row r="152" spans="1:7" ht="23.45" customHeight="1" x14ac:dyDescent="0.25">
      <c r="A152" s="4" t="s">
        <v>977</v>
      </c>
      <c r="B152" s="4" t="s">
        <v>978</v>
      </c>
      <c r="C152" s="4" t="s">
        <v>101</v>
      </c>
      <c r="D152" s="5">
        <v>16500000</v>
      </c>
      <c r="E152" s="6">
        <v>1652818200</v>
      </c>
      <c r="F152" s="6">
        <v>2.1263000000000001</v>
      </c>
      <c r="G152" s="4" t="s">
        <v>826</v>
      </c>
    </row>
    <row r="153" spans="1:7" ht="23.45" customHeight="1" x14ac:dyDescent="0.25">
      <c r="A153" s="4" t="s">
        <v>981</v>
      </c>
      <c r="B153" s="4" t="s">
        <v>982</v>
      </c>
      <c r="C153" s="4" t="s">
        <v>101</v>
      </c>
      <c r="D153" s="5">
        <v>5000000</v>
      </c>
      <c r="E153" s="6">
        <v>502063500</v>
      </c>
      <c r="F153" s="6">
        <v>0.64590000000000003</v>
      </c>
      <c r="G153" s="4" t="s">
        <v>826</v>
      </c>
    </row>
    <row r="154" spans="1:7" ht="23.45" customHeight="1" x14ac:dyDescent="0.25">
      <c r="A154" s="4" t="s">
        <v>2410</v>
      </c>
      <c r="B154" s="4" t="s">
        <v>2411</v>
      </c>
      <c r="C154" s="4" t="s">
        <v>101</v>
      </c>
      <c r="D154" s="5">
        <v>2500000</v>
      </c>
      <c r="E154" s="6">
        <v>250321250</v>
      </c>
      <c r="F154" s="6">
        <v>0.32200000000000001</v>
      </c>
      <c r="G154" s="4" t="s">
        <v>826</v>
      </c>
    </row>
    <row r="155" spans="1:7" ht="23.45" customHeight="1" x14ac:dyDescent="0.25">
      <c r="A155" s="4" t="s">
        <v>989</v>
      </c>
      <c r="B155" s="4" t="s">
        <v>990</v>
      </c>
      <c r="C155" s="4" t="s">
        <v>101</v>
      </c>
      <c r="D155" s="5">
        <v>2500000</v>
      </c>
      <c r="E155" s="6">
        <v>250050250</v>
      </c>
      <c r="F155" s="6">
        <v>0.32169999999999999</v>
      </c>
      <c r="G155" s="4" t="s">
        <v>826</v>
      </c>
    </row>
    <row r="156" spans="1:7" ht="23.45" customHeight="1" x14ac:dyDescent="0.25">
      <c r="A156" s="4" t="s">
        <v>1436</v>
      </c>
      <c r="B156" s="4" t="s">
        <v>1437</v>
      </c>
      <c r="C156" s="4" t="s">
        <v>150</v>
      </c>
      <c r="D156" s="5">
        <v>140000</v>
      </c>
      <c r="E156" s="6">
        <v>14083832</v>
      </c>
      <c r="F156" s="6">
        <v>1.8100000000000002E-2</v>
      </c>
      <c r="G156" s="4" t="s">
        <v>805</v>
      </c>
    </row>
    <row r="157" spans="1:7" ht="32.65" customHeight="1" x14ac:dyDescent="0.25">
      <c r="A157" s="4" t="s">
        <v>1438</v>
      </c>
      <c r="B157" s="4" t="s">
        <v>1439</v>
      </c>
      <c r="C157" s="4" t="s">
        <v>150</v>
      </c>
      <c r="D157" s="5">
        <v>300000</v>
      </c>
      <c r="E157" s="6">
        <v>30433620</v>
      </c>
      <c r="F157" s="6">
        <v>3.9199999999999999E-2</v>
      </c>
      <c r="G157" s="4" t="s">
        <v>787</v>
      </c>
    </row>
    <row r="158" spans="1:7" ht="32.65" customHeight="1" x14ac:dyDescent="0.25">
      <c r="A158" s="4" t="s">
        <v>1440</v>
      </c>
      <c r="B158" s="4" t="s">
        <v>1441</v>
      </c>
      <c r="C158" s="4" t="s">
        <v>150</v>
      </c>
      <c r="D158" s="5">
        <v>60000</v>
      </c>
      <c r="E158" s="6">
        <v>6180162</v>
      </c>
      <c r="F158" s="6">
        <v>8.0000000000000002E-3</v>
      </c>
      <c r="G158" s="4" t="s">
        <v>787</v>
      </c>
    </row>
    <row r="159" spans="1:7" ht="32.65" customHeight="1" x14ac:dyDescent="0.25">
      <c r="A159" s="4" t="s">
        <v>1442</v>
      </c>
      <c r="B159" s="4" t="s">
        <v>1443</v>
      </c>
      <c r="C159" s="4" t="s">
        <v>150</v>
      </c>
      <c r="D159" s="5">
        <v>60000</v>
      </c>
      <c r="E159" s="6">
        <v>6271296</v>
      </c>
      <c r="F159" s="6">
        <v>8.0999999999999996E-3</v>
      </c>
      <c r="G159" s="4" t="s">
        <v>787</v>
      </c>
    </row>
    <row r="160" spans="1:7" ht="32.65" customHeight="1" x14ac:dyDescent="0.25">
      <c r="A160" s="4" t="s">
        <v>1080</v>
      </c>
      <c r="B160" s="4" t="s">
        <v>1081</v>
      </c>
      <c r="C160" s="4" t="s">
        <v>150</v>
      </c>
      <c r="D160" s="5">
        <v>60000</v>
      </c>
      <c r="E160" s="6">
        <v>6357426</v>
      </c>
      <c r="F160" s="6">
        <v>8.2000000000000007E-3</v>
      </c>
      <c r="G160" s="4" t="s">
        <v>787</v>
      </c>
    </row>
    <row r="161" spans="1:7" ht="32.65" customHeight="1" x14ac:dyDescent="0.25">
      <c r="A161" s="4" t="s">
        <v>1082</v>
      </c>
      <c r="B161" s="4" t="s">
        <v>1083</v>
      </c>
      <c r="C161" s="4" t="s">
        <v>150</v>
      </c>
      <c r="D161" s="5">
        <v>60000</v>
      </c>
      <c r="E161" s="6">
        <v>6432216</v>
      </c>
      <c r="F161" s="6">
        <v>8.3000000000000001E-3</v>
      </c>
      <c r="G161" s="4" t="s">
        <v>787</v>
      </c>
    </row>
    <row r="162" spans="1:7" ht="32.65" customHeight="1" x14ac:dyDescent="0.25">
      <c r="A162" s="4" t="s">
        <v>1084</v>
      </c>
      <c r="B162" s="4" t="s">
        <v>1085</v>
      </c>
      <c r="C162" s="4" t="s">
        <v>32</v>
      </c>
      <c r="D162" s="5">
        <v>880000</v>
      </c>
      <c r="E162" s="6">
        <v>88673024</v>
      </c>
      <c r="F162" s="6">
        <v>0.11409999999999999</v>
      </c>
      <c r="G162" s="4" t="s">
        <v>787</v>
      </c>
    </row>
    <row r="163" spans="1:7" ht="23.45" customHeight="1" x14ac:dyDescent="0.25">
      <c r="A163" s="4" t="s">
        <v>1086</v>
      </c>
      <c r="B163" s="4" t="s">
        <v>1087</v>
      </c>
      <c r="C163" s="4" t="s">
        <v>857</v>
      </c>
      <c r="D163" s="5">
        <v>2000000</v>
      </c>
      <c r="E163" s="6">
        <v>200633800</v>
      </c>
      <c r="F163" s="6">
        <v>0.2581</v>
      </c>
      <c r="G163" s="4" t="s">
        <v>805</v>
      </c>
    </row>
    <row r="164" spans="1:7" ht="23.45" customHeight="1" x14ac:dyDescent="0.25">
      <c r="A164" s="4" t="s">
        <v>1090</v>
      </c>
      <c r="B164" s="4" t="s">
        <v>1091</v>
      </c>
      <c r="C164" s="4" t="s">
        <v>150</v>
      </c>
      <c r="D164" s="5">
        <v>12500</v>
      </c>
      <c r="E164" s="6">
        <v>1294397.5</v>
      </c>
      <c r="F164" s="6">
        <v>1.6999999999999999E-3</v>
      </c>
      <c r="G164" s="4" t="s">
        <v>787</v>
      </c>
    </row>
    <row r="165" spans="1:7" ht="23.45" customHeight="1" x14ac:dyDescent="0.25">
      <c r="A165" s="4" t="s">
        <v>1092</v>
      </c>
      <c r="B165" s="4" t="s">
        <v>1093</v>
      </c>
      <c r="C165" s="4" t="s">
        <v>150</v>
      </c>
      <c r="D165" s="5">
        <v>730000</v>
      </c>
      <c r="E165" s="6">
        <v>78388276</v>
      </c>
      <c r="F165" s="6">
        <v>0.1008</v>
      </c>
      <c r="G165" s="4" t="s">
        <v>805</v>
      </c>
    </row>
    <row r="166" spans="1:7" ht="14.45" customHeight="1" x14ac:dyDescent="0.25">
      <c r="A166" s="4" t="s">
        <v>1094</v>
      </c>
      <c r="B166" s="4" t="s">
        <v>1095</v>
      </c>
      <c r="C166" s="4" t="s">
        <v>43</v>
      </c>
      <c r="D166" s="5">
        <v>2000000</v>
      </c>
      <c r="E166" s="6">
        <v>199216200</v>
      </c>
      <c r="F166" s="6">
        <v>0.25629999999999997</v>
      </c>
      <c r="G166" s="4" t="s">
        <v>826</v>
      </c>
    </row>
    <row r="167" spans="1:7" ht="23.45" customHeight="1" x14ac:dyDescent="0.25">
      <c r="A167" s="4" t="s">
        <v>1096</v>
      </c>
      <c r="B167" s="4" t="s">
        <v>1097</v>
      </c>
      <c r="C167" s="4" t="s">
        <v>101</v>
      </c>
      <c r="D167" s="5">
        <v>2500000</v>
      </c>
      <c r="E167" s="6">
        <v>240183750</v>
      </c>
      <c r="F167" s="6">
        <v>0.309</v>
      </c>
      <c r="G167" s="4" t="s">
        <v>826</v>
      </c>
    </row>
    <row r="168" spans="1:7" ht="23.45" customHeight="1" x14ac:dyDescent="0.25">
      <c r="A168" s="4" t="s">
        <v>1098</v>
      </c>
      <c r="B168" s="4" t="s">
        <v>1099</v>
      </c>
      <c r="C168" s="4" t="s">
        <v>43</v>
      </c>
      <c r="D168" s="5">
        <v>5000000</v>
      </c>
      <c r="E168" s="6">
        <v>489546000</v>
      </c>
      <c r="F168" s="6">
        <v>0.62980000000000003</v>
      </c>
      <c r="G168" s="4" t="s">
        <v>805</v>
      </c>
    </row>
    <row r="169" spans="1:7" ht="23.45" customHeight="1" x14ac:dyDescent="0.25">
      <c r="A169" s="4" t="s">
        <v>1100</v>
      </c>
      <c r="B169" s="4" t="s">
        <v>1101</v>
      </c>
      <c r="C169" s="4" t="s">
        <v>43</v>
      </c>
      <c r="D169" s="5">
        <v>4500000</v>
      </c>
      <c r="E169" s="6">
        <v>444235500</v>
      </c>
      <c r="F169" s="6">
        <v>0.57150000000000001</v>
      </c>
      <c r="G169" s="4" t="s">
        <v>805</v>
      </c>
    </row>
    <row r="170" spans="1:7" ht="14.45" customHeight="1" x14ac:dyDescent="0.25">
      <c r="A170" s="4" t="s">
        <v>1106</v>
      </c>
      <c r="B170" s="4" t="s">
        <v>1107</v>
      </c>
      <c r="C170" s="4" t="s">
        <v>43</v>
      </c>
      <c r="D170" s="5">
        <v>2500000</v>
      </c>
      <c r="E170" s="6">
        <v>247563750</v>
      </c>
      <c r="F170" s="6">
        <v>0.31850000000000001</v>
      </c>
      <c r="G170" s="4" t="s">
        <v>805</v>
      </c>
    </row>
    <row r="171" spans="1:7" ht="14.45" customHeight="1" x14ac:dyDescent="0.25">
      <c r="A171" s="4" t="s">
        <v>1112</v>
      </c>
      <c r="B171" s="4" t="s">
        <v>1113</v>
      </c>
      <c r="C171" s="4" t="s">
        <v>43</v>
      </c>
      <c r="D171" s="5">
        <v>5000000</v>
      </c>
      <c r="E171" s="6">
        <v>494652000</v>
      </c>
      <c r="F171" s="6">
        <v>0.63629999999999998</v>
      </c>
      <c r="G171" s="4" t="s">
        <v>805</v>
      </c>
    </row>
    <row r="172" spans="1:7" ht="23.45" customHeight="1" x14ac:dyDescent="0.25">
      <c r="A172" s="4" t="s">
        <v>1114</v>
      </c>
      <c r="B172" s="4" t="s">
        <v>1115</v>
      </c>
      <c r="C172" s="4" t="s">
        <v>43</v>
      </c>
      <c r="D172" s="5">
        <v>2500000</v>
      </c>
      <c r="E172" s="6">
        <v>245046000</v>
      </c>
      <c r="F172" s="6">
        <v>0.31519999999999998</v>
      </c>
      <c r="G172" s="4" t="s">
        <v>790</v>
      </c>
    </row>
    <row r="173" spans="1:7" ht="23.45" customHeight="1" x14ac:dyDescent="0.25">
      <c r="A173" s="4" t="s">
        <v>2110</v>
      </c>
      <c r="B173" s="4" t="s">
        <v>2111</v>
      </c>
      <c r="C173" s="4" t="s">
        <v>43</v>
      </c>
      <c r="D173" s="5">
        <v>2500000</v>
      </c>
      <c r="E173" s="6">
        <v>248124000</v>
      </c>
      <c r="F173" s="6">
        <v>0.31919999999999998</v>
      </c>
      <c r="G173" s="4" t="s">
        <v>826</v>
      </c>
    </row>
    <row r="174" spans="1:7" ht="14.45" customHeight="1" x14ac:dyDescent="0.25">
      <c r="A174" s="4" t="s">
        <v>1120</v>
      </c>
      <c r="B174" s="4" t="s">
        <v>1121</v>
      </c>
      <c r="C174" s="4" t="s">
        <v>43</v>
      </c>
      <c r="D174" s="5">
        <v>5200000</v>
      </c>
      <c r="E174" s="6">
        <v>517329800</v>
      </c>
      <c r="F174" s="6">
        <v>0.66549999999999998</v>
      </c>
      <c r="G174" s="4" t="s">
        <v>805</v>
      </c>
    </row>
    <row r="175" spans="1:7" ht="14.45" customHeight="1" x14ac:dyDescent="0.25">
      <c r="A175" s="4" t="s">
        <v>1122</v>
      </c>
      <c r="B175" s="4" t="s">
        <v>1123</v>
      </c>
      <c r="C175" s="4" t="s">
        <v>43</v>
      </c>
      <c r="D175" s="5">
        <v>2500000</v>
      </c>
      <c r="E175" s="6">
        <v>248559750</v>
      </c>
      <c r="F175" s="6">
        <v>0.31979999999999997</v>
      </c>
      <c r="G175" s="4" t="s">
        <v>805</v>
      </c>
    </row>
    <row r="176" spans="1:7" ht="14.45" customHeight="1" x14ac:dyDescent="0.25">
      <c r="A176" s="4" t="s">
        <v>1130</v>
      </c>
      <c r="B176" s="4" t="s">
        <v>1131</v>
      </c>
      <c r="C176" s="4" t="s">
        <v>43</v>
      </c>
      <c r="D176" s="5">
        <v>2500000</v>
      </c>
      <c r="E176" s="6">
        <v>248838250</v>
      </c>
      <c r="F176" s="6">
        <v>0.3201</v>
      </c>
      <c r="G176" s="4" t="s">
        <v>805</v>
      </c>
    </row>
    <row r="177" spans="1:7" ht="23.45" customHeight="1" x14ac:dyDescent="0.25">
      <c r="A177" s="4" t="s">
        <v>1448</v>
      </c>
      <c r="B177" s="4" t="s">
        <v>1449</v>
      </c>
      <c r="C177" s="4" t="s">
        <v>43</v>
      </c>
      <c r="D177" s="5">
        <v>3730000</v>
      </c>
      <c r="E177" s="6">
        <v>373426339</v>
      </c>
      <c r="F177" s="6">
        <v>0.48039999999999999</v>
      </c>
      <c r="G177" s="4" t="s">
        <v>805</v>
      </c>
    </row>
    <row r="178" spans="1:7" ht="23.45" customHeight="1" x14ac:dyDescent="0.25">
      <c r="A178" s="4" t="s">
        <v>1450</v>
      </c>
      <c r="B178" s="4" t="s">
        <v>1451</v>
      </c>
      <c r="C178" s="4" t="s">
        <v>43</v>
      </c>
      <c r="D178" s="5">
        <v>12500000</v>
      </c>
      <c r="E178" s="6">
        <v>1247240000</v>
      </c>
      <c r="F178" s="6">
        <v>1.6045</v>
      </c>
      <c r="G178" s="4" t="s">
        <v>826</v>
      </c>
    </row>
    <row r="179" spans="1:7" ht="23.45" customHeight="1" x14ac:dyDescent="0.25">
      <c r="A179" s="4" t="s">
        <v>1458</v>
      </c>
      <c r="B179" s="4" t="s">
        <v>1459</v>
      </c>
      <c r="C179" s="4" t="s">
        <v>43</v>
      </c>
      <c r="D179" s="5">
        <v>5000000</v>
      </c>
      <c r="E179" s="6">
        <v>504887500</v>
      </c>
      <c r="F179" s="6">
        <v>0.64949999999999997</v>
      </c>
      <c r="G179" s="4" t="s">
        <v>826</v>
      </c>
    </row>
    <row r="180" spans="1:7" ht="23.45" customHeight="1" x14ac:dyDescent="0.25">
      <c r="A180" s="4" t="s">
        <v>2204</v>
      </c>
      <c r="B180" s="4" t="s">
        <v>2205</v>
      </c>
      <c r="C180" s="4" t="s">
        <v>43</v>
      </c>
      <c r="D180" s="5">
        <v>4500000</v>
      </c>
      <c r="E180" s="6">
        <v>450555750</v>
      </c>
      <c r="F180" s="6">
        <v>0.5796</v>
      </c>
      <c r="G180" s="4" t="s">
        <v>805</v>
      </c>
    </row>
    <row r="181" spans="1:7" ht="23.45" customHeight="1" x14ac:dyDescent="0.25">
      <c r="A181" s="4" t="s">
        <v>1464</v>
      </c>
      <c r="B181" s="4" t="s">
        <v>1465</v>
      </c>
      <c r="C181" s="4" t="s">
        <v>43</v>
      </c>
      <c r="D181" s="5">
        <v>1480000</v>
      </c>
      <c r="E181" s="6">
        <v>148966588</v>
      </c>
      <c r="F181" s="6">
        <v>0.19159999999999999</v>
      </c>
      <c r="G181" s="4" t="s">
        <v>805</v>
      </c>
    </row>
    <row r="182" spans="1:7" ht="23.45" customHeight="1" x14ac:dyDescent="0.25">
      <c r="A182" s="4" t="s">
        <v>2412</v>
      </c>
      <c r="B182" s="4" t="s">
        <v>2413</v>
      </c>
      <c r="C182" s="4" t="s">
        <v>43</v>
      </c>
      <c r="D182" s="5">
        <v>150000</v>
      </c>
      <c r="E182" s="6">
        <v>15122025</v>
      </c>
      <c r="F182" s="6">
        <v>1.95E-2</v>
      </c>
      <c r="G182" s="4" t="s">
        <v>805</v>
      </c>
    </row>
    <row r="183" spans="1:7" ht="23.45" customHeight="1" x14ac:dyDescent="0.25">
      <c r="A183" s="4" t="s">
        <v>2414</v>
      </c>
      <c r="B183" s="4" t="s">
        <v>2415</v>
      </c>
      <c r="C183" s="4" t="s">
        <v>43</v>
      </c>
      <c r="D183" s="5">
        <v>170000</v>
      </c>
      <c r="E183" s="6">
        <v>17067966</v>
      </c>
      <c r="F183" s="6">
        <v>2.1999999999999999E-2</v>
      </c>
      <c r="G183" s="4" t="s">
        <v>805</v>
      </c>
    </row>
    <row r="184" spans="1:7" ht="23.45" customHeight="1" x14ac:dyDescent="0.25">
      <c r="A184" s="4" t="s">
        <v>1476</v>
      </c>
      <c r="B184" s="4" t="s">
        <v>1477</v>
      </c>
      <c r="C184" s="4" t="s">
        <v>43</v>
      </c>
      <c r="D184" s="5">
        <v>380000</v>
      </c>
      <c r="E184" s="6">
        <v>38170772</v>
      </c>
      <c r="F184" s="6">
        <v>4.9099999999999998E-2</v>
      </c>
      <c r="G184" s="4" t="s">
        <v>805</v>
      </c>
    </row>
    <row r="185" spans="1:7" ht="23.45" customHeight="1" x14ac:dyDescent="0.25">
      <c r="A185" s="4" t="s">
        <v>1478</v>
      </c>
      <c r="B185" s="4" t="s">
        <v>1479</v>
      </c>
      <c r="C185" s="4" t="s">
        <v>43</v>
      </c>
      <c r="D185" s="5">
        <v>50000</v>
      </c>
      <c r="E185" s="6">
        <v>5134860</v>
      </c>
      <c r="F185" s="6">
        <v>6.6E-3</v>
      </c>
      <c r="G185" s="4" t="s">
        <v>805</v>
      </c>
    </row>
    <row r="186" spans="1:7" ht="23.45" customHeight="1" x14ac:dyDescent="0.25">
      <c r="A186" s="4" t="s">
        <v>2145</v>
      </c>
      <c r="B186" s="4" t="s">
        <v>2146</v>
      </c>
      <c r="C186" s="4" t="s">
        <v>841</v>
      </c>
      <c r="D186" s="5">
        <v>7500000</v>
      </c>
      <c r="E186" s="6">
        <v>744465000</v>
      </c>
      <c r="F186" s="6">
        <v>0.9577</v>
      </c>
      <c r="G186" s="4" t="s">
        <v>826</v>
      </c>
    </row>
    <row r="187" spans="1:7" ht="23.45" customHeight="1" x14ac:dyDescent="0.25">
      <c r="A187" s="4" t="s">
        <v>2416</v>
      </c>
      <c r="B187" s="4" t="s">
        <v>2417</v>
      </c>
      <c r="C187" s="4" t="s">
        <v>150</v>
      </c>
      <c r="D187" s="5">
        <v>2500000</v>
      </c>
      <c r="E187" s="6">
        <v>249291750</v>
      </c>
      <c r="F187" s="6">
        <v>0.32069999999999999</v>
      </c>
      <c r="G187" s="4" t="s">
        <v>805</v>
      </c>
    </row>
    <row r="188" spans="1:7" ht="32.65" customHeight="1" x14ac:dyDescent="0.25">
      <c r="A188" s="4" t="s">
        <v>2418</v>
      </c>
      <c r="B188" s="4" t="s">
        <v>2419</v>
      </c>
      <c r="C188" s="4" t="s">
        <v>857</v>
      </c>
      <c r="D188" s="5">
        <v>2500000</v>
      </c>
      <c r="E188" s="6">
        <v>246258250</v>
      </c>
      <c r="F188" s="6">
        <v>0.31680000000000003</v>
      </c>
      <c r="G188" s="4" t="s">
        <v>826</v>
      </c>
    </row>
    <row r="189" spans="1:7" ht="23.45" customHeight="1" x14ac:dyDescent="0.25">
      <c r="A189" s="4" t="s">
        <v>2149</v>
      </c>
      <c r="B189" s="4" t="s">
        <v>2150</v>
      </c>
      <c r="C189" s="4" t="s">
        <v>32</v>
      </c>
      <c r="D189" s="5">
        <v>8000000</v>
      </c>
      <c r="E189" s="6">
        <v>800671200</v>
      </c>
      <c r="F189" s="6">
        <v>1.03</v>
      </c>
      <c r="G189" s="4" t="s">
        <v>826</v>
      </c>
    </row>
    <row r="190" spans="1:7" ht="23.45" customHeight="1" x14ac:dyDescent="0.25">
      <c r="A190" s="4" t="s">
        <v>1240</v>
      </c>
      <c r="B190" s="4" t="s">
        <v>1241</v>
      </c>
      <c r="C190" s="4" t="s">
        <v>32</v>
      </c>
      <c r="D190" s="5">
        <v>1500000</v>
      </c>
      <c r="E190" s="6">
        <v>149854350</v>
      </c>
      <c r="F190" s="6">
        <v>0.1928</v>
      </c>
      <c r="G190" s="4" t="s">
        <v>805</v>
      </c>
    </row>
    <row r="191" spans="1:7" ht="23.45" customHeight="1" x14ac:dyDescent="0.25">
      <c r="A191" s="4" t="s">
        <v>2151</v>
      </c>
      <c r="B191" s="4" t="s">
        <v>2152</v>
      </c>
      <c r="C191" s="4" t="s">
        <v>98</v>
      </c>
      <c r="D191" s="5">
        <v>1000000</v>
      </c>
      <c r="E191" s="6">
        <v>99217800</v>
      </c>
      <c r="F191" s="6">
        <v>0.12759999999999999</v>
      </c>
      <c r="G191" s="4" t="s">
        <v>826</v>
      </c>
    </row>
    <row r="192" spans="1:7" ht="23.45" customHeight="1" x14ac:dyDescent="0.25">
      <c r="A192" s="4" t="s">
        <v>1244</v>
      </c>
      <c r="B192" s="4" t="s">
        <v>1245</v>
      </c>
      <c r="C192" s="4" t="s">
        <v>98</v>
      </c>
      <c r="D192" s="5">
        <v>2500000</v>
      </c>
      <c r="E192" s="6">
        <v>248242250</v>
      </c>
      <c r="F192" s="6">
        <v>0.31940000000000002</v>
      </c>
      <c r="G192" s="4" t="s">
        <v>826</v>
      </c>
    </row>
    <row r="193" spans="1:7" ht="41.85" customHeight="1" x14ac:dyDescent="0.25">
      <c r="A193" s="4" t="s">
        <v>1246</v>
      </c>
      <c r="B193" s="4" t="s">
        <v>1247</v>
      </c>
      <c r="C193" s="4" t="s">
        <v>157</v>
      </c>
      <c r="D193" s="5">
        <v>5000000</v>
      </c>
      <c r="E193" s="6">
        <v>497784000</v>
      </c>
      <c r="F193" s="6">
        <v>0.64039999999999997</v>
      </c>
      <c r="G193" s="4" t="s">
        <v>826</v>
      </c>
    </row>
    <row r="194" spans="1:7" ht="32.65" customHeight="1" x14ac:dyDescent="0.25">
      <c r="A194" s="4" t="s">
        <v>2420</v>
      </c>
      <c r="B194" s="4" t="s">
        <v>2421</v>
      </c>
      <c r="C194" s="4" t="s">
        <v>841</v>
      </c>
      <c r="D194" s="5">
        <v>2500000</v>
      </c>
      <c r="E194" s="6">
        <v>250823250</v>
      </c>
      <c r="F194" s="6">
        <v>0.32269999999999999</v>
      </c>
      <c r="G194" s="4" t="s">
        <v>826</v>
      </c>
    </row>
    <row r="195" spans="1:7" ht="32.65" customHeight="1" x14ac:dyDescent="0.25">
      <c r="A195" s="4" t="s">
        <v>2422</v>
      </c>
      <c r="B195" s="4" t="s">
        <v>2423</v>
      </c>
      <c r="C195" s="4" t="s">
        <v>187</v>
      </c>
      <c r="D195" s="5">
        <v>2500000</v>
      </c>
      <c r="E195" s="6">
        <v>249714250</v>
      </c>
      <c r="F195" s="6">
        <v>0.32119999999999999</v>
      </c>
      <c r="G195" s="4" t="s">
        <v>826</v>
      </c>
    </row>
    <row r="196" spans="1:7" ht="32.65" customHeight="1" x14ac:dyDescent="0.25">
      <c r="A196" s="4" t="s">
        <v>2424</v>
      </c>
      <c r="B196" s="4" t="s">
        <v>2425</v>
      </c>
      <c r="C196" s="4" t="s">
        <v>98</v>
      </c>
      <c r="D196" s="5">
        <v>2500000</v>
      </c>
      <c r="E196" s="6">
        <v>248343500</v>
      </c>
      <c r="F196" s="6">
        <v>0.31950000000000001</v>
      </c>
      <c r="G196" s="4" t="s">
        <v>826</v>
      </c>
    </row>
    <row r="197" spans="1:7" ht="23.45" customHeight="1" x14ac:dyDescent="0.25">
      <c r="A197" s="4" t="s">
        <v>1250</v>
      </c>
      <c r="B197" s="4" t="s">
        <v>1251</v>
      </c>
      <c r="C197" s="4" t="s">
        <v>32</v>
      </c>
      <c r="D197" s="5">
        <v>11500000</v>
      </c>
      <c r="E197" s="6">
        <v>1156372150</v>
      </c>
      <c r="F197" s="6">
        <v>1.4876</v>
      </c>
      <c r="G197" s="4" t="s">
        <v>826</v>
      </c>
    </row>
    <row r="198" spans="1:7" ht="23.45" customHeight="1" x14ac:dyDescent="0.25">
      <c r="A198" s="4" t="s">
        <v>1252</v>
      </c>
      <c r="B198" s="4" t="s">
        <v>1253</v>
      </c>
      <c r="C198" s="4" t="s">
        <v>98</v>
      </c>
      <c r="D198" s="5">
        <v>5000000</v>
      </c>
      <c r="E198" s="6">
        <v>495314500</v>
      </c>
      <c r="F198" s="6">
        <v>0.63719999999999999</v>
      </c>
      <c r="G198" s="4" t="s">
        <v>826</v>
      </c>
    </row>
    <row r="199" spans="1:7" ht="23.45" customHeight="1" x14ac:dyDescent="0.25">
      <c r="A199" s="4" t="s">
        <v>2426</v>
      </c>
      <c r="B199" s="4" t="s">
        <v>2427</v>
      </c>
      <c r="C199" s="4" t="s">
        <v>98</v>
      </c>
      <c r="D199" s="5">
        <v>2500000</v>
      </c>
      <c r="E199" s="6">
        <v>248809750</v>
      </c>
      <c r="F199" s="6">
        <v>0.3201</v>
      </c>
      <c r="G199" s="4" t="s">
        <v>826</v>
      </c>
    </row>
    <row r="200" spans="1:7" ht="51" customHeight="1" x14ac:dyDescent="0.25">
      <c r="A200" s="4" t="s">
        <v>1587</v>
      </c>
      <c r="B200" s="4" t="s">
        <v>1588</v>
      </c>
      <c r="C200" s="4" t="s">
        <v>841</v>
      </c>
      <c r="D200" s="5">
        <v>2500000</v>
      </c>
      <c r="E200" s="6">
        <v>249242500</v>
      </c>
      <c r="F200" s="6">
        <v>0.3206</v>
      </c>
      <c r="G200" s="4" t="s">
        <v>826</v>
      </c>
    </row>
    <row r="201" spans="1:7" ht="23.45" customHeight="1" x14ac:dyDescent="0.25">
      <c r="A201" s="4" t="s">
        <v>1589</v>
      </c>
      <c r="B201" s="4" t="s">
        <v>1590</v>
      </c>
      <c r="C201" s="4" t="s">
        <v>98</v>
      </c>
      <c r="D201" s="5">
        <v>5000000</v>
      </c>
      <c r="E201" s="6">
        <v>497974000</v>
      </c>
      <c r="F201" s="6">
        <v>0.64059999999999995</v>
      </c>
      <c r="G201" s="4" t="s">
        <v>826</v>
      </c>
    </row>
    <row r="202" spans="1:7" ht="14.45" customHeight="1" x14ac:dyDescent="0.25">
      <c r="A202" s="4" t="s">
        <v>1591</v>
      </c>
      <c r="B202" s="4" t="s">
        <v>1592</v>
      </c>
      <c r="C202" s="4" t="s">
        <v>32</v>
      </c>
      <c r="D202" s="5">
        <v>5000000</v>
      </c>
      <c r="E202" s="6">
        <v>503407000</v>
      </c>
      <c r="F202" s="6">
        <v>0.64759999999999995</v>
      </c>
      <c r="G202" s="4" t="s">
        <v>826</v>
      </c>
    </row>
    <row r="203" spans="1:7" ht="32.65" customHeight="1" x14ac:dyDescent="0.25">
      <c r="A203" s="4" t="s">
        <v>1595</v>
      </c>
      <c r="B203" s="4" t="s">
        <v>1596</v>
      </c>
      <c r="C203" s="4" t="s">
        <v>857</v>
      </c>
      <c r="D203" s="5">
        <v>2500000</v>
      </c>
      <c r="E203" s="6">
        <v>249160250</v>
      </c>
      <c r="F203" s="6">
        <v>0.32050000000000001</v>
      </c>
      <c r="G203" s="4" t="s">
        <v>826</v>
      </c>
    </row>
    <row r="204" spans="1:7" ht="23.45" customHeight="1" x14ac:dyDescent="0.25">
      <c r="A204" s="4" t="s">
        <v>1597</v>
      </c>
      <c r="B204" s="4" t="s">
        <v>1598</v>
      </c>
      <c r="C204" s="4" t="s">
        <v>32</v>
      </c>
      <c r="D204" s="5">
        <v>170000</v>
      </c>
      <c r="E204" s="6">
        <v>16354714</v>
      </c>
      <c r="F204" s="6">
        <v>2.1000000000000001E-2</v>
      </c>
      <c r="G204" s="4" t="s">
        <v>1599</v>
      </c>
    </row>
    <row r="205" spans="1:7" ht="32.65" customHeight="1" x14ac:dyDescent="0.25">
      <c r="A205" s="4" t="s">
        <v>2428</v>
      </c>
      <c r="B205" s="4" t="s">
        <v>2429</v>
      </c>
      <c r="C205" s="4" t="s">
        <v>841</v>
      </c>
      <c r="D205" s="5">
        <v>1000000</v>
      </c>
      <c r="E205" s="6">
        <v>101396100</v>
      </c>
      <c r="F205" s="6">
        <v>0.13039999999999999</v>
      </c>
      <c r="G205" s="4" t="s">
        <v>826</v>
      </c>
    </row>
    <row r="206" spans="1:7" ht="23.45" customHeight="1" x14ac:dyDescent="0.25">
      <c r="A206" s="4" t="s">
        <v>1600</v>
      </c>
      <c r="B206" s="4" t="s">
        <v>1601</v>
      </c>
      <c r="C206" s="4" t="s">
        <v>162</v>
      </c>
      <c r="D206" s="5">
        <v>2500000</v>
      </c>
      <c r="E206" s="6">
        <v>250157750</v>
      </c>
      <c r="F206" s="6">
        <v>0.32179999999999997</v>
      </c>
      <c r="G206" s="4" t="s">
        <v>999</v>
      </c>
    </row>
    <row r="207" spans="1:7" ht="32.65" customHeight="1" x14ac:dyDescent="0.25">
      <c r="A207" s="4" t="s">
        <v>1604</v>
      </c>
      <c r="B207" s="4" t="s">
        <v>1605</v>
      </c>
      <c r="C207" s="4" t="s">
        <v>1335</v>
      </c>
      <c r="D207" s="5">
        <v>1500000</v>
      </c>
      <c r="E207" s="6">
        <v>149002200</v>
      </c>
      <c r="F207" s="6">
        <v>0.19170000000000001</v>
      </c>
      <c r="G207" s="4" t="s">
        <v>787</v>
      </c>
    </row>
    <row r="208" spans="1:7" ht="32.65" customHeight="1" x14ac:dyDescent="0.25">
      <c r="A208" s="4" t="s">
        <v>1608</v>
      </c>
      <c r="B208" s="4" t="s">
        <v>1609</v>
      </c>
      <c r="C208" s="4" t="s">
        <v>98</v>
      </c>
      <c r="D208" s="5">
        <v>2500000</v>
      </c>
      <c r="E208" s="6">
        <v>249756500</v>
      </c>
      <c r="F208" s="6">
        <v>0.32129999999999997</v>
      </c>
      <c r="G208" s="4" t="s">
        <v>826</v>
      </c>
    </row>
    <row r="209" spans="1:7" ht="23.45" customHeight="1" x14ac:dyDescent="0.25">
      <c r="A209" s="4" t="s">
        <v>2430</v>
      </c>
      <c r="B209" s="4" t="s">
        <v>2431</v>
      </c>
      <c r="C209" s="4" t="s">
        <v>857</v>
      </c>
      <c r="D209" s="5">
        <v>6000000</v>
      </c>
      <c r="E209" s="6">
        <v>598804200</v>
      </c>
      <c r="F209" s="6">
        <v>0.77029999999999998</v>
      </c>
      <c r="G209" s="4" t="s">
        <v>826</v>
      </c>
    </row>
    <row r="210" spans="1:7" ht="32.65" customHeight="1" x14ac:dyDescent="0.25">
      <c r="A210" s="4" t="s">
        <v>2432</v>
      </c>
      <c r="B210" s="4" t="s">
        <v>2433</v>
      </c>
      <c r="C210" s="4" t="s">
        <v>98</v>
      </c>
      <c r="D210" s="5">
        <v>2500000</v>
      </c>
      <c r="E210" s="6">
        <v>249384500</v>
      </c>
      <c r="F210" s="6">
        <v>0.32079999999999997</v>
      </c>
      <c r="G210" s="4" t="s">
        <v>826</v>
      </c>
    </row>
    <row r="211" spans="1:7" ht="23.45" customHeight="1" x14ac:dyDescent="0.25">
      <c r="A211" s="4" t="s">
        <v>2218</v>
      </c>
      <c r="B211" s="4" t="s">
        <v>2219</v>
      </c>
      <c r="C211" s="4" t="s">
        <v>117</v>
      </c>
      <c r="D211" s="5">
        <v>10000000</v>
      </c>
      <c r="E211" s="6">
        <v>985935000</v>
      </c>
      <c r="F211" s="6">
        <v>1.2684</v>
      </c>
      <c r="G211" s="4" t="s">
        <v>852</v>
      </c>
    </row>
    <row r="212" spans="1:7" ht="23.45" customHeight="1" x14ac:dyDescent="0.25">
      <c r="A212" s="4" t="s">
        <v>1610</v>
      </c>
      <c r="B212" s="4" t="s">
        <v>1611</v>
      </c>
      <c r="C212" s="4" t="s">
        <v>117</v>
      </c>
      <c r="D212" s="5">
        <v>7500000</v>
      </c>
      <c r="E212" s="6">
        <v>739526250</v>
      </c>
      <c r="F212" s="6">
        <v>0.95140000000000002</v>
      </c>
      <c r="G212" s="4" t="s">
        <v>805</v>
      </c>
    </row>
    <row r="213" spans="1:7" ht="23.45" customHeight="1" x14ac:dyDescent="0.25">
      <c r="A213" s="4" t="s">
        <v>2220</v>
      </c>
      <c r="B213" s="4" t="s">
        <v>2221</v>
      </c>
      <c r="C213" s="4" t="s">
        <v>857</v>
      </c>
      <c r="D213" s="5">
        <v>2500000</v>
      </c>
      <c r="E213" s="6">
        <v>250462750</v>
      </c>
      <c r="F213" s="6">
        <v>0.32219999999999999</v>
      </c>
      <c r="G213" s="4" t="s">
        <v>826</v>
      </c>
    </row>
    <row r="214" spans="1:7" ht="23.45" customHeight="1" x14ac:dyDescent="0.25">
      <c r="A214" s="4" t="s">
        <v>2434</v>
      </c>
      <c r="B214" s="4" t="s">
        <v>2435</v>
      </c>
      <c r="C214" s="4" t="s">
        <v>857</v>
      </c>
      <c r="D214" s="5">
        <v>6000000</v>
      </c>
      <c r="E214" s="6">
        <v>601915200</v>
      </c>
      <c r="F214" s="6">
        <v>0.77429999999999999</v>
      </c>
      <c r="G214" s="4" t="s">
        <v>826</v>
      </c>
    </row>
    <row r="215" spans="1:7" ht="32.65" customHeight="1" x14ac:dyDescent="0.25">
      <c r="A215" s="4" t="s">
        <v>2436</v>
      </c>
      <c r="B215" s="4" t="s">
        <v>2437</v>
      </c>
      <c r="C215" s="4" t="s">
        <v>89</v>
      </c>
      <c r="D215" s="5">
        <v>2500000</v>
      </c>
      <c r="E215" s="6">
        <v>247895000</v>
      </c>
      <c r="F215" s="6">
        <v>0.31890000000000002</v>
      </c>
      <c r="G215" s="4" t="s">
        <v>852</v>
      </c>
    </row>
    <row r="216" spans="1:7" ht="41.85" customHeight="1" x14ac:dyDescent="0.25">
      <c r="A216" s="4" t="s">
        <v>2180</v>
      </c>
      <c r="B216" s="4" t="s">
        <v>2181</v>
      </c>
      <c r="C216" s="4" t="s">
        <v>857</v>
      </c>
      <c r="D216" s="5">
        <v>2500000</v>
      </c>
      <c r="E216" s="6">
        <v>246014250</v>
      </c>
      <c r="F216" s="6">
        <v>0.3165</v>
      </c>
      <c r="G216" s="4" t="s">
        <v>805</v>
      </c>
    </row>
    <row r="217" spans="1:7" ht="23.45" customHeight="1" x14ac:dyDescent="0.25">
      <c r="A217" s="4" t="s">
        <v>1000</v>
      </c>
      <c r="B217" s="4" t="s">
        <v>1001</v>
      </c>
      <c r="C217" s="4" t="s">
        <v>101</v>
      </c>
      <c r="D217" s="5">
        <v>1000000</v>
      </c>
      <c r="E217" s="6">
        <v>100376300</v>
      </c>
      <c r="F217" s="6">
        <v>0.12909999999999999</v>
      </c>
      <c r="G217" s="4" t="s">
        <v>826</v>
      </c>
    </row>
    <row r="218" spans="1:7" ht="23.45" customHeight="1" x14ac:dyDescent="0.25">
      <c r="A218" s="4" t="s">
        <v>2438</v>
      </c>
      <c r="B218" s="4" t="s">
        <v>2439</v>
      </c>
      <c r="C218" s="4" t="s">
        <v>101</v>
      </c>
      <c r="D218" s="5">
        <v>2000000</v>
      </c>
      <c r="E218" s="6">
        <v>200886800</v>
      </c>
      <c r="F218" s="6">
        <v>0.25840000000000002</v>
      </c>
      <c r="G218" s="4" t="s">
        <v>826</v>
      </c>
    </row>
    <row r="219" spans="1:7" ht="32.65" customHeight="1" x14ac:dyDescent="0.25">
      <c r="A219" s="4" t="s">
        <v>1004</v>
      </c>
      <c r="B219" s="4" t="s">
        <v>1005</v>
      </c>
      <c r="C219" s="4" t="s">
        <v>187</v>
      </c>
      <c r="D219" s="5">
        <v>8000000</v>
      </c>
      <c r="E219" s="6">
        <v>804088000</v>
      </c>
      <c r="F219" s="6">
        <v>1.0344</v>
      </c>
      <c r="G219" s="4" t="s">
        <v>826</v>
      </c>
    </row>
    <row r="220" spans="1:7" ht="32.65" customHeight="1" x14ac:dyDescent="0.25">
      <c r="A220" s="4" t="s">
        <v>1006</v>
      </c>
      <c r="B220" s="4" t="s">
        <v>1007</v>
      </c>
      <c r="C220" s="4" t="s">
        <v>150</v>
      </c>
      <c r="D220" s="5">
        <v>3000000</v>
      </c>
      <c r="E220" s="6">
        <v>300875100</v>
      </c>
      <c r="F220" s="6">
        <v>0.3871</v>
      </c>
      <c r="G220" s="4" t="s">
        <v>826</v>
      </c>
    </row>
    <row r="221" spans="1:7" ht="14.45" customHeight="1" x14ac:dyDescent="0.25">
      <c r="A221" s="4" t="s">
        <v>1008</v>
      </c>
      <c r="B221" s="4" t="s">
        <v>1009</v>
      </c>
      <c r="C221" s="4" t="s">
        <v>43</v>
      </c>
      <c r="D221" s="5">
        <v>2500000</v>
      </c>
      <c r="E221" s="6">
        <v>252082750</v>
      </c>
      <c r="F221" s="6">
        <v>0.32429999999999998</v>
      </c>
      <c r="G221" s="4" t="s">
        <v>805</v>
      </c>
    </row>
    <row r="222" spans="1:7" ht="23.45" customHeight="1" x14ac:dyDescent="0.25">
      <c r="A222" s="4" t="s">
        <v>2440</v>
      </c>
      <c r="B222" s="4" t="s">
        <v>2441</v>
      </c>
      <c r="C222" s="4" t="s">
        <v>101</v>
      </c>
      <c r="D222" s="5">
        <v>7000000</v>
      </c>
      <c r="E222" s="6">
        <v>706846700</v>
      </c>
      <c r="F222" s="6">
        <v>0.9093</v>
      </c>
      <c r="G222" s="4" t="s">
        <v>826</v>
      </c>
    </row>
    <row r="223" spans="1:7" ht="23.45" customHeight="1" x14ac:dyDescent="0.25">
      <c r="A223" s="4" t="s">
        <v>1012</v>
      </c>
      <c r="B223" s="4" t="s">
        <v>1013</v>
      </c>
      <c r="C223" s="4" t="s">
        <v>101</v>
      </c>
      <c r="D223" s="5">
        <v>7500000</v>
      </c>
      <c r="E223" s="6">
        <v>758679000</v>
      </c>
      <c r="F223" s="6">
        <v>0.97599999999999998</v>
      </c>
      <c r="G223" s="4" t="s">
        <v>826</v>
      </c>
    </row>
    <row r="224" spans="1:7" ht="23.45" customHeight="1" x14ac:dyDescent="0.25">
      <c r="A224" s="4" t="s">
        <v>1014</v>
      </c>
      <c r="B224" s="4" t="s">
        <v>1015</v>
      </c>
      <c r="C224" s="4" t="s">
        <v>101</v>
      </c>
      <c r="D224" s="5">
        <v>4500000</v>
      </c>
      <c r="E224" s="6">
        <v>453667500</v>
      </c>
      <c r="F224" s="6">
        <v>0.58360000000000001</v>
      </c>
      <c r="G224" s="4" t="s">
        <v>826</v>
      </c>
    </row>
    <row r="225" spans="1:7" ht="23.45" customHeight="1" x14ac:dyDescent="0.25">
      <c r="A225" s="4" t="s">
        <v>1319</v>
      </c>
      <c r="B225" s="4" t="s">
        <v>1320</v>
      </c>
      <c r="C225" s="4" t="s">
        <v>101</v>
      </c>
      <c r="D225" s="5">
        <v>8500000</v>
      </c>
      <c r="E225" s="6">
        <v>865634050</v>
      </c>
      <c r="F225" s="6">
        <v>1.1135999999999999</v>
      </c>
      <c r="G225" s="4" t="s">
        <v>826</v>
      </c>
    </row>
    <row r="226" spans="1:7" ht="23.45" customHeight="1" x14ac:dyDescent="0.25">
      <c r="A226" s="4" t="s">
        <v>1325</v>
      </c>
      <c r="B226" s="4" t="s">
        <v>1326</v>
      </c>
      <c r="C226" s="4" t="s">
        <v>101</v>
      </c>
      <c r="D226" s="5">
        <v>3500000</v>
      </c>
      <c r="E226" s="6">
        <v>356803300</v>
      </c>
      <c r="F226" s="6">
        <v>0.45900000000000002</v>
      </c>
      <c r="G226" s="4" t="s">
        <v>787</v>
      </c>
    </row>
    <row r="227" spans="1:7" ht="32.65" customHeight="1" x14ac:dyDescent="0.25">
      <c r="A227" s="4" t="s">
        <v>1329</v>
      </c>
      <c r="B227" s="4" t="s">
        <v>1330</v>
      </c>
      <c r="C227" s="4" t="s">
        <v>150</v>
      </c>
      <c r="D227" s="5">
        <v>1000000</v>
      </c>
      <c r="E227" s="6">
        <v>100856600</v>
      </c>
      <c r="F227" s="6">
        <v>0.12970000000000001</v>
      </c>
      <c r="G227" s="4" t="s">
        <v>787</v>
      </c>
    </row>
    <row r="228" spans="1:7" ht="32.65" customHeight="1" x14ac:dyDescent="0.25">
      <c r="A228" s="4" t="s">
        <v>1333</v>
      </c>
      <c r="B228" s="4" t="s">
        <v>1334</v>
      </c>
      <c r="C228" s="4" t="s">
        <v>1335</v>
      </c>
      <c r="D228" s="5">
        <v>1000000</v>
      </c>
      <c r="E228" s="6">
        <v>99747800</v>
      </c>
      <c r="F228" s="6">
        <v>0.1283</v>
      </c>
      <c r="G228" s="4" t="s">
        <v>787</v>
      </c>
    </row>
    <row r="229" spans="1:7" ht="41.85" customHeight="1" x14ac:dyDescent="0.25">
      <c r="A229" s="4" t="s">
        <v>2442</v>
      </c>
      <c r="B229" s="4" t="s">
        <v>2443</v>
      </c>
      <c r="C229" s="4" t="s">
        <v>101</v>
      </c>
      <c r="D229" s="5">
        <v>2500000</v>
      </c>
      <c r="E229" s="6">
        <v>254581000</v>
      </c>
      <c r="F229" s="6">
        <v>0.32750000000000001</v>
      </c>
      <c r="G229" s="4" t="s">
        <v>860</v>
      </c>
    </row>
    <row r="230" spans="1:7" ht="23.45" customHeight="1" x14ac:dyDescent="0.25">
      <c r="A230" s="4" t="s">
        <v>1336</v>
      </c>
      <c r="B230" s="4" t="s">
        <v>1337</v>
      </c>
      <c r="C230" s="4" t="s">
        <v>32</v>
      </c>
      <c r="D230" s="5">
        <v>1880000</v>
      </c>
      <c r="E230" s="6">
        <v>187737928</v>
      </c>
      <c r="F230" s="6">
        <v>0.24149999999999999</v>
      </c>
      <c r="G230" s="4" t="s">
        <v>787</v>
      </c>
    </row>
    <row r="231" spans="1:7" ht="32.65" customHeight="1" x14ac:dyDescent="0.25">
      <c r="A231" s="4" t="s">
        <v>2186</v>
      </c>
      <c r="B231" s="4" t="s">
        <v>2187</v>
      </c>
      <c r="C231" s="4" t="s">
        <v>1335</v>
      </c>
      <c r="D231" s="5">
        <v>3500000</v>
      </c>
      <c r="E231" s="6">
        <v>349511750</v>
      </c>
      <c r="F231" s="6">
        <v>0.4496</v>
      </c>
      <c r="G231" s="4" t="s">
        <v>787</v>
      </c>
    </row>
    <row r="232" spans="1:7" ht="23.45" customHeight="1" x14ac:dyDescent="0.25">
      <c r="A232" s="4" t="s">
        <v>1340</v>
      </c>
      <c r="B232" s="4" t="s">
        <v>1341</v>
      </c>
      <c r="C232" s="4" t="s">
        <v>857</v>
      </c>
      <c r="D232" s="5">
        <v>2500000</v>
      </c>
      <c r="E232" s="6">
        <v>248422250</v>
      </c>
      <c r="F232" s="6">
        <v>0.3196</v>
      </c>
      <c r="G232" s="4" t="s">
        <v>805</v>
      </c>
    </row>
    <row r="233" spans="1:7" ht="23.45" customHeight="1" x14ac:dyDescent="0.25">
      <c r="A233" s="4" t="s">
        <v>1342</v>
      </c>
      <c r="B233" s="4" t="s">
        <v>1343</v>
      </c>
      <c r="C233" s="4" t="s">
        <v>857</v>
      </c>
      <c r="D233" s="5">
        <v>2500000</v>
      </c>
      <c r="E233" s="6">
        <v>248558500</v>
      </c>
      <c r="F233" s="6">
        <v>0.31979999999999997</v>
      </c>
      <c r="G233" s="4" t="s">
        <v>805</v>
      </c>
    </row>
    <row r="234" spans="1:7" ht="23.45" customHeight="1" x14ac:dyDescent="0.25">
      <c r="A234" s="4" t="s">
        <v>1348</v>
      </c>
      <c r="B234" s="4" t="s">
        <v>1349</v>
      </c>
      <c r="C234" s="4" t="s">
        <v>150</v>
      </c>
      <c r="D234" s="5">
        <v>2000000</v>
      </c>
      <c r="E234" s="6">
        <v>203860600</v>
      </c>
      <c r="F234" s="6">
        <v>0.26229999999999998</v>
      </c>
      <c r="G234" s="4" t="s">
        <v>790</v>
      </c>
    </row>
    <row r="235" spans="1:7" ht="23.45" customHeight="1" x14ac:dyDescent="0.25">
      <c r="A235" s="4" t="s">
        <v>2444</v>
      </c>
      <c r="B235" s="4" t="s">
        <v>2445</v>
      </c>
      <c r="C235" s="4" t="s">
        <v>150</v>
      </c>
      <c r="D235" s="5">
        <v>150000</v>
      </c>
      <c r="E235" s="6">
        <v>15156990</v>
      </c>
      <c r="F235" s="6">
        <v>1.95E-2</v>
      </c>
      <c r="G235" s="4" t="s">
        <v>787</v>
      </c>
    </row>
    <row r="236" spans="1:7" ht="23.45" customHeight="1" x14ac:dyDescent="0.25">
      <c r="A236" s="4" t="s">
        <v>1354</v>
      </c>
      <c r="B236" s="4" t="s">
        <v>1355</v>
      </c>
      <c r="C236" s="4" t="s">
        <v>150</v>
      </c>
      <c r="D236" s="5">
        <v>1190000</v>
      </c>
      <c r="E236" s="6">
        <v>121207926</v>
      </c>
      <c r="F236" s="6">
        <v>0.15590000000000001</v>
      </c>
      <c r="G236" s="4" t="s">
        <v>787</v>
      </c>
    </row>
    <row r="237" spans="1:7" ht="23.45" customHeight="1" x14ac:dyDescent="0.25">
      <c r="A237" s="4" t="s">
        <v>1356</v>
      </c>
      <c r="B237" s="4" t="s">
        <v>1357</v>
      </c>
      <c r="C237" s="4" t="s">
        <v>150</v>
      </c>
      <c r="D237" s="5">
        <v>360000</v>
      </c>
      <c r="E237" s="6">
        <v>36891576</v>
      </c>
      <c r="F237" s="6">
        <v>4.7500000000000001E-2</v>
      </c>
      <c r="G237" s="4" t="s">
        <v>787</v>
      </c>
    </row>
    <row r="238" spans="1:7" ht="23.45" customHeight="1" x14ac:dyDescent="0.25">
      <c r="A238" s="4" t="s">
        <v>1358</v>
      </c>
      <c r="B238" s="4" t="s">
        <v>1359</v>
      </c>
      <c r="C238" s="4" t="s">
        <v>150</v>
      </c>
      <c r="D238" s="5">
        <v>50000</v>
      </c>
      <c r="E238" s="6">
        <v>5148960</v>
      </c>
      <c r="F238" s="6">
        <v>6.6E-3</v>
      </c>
      <c r="G238" s="4" t="s">
        <v>787</v>
      </c>
    </row>
    <row r="239" spans="1:7" ht="23.45" customHeight="1" x14ac:dyDescent="0.25">
      <c r="A239" s="4" t="s">
        <v>1360</v>
      </c>
      <c r="B239" s="4" t="s">
        <v>1361</v>
      </c>
      <c r="C239" s="4" t="s">
        <v>150</v>
      </c>
      <c r="D239" s="5">
        <v>60000</v>
      </c>
      <c r="E239" s="6">
        <v>6206376</v>
      </c>
      <c r="F239" s="6">
        <v>8.0000000000000002E-3</v>
      </c>
      <c r="G239" s="4" t="s">
        <v>787</v>
      </c>
    </row>
    <row r="240" spans="1:7" ht="23.45" customHeight="1" x14ac:dyDescent="0.25">
      <c r="A240" s="4" t="s">
        <v>1362</v>
      </c>
      <c r="B240" s="4" t="s">
        <v>1363</v>
      </c>
      <c r="C240" s="4" t="s">
        <v>150</v>
      </c>
      <c r="D240" s="5">
        <v>60000</v>
      </c>
      <c r="E240" s="6">
        <v>6232050</v>
      </c>
      <c r="F240" s="6">
        <v>8.0000000000000002E-3</v>
      </c>
      <c r="G240" s="4" t="s">
        <v>787</v>
      </c>
    </row>
    <row r="241" spans="1:7" ht="23.45" customHeight="1" x14ac:dyDescent="0.25">
      <c r="A241" s="4" t="s">
        <v>1366</v>
      </c>
      <c r="B241" s="4" t="s">
        <v>1367</v>
      </c>
      <c r="C241" s="4" t="s">
        <v>150</v>
      </c>
      <c r="D241" s="5">
        <v>100000</v>
      </c>
      <c r="E241" s="6">
        <v>10121420</v>
      </c>
      <c r="F241" s="6">
        <v>1.2999999999999999E-2</v>
      </c>
      <c r="G241" s="4" t="s">
        <v>787</v>
      </c>
    </row>
    <row r="242" spans="1:7" ht="23.45" customHeight="1" x14ac:dyDescent="0.25">
      <c r="A242" s="4" t="s">
        <v>1372</v>
      </c>
      <c r="B242" s="4" t="s">
        <v>1373</v>
      </c>
      <c r="C242" s="4" t="s">
        <v>150</v>
      </c>
      <c r="D242" s="5">
        <v>500000</v>
      </c>
      <c r="E242" s="6">
        <v>51516250</v>
      </c>
      <c r="F242" s="6">
        <v>6.6299999999999998E-2</v>
      </c>
      <c r="G242" s="4" t="s">
        <v>787</v>
      </c>
    </row>
    <row r="243" spans="1:7" ht="32.65" customHeight="1" x14ac:dyDescent="0.25">
      <c r="A243" s="4" t="s">
        <v>1380</v>
      </c>
      <c r="B243" s="4" t="s">
        <v>1381</v>
      </c>
      <c r="C243" s="4" t="s">
        <v>150</v>
      </c>
      <c r="D243" s="5">
        <v>30000</v>
      </c>
      <c r="E243" s="6">
        <v>3082131</v>
      </c>
      <c r="F243" s="6">
        <v>4.0000000000000001E-3</v>
      </c>
      <c r="G243" s="4" t="s">
        <v>787</v>
      </c>
    </row>
    <row r="244" spans="1:7" ht="32.65" customHeight="1" x14ac:dyDescent="0.25">
      <c r="A244" s="4" t="s">
        <v>1018</v>
      </c>
      <c r="B244" s="4" t="s">
        <v>1019</v>
      </c>
      <c r="C244" s="4" t="s">
        <v>150</v>
      </c>
      <c r="D244" s="5">
        <v>280000</v>
      </c>
      <c r="E244" s="6">
        <v>28089880</v>
      </c>
      <c r="F244" s="6">
        <v>3.61E-2</v>
      </c>
      <c r="G244" s="4" t="s">
        <v>787</v>
      </c>
    </row>
    <row r="245" spans="1:7" ht="32.65" customHeight="1" x14ac:dyDescent="0.25">
      <c r="A245" s="4" t="s">
        <v>1024</v>
      </c>
      <c r="B245" s="4" t="s">
        <v>1025</v>
      </c>
      <c r="C245" s="4" t="s">
        <v>187</v>
      </c>
      <c r="D245" s="5">
        <v>1000000</v>
      </c>
      <c r="E245" s="6">
        <v>102858700</v>
      </c>
      <c r="F245" s="6">
        <v>0.1323</v>
      </c>
      <c r="G245" s="4" t="s">
        <v>790</v>
      </c>
    </row>
    <row r="246" spans="1:7" ht="23.45" customHeight="1" x14ac:dyDescent="0.25">
      <c r="A246" s="4" t="s">
        <v>1026</v>
      </c>
      <c r="B246" s="4" t="s">
        <v>1027</v>
      </c>
      <c r="C246" s="4" t="s">
        <v>150</v>
      </c>
      <c r="D246" s="5">
        <v>7500000</v>
      </c>
      <c r="E246" s="6">
        <v>771840000</v>
      </c>
      <c r="F246" s="6">
        <v>0.9929</v>
      </c>
      <c r="G246" s="4" t="s">
        <v>805</v>
      </c>
    </row>
    <row r="247" spans="1:7" ht="23.45" customHeight="1" x14ac:dyDescent="0.25">
      <c r="A247" s="4" t="s">
        <v>1480</v>
      </c>
      <c r="B247" s="4" t="s">
        <v>1481</v>
      </c>
      <c r="C247" s="4" t="s">
        <v>43</v>
      </c>
      <c r="D247" s="5">
        <v>1500000</v>
      </c>
      <c r="E247" s="6">
        <v>153836700</v>
      </c>
      <c r="F247" s="6">
        <v>0.19789999999999999</v>
      </c>
      <c r="G247" s="4" t="s">
        <v>790</v>
      </c>
    </row>
    <row r="248" spans="1:7" ht="23.45" customHeight="1" x14ac:dyDescent="0.25">
      <c r="A248" s="4" t="s">
        <v>1490</v>
      </c>
      <c r="B248" s="4" t="s">
        <v>1491</v>
      </c>
      <c r="C248" s="4" t="s">
        <v>43</v>
      </c>
      <c r="D248" s="5">
        <v>2500000</v>
      </c>
      <c r="E248" s="6">
        <v>255854750</v>
      </c>
      <c r="F248" s="6">
        <v>0.3291</v>
      </c>
      <c r="G248" s="4" t="s">
        <v>790</v>
      </c>
    </row>
    <row r="249" spans="1:7" ht="23.45" customHeight="1" x14ac:dyDescent="0.25">
      <c r="A249" s="4" t="s">
        <v>1496</v>
      </c>
      <c r="B249" s="4" t="s">
        <v>1497</v>
      </c>
      <c r="C249" s="4" t="s">
        <v>43</v>
      </c>
      <c r="D249" s="5">
        <v>50000</v>
      </c>
      <c r="E249" s="6">
        <v>5040120</v>
      </c>
      <c r="F249" s="6">
        <v>6.4999999999999997E-3</v>
      </c>
      <c r="G249" s="4" t="s">
        <v>805</v>
      </c>
    </row>
    <row r="250" spans="1:7" ht="23.45" customHeight="1" x14ac:dyDescent="0.25">
      <c r="A250" s="4" t="s">
        <v>1500</v>
      </c>
      <c r="B250" s="4" t="s">
        <v>1501</v>
      </c>
      <c r="C250" s="4" t="s">
        <v>101</v>
      </c>
      <c r="D250" s="5">
        <v>450000</v>
      </c>
      <c r="E250" s="6">
        <v>45227745</v>
      </c>
      <c r="F250" s="6">
        <v>5.8200000000000002E-2</v>
      </c>
      <c r="G250" s="4" t="s">
        <v>790</v>
      </c>
    </row>
    <row r="251" spans="1:7" ht="23.45" customHeight="1" x14ac:dyDescent="0.25">
      <c r="A251" s="4" t="s">
        <v>2212</v>
      </c>
      <c r="B251" s="4" t="s">
        <v>2213</v>
      </c>
      <c r="C251" s="4" t="s">
        <v>101</v>
      </c>
      <c r="D251" s="5">
        <v>1000000</v>
      </c>
      <c r="E251" s="6">
        <v>103213200</v>
      </c>
      <c r="F251" s="6">
        <v>0.1328</v>
      </c>
      <c r="G251" s="4" t="s">
        <v>790</v>
      </c>
    </row>
    <row r="252" spans="1:7" ht="23.45" customHeight="1" x14ac:dyDescent="0.25">
      <c r="A252" s="4" t="s">
        <v>1502</v>
      </c>
      <c r="B252" s="4" t="s">
        <v>1503</v>
      </c>
      <c r="C252" s="4" t="s">
        <v>43</v>
      </c>
      <c r="D252" s="5">
        <v>100000</v>
      </c>
      <c r="E252" s="6">
        <v>10087230</v>
      </c>
      <c r="F252" s="6">
        <v>1.2999999999999999E-2</v>
      </c>
      <c r="G252" s="4" t="s">
        <v>805</v>
      </c>
    </row>
    <row r="253" spans="1:7" ht="32.65" customHeight="1" x14ac:dyDescent="0.25">
      <c r="A253" s="4" t="s">
        <v>1504</v>
      </c>
      <c r="B253" s="4" t="s">
        <v>1505</v>
      </c>
      <c r="C253" s="4" t="s">
        <v>101</v>
      </c>
      <c r="D253" s="5">
        <v>580000</v>
      </c>
      <c r="E253" s="6">
        <v>58374448</v>
      </c>
      <c r="F253" s="6">
        <v>7.51E-2</v>
      </c>
      <c r="G253" s="4" t="s">
        <v>787</v>
      </c>
    </row>
    <row r="254" spans="1:7" ht="23.45" customHeight="1" x14ac:dyDescent="0.25">
      <c r="A254" s="4" t="s">
        <v>785</v>
      </c>
      <c r="B254" s="4" t="s">
        <v>786</v>
      </c>
      <c r="C254" s="4" t="s">
        <v>101</v>
      </c>
      <c r="D254" s="5">
        <v>90000</v>
      </c>
      <c r="E254" s="6">
        <v>9030204</v>
      </c>
      <c r="F254" s="6">
        <v>1.1599999999999999E-2</v>
      </c>
      <c r="G254" s="4" t="s">
        <v>787</v>
      </c>
    </row>
    <row r="255" spans="1:7" ht="23.45" customHeight="1" x14ac:dyDescent="0.25">
      <c r="A255" s="4" t="s">
        <v>791</v>
      </c>
      <c r="B255" s="4" t="s">
        <v>792</v>
      </c>
      <c r="C255" s="4" t="s">
        <v>101</v>
      </c>
      <c r="D255" s="5">
        <v>650000</v>
      </c>
      <c r="E255" s="6">
        <v>65333580</v>
      </c>
      <c r="F255" s="6">
        <v>8.4000000000000005E-2</v>
      </c>
      <c r="G255" s="4" t="s">
        <v>787</v>
      </c>
    </row>
    <row r="256" spans="1:7" ht="23.45" customHeight="1" x14ac:dyDescent="0.25">
      <c r="A256" s="4" t="s">
        <v>2446</v>
      </c>
      <c r="B256" s="4" t="s">
        <v>2447</v>
      </c>
      <c r="C256" s="4" t="s">
        <v>101</v>
      </c>
      <c r="D256" s="5">
        <v>40000</v>
      </c>
      <c r="E256" s="6">
        <v>4038976</v>
      </c>
      <c r="F256" s="6">
        <v>5.1999999999999998E-3</v>
      </c>
      <c r="G256" s="4" t="s">
        <v>805</v>
      </c>
    </row>
    <row r="257" spans="1:7" ht="23.45" customHeight="1" x14ac:dyDescent="0.25">
      <c r="A257" s="4" t="s">
        <v>801</v>
      </c>
      <c r="B257" s="4" t="s">
        <v>802</v>
      </c>
      <c r="C257" s="4" t="s">
        <v>101</v>
      </c>
      <c r="D257" s="5">
        <v>2000000</v>
      </c>
      <c r="E257" s="6">
        <v>210362000</v>
      </c>
      <c r="F257" s="6">
        <v>0.27060000000000001</v>
      </c>
      <c r="G257" s="4" t="s">
        <v>790</v>
      </c>
    </row>
    <row r="258" spans="1:7" ht="32.65" customHeight="1" x14ac:dyDescent="0.25">
      <c r="A258" s="4" t="s">
        <v>803</v>
      </c>
      <c r="B258" s="4" t="s">
        <v>804</v>
      </c>
      <c r="C258" s="4" t="s">
        <v>43</v>
      </c>
      <c r="D258" s="5">
        <v>280000</v>
      </c>
      <c r="E258" s="6">
        <v>29581356</v>
      </c>
      <c r="F258" s="6">
        <v>3.8100000000000002E-2</v>
      </c>
      <c r="G258" s="4" t="s">
        <v>805</v>
      </c>
    </row>
    <row r="259" spans="1:7" ht="23.45" customHeight="1" x14ac:dyDescent="0.25">
      <c r="A259" s="4" t="s">
        <v>808</v>
      </c>
      <c r="B259" s="4" t="s">
        <v>809</v>
      </c>
      <c r="C259" s="4" t="s">
        <v>43</v>
      </c>
      <c r="D259" s="5">
        <v>40000</v>
      </c>
      <c r="E259" s="6">
        <v>4047640</v>
      </c>
      <c r="F259" s="6">
        <v>5.1999999999999998E-3</v>
      </c>
      <c r="G259" s="4" t="s">
        <v>805</v>
      </c>
    </row>
    <row r="260" spans="1:7" ht="23.45" customHeight="1" x14ac:dyDescent="0.25">
      <c r="A260" s="4" t="s">
        <v>810</v>
      </c>
      <c r="B260" s="4" t="s">
        <v>811</v>
      </c>
      <c r="C260" s="4" t="s">
        <v>43</v>
      </c>
      <c r="D260" s="5">
        <v>80000</v>
      </c>
      <c r="E260" s="6">
        <v>8465432</v>
      </c>
      <c r="F260" s="6">
        <v>1.09E-2</v>
      </c>
      <c r="G260" s="4" t="s">
        <v>805</v>
      </c>
    </row>
    <row r="261" spans="1:7" ht="23.45" customHeight="1" x14ac:dyDescent="0.25">
      <c r="A261" s="4" t="s">
        <v>816</v>
      </c>
      <c r="B261" s="4" t="s">
        <v>817</v>
      </c>
      <c r="C261" s="4" t="s">
        <v>101</v>
      </c>
      <c r="D261" s="5">
        <v>300000</v>
      </c>
      <c r="E261" s="6">
        <v>31426110</v>
      </c>
      <c r="F261" s="6">
        <v>4.0399999999999998E-2</v>
      </c>
      <c r="G261" s="4" t="s">
        <v>787</v>
      </c>
    </row>
    <row r="262" spans="1:7" ht="32.65" customHeight="1" x14ac:dyDescent="0.25">
      <c r="A262" s="4" t="s">
        <v>2448</v>
      </c>
      <c r="B262" s="4" t="s">
        <v>2449</v>
      </c>
      <c r="C262" s="4" t="s">
        <v>2388</v>
      </c>
      <c r="D262" s="5">
        <v>2000000</v>
      </c>
      <c r="E262" s="6">
        <v>204101600</v>
      </c>
      <c r="F262" s="6">
        <v>0.2626</v>
      </c>
      <c r="G262" s="4" t="s">
        <v>2389</v>
      </c>
    </row>
    <row r="263" spans="1:7" ht="23.45" customHeight="1" x14ac:dyDescent="0.25">
      <c r="A263" s="4" t="s">
        <v>2450</v>
      </c>
      <c r="B263" s="4" t="s">
        <v>2451</v>
      </c>
      <c r="C263" s="4" t="s">
        <v>841</v>
      </c>
      <c r="D263" s="5">
        <v>2500000</v>
      </c>
      <c r="E263" s="6">
        <v>241985750</v>
      </c>
      <c r="F263" s="6">
        <v>0.31130000000000002</v>
      </c>
      <c r="G263" s="4" t="s">
        <v>826</v>
      </c>
    </row>
    <row r="264" spans="1:7" ht="23.45" customHeight="1" x14ac:dyDescent="0.25">
      <c r="A264" s="4" t="s">
        <v>2320</v>
      </c>
      <c r="B264" s="4" t="s">
        <v>2321</v>
      </c>
      <c r="C264" s="4" t="s">
        <v>157</v>
      </c>
      <c r="D264" s="5">
        <v>5000000</v>
      </c>
      <c r="E264" s="6">
        <v>480481500</v>
      </c>
      <c r="F264" s="6">
        <v>0.61809999999999998</v>
      </c>
      <c r="G264" s="4" t="s">
        <v>826</v>
      </c>
    </row>
    <row r="265" spans="1:7" ht="23.45" customHeight="1" x14ac:dyDescent="0.25">
      <c r="A265" s="4" t="s">
        <v>833</v>
      </c>
      <c r="B265" s="4" t="s">
        <v>834</v>
      </c>
      <c r="C265" s="4" t="s">
        <v>43</v>
      </c>
      <c r="D265" s="5">
        <v>2500000</v>
      </c>
      <c r="E265" s="6">
        <v>239377750</v>
      </c>
      <c r="F265" s="6">
        <v>0.30790000000000001</v>
      </c>
      <c r="G265" s="4" t="s">
        <v>826</v>
      </c>
    </row>
    <row r="266" spans="1:7" ht="14.45" customHeight="1" x14ac:dyDescent="0.25">
      <c r="A266" s="4" t="s">
        <v>835</v>
      </c>
      <c r="B266" s="4" t="s">
        <v>836</v>
      </c>
      <c r="C266" s="4" t="s">
        <v>43</v>
      </c>
      <c r="D266" s="5">
        <v>3000000</v>
      </c>
      <c r="E266" s="6">
        <v>291216600</v>
      </c>
      <c r="F266" s="6">
        <v>0.37459999999999999</v>
      </c>
      <c r="G266" s="4" t="s">
        <v>826</v>
      </c>
    </row>
    <row r="267" spans="1:7" ht="23.45" customHeight="1" x14ac:dyDescent="0.25">
      <c r="A267" s="4" t="s">
        <v>2452</v>
      </c>
      <c r="B267" s="4" t="s">
        <v>2453</v>
      </c>
      <c r="C267" s="4" t="s">
        <v>841</v>
      </c>
      <c r="D267" s="5">
        <v>2800000</v>
      </c>
      <c r="E267" s="6">
        <v>273867440</v>
      </c>
      <c r="F267" s="6">
        <v>0.3523</v>
      </c>
      <c r="G267" s="4" t="s">
        <v>826</v>
      </c>
    </row>
    <row r="268" spans="1:7" ht="32.65" customHeight="1" x14ac:dyDescent="0.25">
      <c r="A268" s="4" t="s">
        <v>837</v>
      </c>
      <c r="B268" s="4" t="s">
        <v>838</v>
      </c>
      <c r="C268" s="4" t="s">
        <v>157</v>
      </c>
      <c r="D268" s="5">
        <v>2300000</v>
      </c>
      <c r="E268" s="6">
        <v>226699500</v>
      </c>
      <c r="F268" s="6">
        <v>0.29160000000000003</v>
      </c>
      <c r="G268" s="4" t="s">
        <v>826</v>
      </c>
    </row>
    <row r="269" spans="1:7" ht="23.45" customHeight="1" x14ac:dyDescent="0.25">
      <c r="A269" s="4" t="s">
        <v>2122</v>
      </c>
      <c r="B269" s="4" t="s">
        <v>2123</v>
      </c>
      <c r="C269" s="4" t="s">
        <v>43</v>
      </c>
      <c r="D269" s="5">
        <v>2000000</v>
      </c>
      <c r="E269" s="6">
        <v>189426800</v>
      </c>
      <c r="F269" s="6">
        <v>0.2437</v>
      </c>
      <c r="G269" s="4" t="s">
        <v>826</v>
      </c>
    </row>
    <row r="270" spans="1:7" ht="23.45" customHeight="1" x14ac:dyDescent="0.25">
      <c r="A270" s="4" t="s">
        <v>848</v>
      </c>
      <c r="B270" s="4" t="s">
        <v>849</v>
      </c>
      <c r="C270" s="4" t="s">
        <v>841</v>
      </c>
      <c r="D270" s="5">
        <v>2500000</v>
      </c>
      <c r="E270" s="6">
        <v>239950000</v>
      </c>
      <c r="F270" s="6">
        <v>0.30869999999999997</v>
      </c>
      <c r="G270" s="4" t="s">
        <v>826</v>
      </c>
    </row>
    <row r="271" spans="1:7" ht="23.45" customHeight="1" x14ac:dyDescent="0.25">
      <c r="A271" s="4" t="s">
        <v>1132</v>
      </c>
      <c r="B271" s="4" t="s">
        <v>1133</v>
      </c>
      <c r="C271" s="4" t="s">
        <v>157</v>
      </c>
      <c r="D271" s="5">
        <v>2500000</v>
      </c>
      <c r="E271" s="6">
        <v>246188000</v>
      </c>
      <c r="F271" s="6">
        <v>0.31669999999999998</v>
      </c>
      <c r="G271" s="4" t="s">
        <v>826</v>
      </c>
    </row>
    <row r="272" spans="1:7" ht="23.45" customHeight="1" x14ac:dyDescent="0.25">
      <c r="A272" s="4" t="s">
        <v>2127</v>
      </c>
      <c r="B272" s="4" t="s">
        <v>2128</v>
      </c>
      <c r="C272" s="4" t="s">
        <v>43</v>
      </c>
      <c r="D272" s="5">
        <v>3000000</v>
      </c>
      <c r="E272" s="6">
        <v>297263700</v>
      </c>
      <c r="F272" s="6">
        <v>0.38240000000000002</v>
      </c>
      <c r="G272" s="4" t="s">
        <v>826</v>
      </c>
    </row>
    <row r="273" spans="1:7" ht="41.85" customHeight="1" x14ac:dyDescent="0.25">
      <c r="A273" s="4" t="s">
        <v>1136</v>
      </c>
      <c r="B273" s="4" t="s">
        <v>1137</v>
      </c>
      <c r="C273" s="4" t="s">
        <v>43</v>
      </c>
      <c r="D273" s="5">
        <v>4500000</v>
      </c>
      <c r="E273" s="6">
        <v>445603050</v>
      </c>
      <c r="F273" s="6">
        <v>0.57320000000000004</v>
      </c>
      <c r="G273" s="4" t="s">
        <v>826</v>
      </c>
    </row>
    <row r="274" spans="1:7" ht="32.65" customHeight="1" x14ac:dyDescent="0.25">
      <c r="A274" s="4" t="s">
        <v>2454</v>
      </c>
      <c r="B274" s="4" t="s">
        <v>2455</v>
      </c>
      <c r="C274" s="4" t="s">
        <v>150</v>
      </c>
      <c r="D274" s="5">
        <v>5000000</v>
      </c>
      <c r="E274" s="6">
        <v>485539000</v>
      </c>
      <c r="F274" s="6">
        <v>0.62460000000000004</v>
      </c>
      <c r="G274" s="4" t="s">
        <v>1147</v>
      </c>
    </row>
    <row r="275" spans="1:7" ht="23.45" customHeight="1" x14ac:dyDescent="0.25">
      <c r="A275" s="4" t="s">
        <v>2456</v>
      </c>
      <c r="B275" s="4" t="s">
        <v>2457</v>
      </c>
      <c r="C275" s="4" t="s">
        <v>841</v>
      </c>
      <c r="D275" s="5">
        <v>2000000</v>
      </c>
      <c r="E275" s="6">
        <v>199070800</v>
      </c>
      <c r="F275" s="6">
        <v>0.25609999999999999</v>
      </c>
      <c r="G275" s="4" t="s">
        <v>826</v>
      </c>
    </row>
    <row r="276" spans="1:7" ht="23.45" customHeight="1" x14ac:dyDescent="0.25">
      <c r="A276" s="4" t="s">
        <v>1138</v>
      </c>
      <c r="B276" s="4" t="s">
        <v>1139</v>
      </c>
      <c r="C276" s="4" t="s">
        <v>157</v>
      </c>
      <c r="D276" s="5">
        <v>7100000</v>
      </c>
      <c r="E276" s="6">
        <v>705611490</v>
      </c>
      <c r="F276" s="6">
        <v>0.90769999999999995</v>
      </c>
      <c r="G276" s="4" t="s">
        <v>826</v>
      </c>
    </row>
    <row r="277" spans="1:7" ht="14.45" customHeight="1" x14ac:dyDescent="0.25">
      <c r="A277" s="4" t="s">
        <v>0</v>
      </c>
      <c r="B277" s="4" t="s">
        <v>0</v>
      </c>
      <c r="C277" s="7" t="s">
        <v>183</v>
      </c>
      <c r="D277" s="5">
        <v>728239718.0158</v>
      </c>
      <c r="E277" s="6">
        <v>72409443037.029999</v>
      </c>
      <c r="F277" s="6">
        <v>93.150700000000001</v>
      </c>
      <c r="G277" s="8" t="s">
        <v>0</v>
      </c>
    </row>
    <row r="278" spans="1:7" ht="18.399999999999999" customHeight="1" x14ac:dyDescent="0.25">
      <c r="A278" s="28" t="s">
        <v>0</v>
      </c>
      <c r="B278" s="28"/>
      <c r="C278" s="28"/>
      <c r="D278" s="28"/>
      <c r="E278" s="28"/>
      <c r="F278" s="28"/>
      <c r="G278" s="28"/>
    </row>
    <row r="279" spans="1:7" ht="14.45" customHeight="1" x14ac:dyDescent="0.25">
      <c r="A279" s="30" t="s">
        <v>1686</v>
      </c>
      <c r="B279" s="30"/>
      <c r="C279" s="30"/>
      <c r="D279" s="1"/>
      <c r="E279" s="1"/>
      <c r="F279" s="1"/>
      <c r="G279" s="1"/>
    </row>
    <row r="280" spans="1:7" ht="14.45" customHeight="1" x14ac:dyDescent="0.25">
      <c r="A280" s="3" t="s">
        <v>1687</v>
      </c>
      <c r="B280" s="3" t="s">
        <v>9</v>
      </c>
      <c r="C280" s="3" t="s">
        <v>10</v>
      </c>
      <c r="D280" s="1"/>
      <c r="E280" s="1"/>
      <c r="F280" s="1"/>
      <c r="G280" s="1"/>
    </row>
    <row r="281" spans="1:7" ht="14.45" customHeight="1" x14ac:dyDescent="0.25">
      <c r="A281" s="4" t="s">
        <v>1688</v>
      </c>
      <c r="B281" s="6">
        <v>1094825619.27</v>
      </c>
      <c r="C281" s="6">
        <v>1.41</v>
      </c>
      <c r="D281" s="1"/>
      <c r="E281" s="1"/>
      <c r="F281" s="1"/>
      <c r="G281" s="1"/>
    </row>
    <row r="282" spans="1:7" ht="14.45" customHeight="1" x14ac:dyDescent="0.25">
      <c r="A282" s="4" t="s">
        <v>1690</v>
      </c>
      <c r="B282" s="6">
        <v>1904604770.0999999</v>
      </c>
      <c r="C282" s="6">
        <v>2.4500000000000002</v>
      </c>
      <c r="D282" s="1"/>
      <c r="E282" s="1"/>
      <c r="F282" s="1"/>
      <c r="G282" s="1"/>
    </row>
    <row r="283" spans="1:7" ht="23.45" customHeight="1" x14ac:dyDescent="0.25">
      <c r="A283" s="4" t="s">
        <v>1689</v>
      </c>
      <c r="B283" s="6">
        <v>2324577551.54</v>
      </c>
      <c r="C283" s="6">
        <v>2.99</v>
      </c>
      <c r="D283" s="1"/>
      <c r="E283" s="1"/>
      <c r="F283" s="1"/>
      <c r="G283" s="1"/>
    </row>
    <row r="284" spans="1:7" ht="14.45" customHeight="1" x14ac:dyDescent="0.25">
      <c r="A284" s="4" t="s">
        <v>1691</v>
      </c>
      <c r="B284" s="6">
        <v>91849.91</v>
      </c>
      <c r="C284" s="6">
        <v>0</v>
      </c>
      <c r="D284" s="1"/>
      <c r="E284" s="1"/>
      <c r="F284" s="1"/>
      <c r="G284" s="1"/>
    </row>
    <row r="285" spans="1:7" ht="14.45" customHeight="1" x14ac:dyDescent="0.25">
      <c r="A285" s="9" t="s">
        <v>1692</v>
      </c>
      <c r="B285" s="6">
        <v>5324099790.8199997</v>
      </c>
      <c r="C285" s="6">
        <v>6.85</v>
      </c>
      <c r="D285" s="1"/>
      <c r="E285" s="1"/>
      <c r="F285" s="1"/>
      <c r="G285" s="1"/>
    </row>
    <row r="286" spans="1:7" ht="18.399999999999999" customHeight="1" x14ac:dyDescent="0.25">
      <c r="A286" s="28" t="s">
        <v>0</v>
      </c>
      <c r="B286" s="28"/>
      <c r="C286" s="28"/>
      <c r="D286" s="28"/>
      <c r="E286" s="28"/>
      <c r="F286" s="28"/>
      <c r="G286" s="28"/>
    </row>
    <row r="287" spans="1:7" ht="23.65" customHeight="1" x14ac:dyDescent="0.25">
      <c r="A287" s="4" t="s">
        <v>1693</v>
      </c>
      <c r="B287" s="6">
        <v>6.5</v>
      </c>
      <c r="C287" s="1"/>
      <c r="D287" s="1"/>
      <c r="E287" s="1"/>
      <c r="F287" s="1"/>
      <c r="G287" s="1"/>
    </row>
    <row r="288" spans="1:7" ht="14.45" customHeight="1" x14ac:dyDescent="0.25">
      <c r="A288" s="4" t="s">
        <v>1694</v>
      </c>
      <c r="B288" s="6">
        <v>4.51</v>
      </c>
      <c r="C288" s="1"/>
      <c r="D288" s="1"/>
      <c r="E288" s="1"/>
      <c r="F288" s="1"/>
      <c r="G288" s="1"/>
    </row>
    <row r="289" spans="1:7" ht="32.65" customHeight="1" x14ac:dyDescent="0.25">
      <c r="A289" s="4" t="s">
        <v>1695</v>
      </c>
      <c r="B289" s="6">
        <v>7.92</v>
      </c>
      <c r="C289" s="1"/>
      <c r="D289" s="1"/>
      <c r="E289" s="1"/>
      <c r="F289" s="1"/>
      <c r="G289" s="1"/>
    </row>
    <row r="290" spans="1:7" ht="18.399999999999999" customHeight="1" x14ac:dyDescent="0.25">
      <c r="A290" s="28" t="s">
        <v>0</v>
      </c>
      <c r="B290" s="28"/>
      <c r="C290" s="28"/>
      <c r="D290" s="28"/>
      <c r="E290" s="28"/>
      <c r="F290" s="28"/>
      <c r="G290" s="28"/>
    </row>
    <row r="291" spans="1:7" ht="14.45" customHeight="1" x14ac:dyDescent="0.25">
      <c r="A291" s="30" t="s">
        <v>1696</v>
      </c>
      <c r="B291" s="30"/>
      <c r="C291" s="30"/>
      <c r="D291" s="1"/>
      <c r="E291" s="1"/>
      <c r="F291" s="1"/>
      <c r="G291" s="1"/>
    </row>
    <row r="292" spans="1:7" ht="14.45" customHeight="1" x14ac:dyDescent="0.25">
      <c r="A292" s="3" t="s">
        <v>1697</v>
      </c>
      <c r="B292" s="3" t="s">
        <v>9</v>
      </c>
      <c r="C292" s="3" t="s">
        <v>10</v>
      </c>
      <c r="D292" s="1"/>
      <c r="E292" s="1"/>
      <c r="F292" s="1"/>
      <c r="G292" s="1"/>
    </row>
    <row r="293" spans="1:7" ht="14.45" customHeight="1" x14ac:dyDescent="0.25">
      <c r="A293" s="4" t="s">
        <v>1702</v>
      </c>
      <c r="B293" s="6">
        <v>63963417226.029999</v>
      </c>
      <c r="C293" s="6">
        <v>82.29</v>
      </c>
      <c r="D293" s="1"/>
      <c r="E293" s="1"/>
      <c r="F293" s="1"/>
      <c r="G293" s="1"/>
    </row>
    <row r="294" spans="1:7" ht="14.45" customHeight="1" x14ac:dyDescent="0.25">
      <c r="A294" s="4" t="s">
        <v>1703</v>
      </c>
      <c r="B294" s="6">
        <v>6702741667</v>
      </c>
      <c r="C294" s="6">
        <v>8.6199999999999992</v>
      </c>
      <c r="D294" s="1"/>
      <c r="E294" s="1"/>
      <c r="F294" s="1"/>
      <c r="G294" s="1"/>
    </row>
    <row r="295" spans="1:7" ht="14.45" customHeight="1" x14ac:dyDescent="0.25">
      <c r="A295" s="4" t="s">
        <v>1704</v>
      </c>
      <c r="B295" s="6">
        <v>983810030</v>
      </c>
      <c r="C295" s="6">
        <v>1.27</v>
      </c>
      <c r="D295" s="1"/>
      <c r="E295" s="1"/>
      <c r="F295" s="1"/>
      <c r="G295" s="1"/>
    </row>
    <row r="296" spans="1:7" ht="14.45" customHeight="1" x14ac:dyDescent="0.25">
      <c r="A296" s="4" t="s">
        <v>2458</v>
      </c>
      <c r="B296" s="6">
        <v>743119400</v>
      </c>
      <c r="C296" s="6">
        <v>0.96</v>
      </c>
      <c r="D296" s="1"/>
      <c r="E296" s="1"/>
      <c r="F296" s="1"/>
      <c r="G296" s="1"/>
    </row>
    <row r="297" spans="1:7" ht="14.45" customHeight="1" x14ac:dyDescent="0.25">
      <c r="A297" s="4" t="s">
        <v>1705</v>
      </c>
      <c r="B297" s="6">
        <v>16354714</v>
      </c>
      <c r="C297" s="6">
        <v>0.02</v>
      </c>
      <c r="D297" s="1"/>
      <c r="E297" s="1"/>
      <c r="F297" s="1"/>
      <c r="G297" s="1"/>
    </row>
    <row r="298" spans="1:7" ht="14.45" customHeight="1" x14ac:dyDescent="0.25">
      <c r="A298" s="7" t="s">
        <v>183</v>
      </c>
      <c r="B298" s="6">
        <v>72409443037.029999</v>
      </c>
      <c r="C298" s="6">
        <v>93.16</v>
      </c>
      <c r="D298" s="1"/>
      <c r="E298" s="1"/>
      <c r="F298" s="1"/>
      <c r="G298" s="1"/>
    </row>
    <row r="299" spans="1:7" ht="18.399999999999999" customHeight="1" x14ac:dyDescent="0.25">
      <c r="A299" s="28" t="s">
        <v>0</v>
      </c>
      <c r="B299" s="28"/>
      <c r="C299" s="28"/>
      <c r="D299" s="28"/>
      <c r="E299" s="28"/>
      <c r="F299" s="28"/>
      <c r="G299" s="28"/>
    </row>
    <row r="300" spans="1:7" ht="14.65" customHeight="1" x14ac:dyDescent="0.25">
      <c r="A300" s="4" t="s">
        <v>1688</v>
      </c>
      <c r="B300" s="6">
        <v>1094825619.27</v>
      </c>
      <c r="C300" s="6">
        <v>1.41</v>
      </c>
      <c r="D300" s="1"/>
      <c r="E300" s="1"/>
      <c r="F300" s="1"/>
      <c r="G300" s="1"/>
    </row>
    <row r="301" spans="1:7" ht="14.45" customHeight="1" x14ac:dyDescent="0.25">
      <c r="A301" s="4" t="s">
        <v>1690</v>
      </c>
      <c r="B301" s="6">
        <v>1904604770.0999999</v>
      </c>
      <c r="C301" s="6">
        <v>2.4500000000000002</v>
      </c>
      <c r="D301" s="1"/>
      <c r="E301" s="1"/>
      <c r="F301" s="1"/>
      <c r="G301" s="1"/>
    </row>
    <row r="302" spans="1:7" ht="23.45" customHeight="1" x14ac:dyDescent="0.25">
      <c r="A302" s="4" t="s">
        <v>1689</v>
      </c>
      <c r="B302" s="6">
        <v>2324577551.54</v>
      </c>
      <c r="C302" s="6">
        <v>2.99</v>
      </c>
      <c r="D302" s="1"/>
      <c r="E302" s="1"/>
      <c r="F302" s="1"/>
      <c r="G302" s="1"/>
    </row>
    <row r="303" spans="1:7" ht="14.45" customHeight="1" x14ac:dyDescent="0.25">
      <c r="A303" s="4" t="s">
        <v>1691</v>
      </c>
      <c r="B303" s="6">
        <v>91849.91</v>
      </c>
      <c r="C303" s="6">
        <v>0</v>
      </c>
      <c r="D303" s="1"/>
      <c r="E303" s="1"/>
      <c r="F303" s="1"/>
      <c r="G303" s="1"/>
    </row>
    <row r="304" spans="1:7" ht="14.45" customHeight="1" x14ac:dyDescent="0.25">
      <c r="A304" s="9" t="s">
        <v>1692</v>
      </c>
      <c r="B304" s="6">
        <f>SUM(B300:B303)+E277</f>
        <v>77733542827.850006</v>
      </c>
      <c r="C304" s="6">
        <v>6.85</v>
      </c>
      <c r="D304" s="1"/>
      <c r="E304" s="1"/>
      <c r="F304" s="15"/>
      <c r="G304" s="1"/>
    </row>
    <row r="305" spans="1:7" ht="18.399999999999999" customHeight="1" x14ac:dyDescent="0.25">
      <c r="A305" s="28" t="s">
        <v>0</v>
      </c>
      <c r="B305" s="28"/>
      <c r="C305" s="28"/>
      <c r="D305" s="28"/>
      <c r="E305" s="28"/>
      <c r="F305" s="28"/>
      <c r="G305" s="28"/>
    </row>
    <row r="306" spans="1:7" ht="14.45" customHeight="1" x14ac:dyDescent="0.25">
      <c r="A306" s="30" t="s">
        <v>1707</v>
      </c>
      <c r="B306" s="30"/>
      <c r="C306" s="1"/>
      <c r="D306" s="1"/>
      <c r="E306" s="1"/>
      <c r="F306" s="1"/>
      <c r="G306" s="1"/>
    </row>
    <row r="307" spans="1:7" ht="14.65" customHeight="1" x14ac:dyDescent="0.25">
      <c r="A307" s="4" t="s">
        <v>1708</v>
      </c>
      <c r="B307" s="6">
        <v>32021772363.029999</v>
      </c>
      <c r="C307" s="1"/>
      <c r="D307" s="1"/>
      <c r="E307" s="1"/>
      <c r="F307" s="1"/>
      <c r="G307" s="1"/>
    </row>
    <row r="308" spans="1:7" ht="14.45" customHeight="1" x14ac:dyDescent="0.25">
      <c r="A308" s="4" t="s">
        <v>10</v>
      </c>
      <c r="B308" s="6">
        <v>41.194200000000016</v>
      </c>
      <c r="C308" s="1"/>
      <c r="D308" s="1"/>
      <c r="E308" s="1"/>
      <c r="F308" s="1"/>
      <c r="G308" s="1"/>
    </row>
    <row r="309" spans="1:7" ht="14.45" customHeight="1" x14ac:dyDescent="0.25">
      <c r="A309" s="30" t="s">
        <v>0</v>
      </c>
      <c r="B309" s="30"/>
      <c r="C309" s="1"/>
      <c r="D309" s="1"/>
      <c r="E309" s="1"/>
      <c r="F309" s="1"/>
      <c r="G309" s="1"/>
    </row>
    <row r="310" spans="1:7" ht="23.65" customHeight="1" x14ac:dyDescent="0.25">
      <c r="A310" s="4" t="s">
        <v>1709</v>
      </c>
      <c r="B310" s="12">
        <v>38.1267</v>
      </c>
      <c r="C310" s="1"/>
      <c r="D310" s="1"/>
      <c r="E310" s="1"/>
      <c r="F310" s="1"/>
      <c r="G310" s="1"/>
    </row>
    <row r="311" spans="1:7" ht="23.45" customHeight="1" x14ac:dyDescent="0.25">
      <c r="A311" s="4" t="s">
        <v>1710</v>
      </c>
      <c r="B311" s="12">
        <v>38.350099999999998</v>
      </c>
      <c r="C311" s="1"/>
      <c r="D311" s="1"/>
      <c r="E311" s="1"/>
      <c r="F311" s="1"/>
      <c r="G311" s="1"/>
    </row>
    <row r="312" spans="1:7" ht="14.1" customHeight="1" x14ac:dyDescent="0.25">
      <c r="A312" s="10" t="s">
        <v>0</v>
      </c>
      <c r="B312" s="11" t="s">
        <v>0</v>
      </c>
      <c r="C312" s="1"/>
      <c r="D312" s="1"/>
      <c r="E312" s="1"/>
      <c r="F312" s="1"/>
      <c r="G312" s="1"/>
    </row>
    <row r="313" spans="1:7" ht="23.65" customHeight="1" x14ac:dyDescent="0.25">
      <c r="A313" s="4" t="s">
        <v>1711</v>
      </c>
      <c r="B313" s="8" t="s">
        <v>1712</v>
      </c>
      <c r="C313" s="1"/>
      <c r="D313" s="1"/>
      <c r="E313" s="1"/>
      <c r="F313" s="1"/>
      <c r="G313" s="1"/>
    </row>
    <row r="315" spans="1:7" ht="15" customHeight="1" x14ac:dyDescent="0.25">
      <c r="C315" s="16" t="s">
        <v>2823</v>
      </c>
    </row>
    <row r="317" spans="1:7" ht="15" customHeight="1" x14ac:dyDescent="0.25">
      <c r="A317" s="17" t="s">
        <v>5</v>
      </c>
      <c r="B317" s="18" t="s">
        <v>6</v>
      </c>
      <c r="C317" s="18" t="s">
        <v>2824</v>
      </c>
      <c r="D317" s="18" t="s">
        <v>2825</v>
      </c>
      <c r="E317" s="18" t="s">
        <v>2826</v>
      </c>
      <c r="F317" s="18" t="s">
        <v>2825</v>
      </c>
    </row>
    <row r="318" spans="1:7" ht="15" customHeight="1" x14ac:dyDescent="0.25">
      <c r="A318" s="19" t="s">
        <v>2831</v>
      </c>
      <c r="B318" s="19" t="s">
        <v>2832</v>
      </c>
      <c r="C318" s="20">
        <v>675295.67999999993</v>
      </c>
      <c r="D318" s="20">
        <f>+C318/$B$304*100</f>
        <v>8.6873138086028176E-4</v>
      </c>
      <c r="E318" s="20">
        <v>675295.67999999993</v>
      </c>
      <c r="F318" s="20">
        <f>+E318/$B$304*100</f>
        <v>8.6873138086028176E-4</v>
      </c>
    </row>
    <row r="319" spans="1:7" ht="15" customHeight="1" x14ac:dyDescent="0.25">
      <c r="A319" s="19" t="s">
        <v>2833</v>
      </c>
      <c r="B319" s="19" t="s">
        <v>2834</v>
      </c>
      <c r="C319" s="20">
        <v>675295.67999999993</v>
      </c>
      <c r="D319" s="20">
        <f t="shared" ref="D319:D321" si="0">+C319/$B$304*100</f>
        <v>8.6873138086028176E-4</v>
      </c>
      <c r="E319" s="20">
        <v>675295.67999999993</v>
      </c>
      <c r="F319" s="20">
        <f t="shared" ref="F319:F321" si="1">+E319/$B$304*100</f>
        <v>8.6873138086028176E-4</v>
      </c>
    </row>
    <row r="320" spans="1:7" ht="15" customHeight="1" x14ac:dyDescent="0.25">
      <c r="A320" s="19" t="s">
        <v>2835</v>
      </c>
      <c r="B320" s="19" t="s">
        <v>2836</v>
      </c>
      <c r="C320" s="20">
        <v>900394.24</v>
      </c>
      <c r="D320" s="20">
        <f t="shared" si="0"/>
        <v>1.1583085078137091E-3</v>
      </c>
      <c r="E320" s="20">
        <v>900394.24</v>
      </c>
      <c r="F320" s="20">
        <f t="shared" si="1"/>
        <v>1.1583085078137091E-3</v>
      </c>
    </row>
    <row r="321" spans="1:6" ht="15" customHeight="1" x14ac:dyDescent="0.25">
      <c r="A321" s="19" t="s">
        <v>2837</v>
      </c>
      <c r="B321" s="19" t="s">
        <v>2830</v>
      </c>
      <c r="C321" s="20">
        <v>5237128.7671232885</v>
      </c>
      <c r="D321" s="20">
        <f t="shared" si="0"/>
        <v>6.7372830011382875E-3</v>
      </c>
      <c r="E321" s="20">
        <v>5237128.7671232885</v>
      </c>
      <c r="F321" s="20">
        <f t="shared" si="1"/>
        <v>6.7372830011382875E-3</v>
      </c>
    </row>
    <row r="322" spans="1:6" ht="15" customHeight="1" x14ac:dyDescent="0.25">
      <c r="B322" s="23" t="s">
        <v>183</v>
      </c>
      <c r="C322" s="24">
        <f>SUM(C318:C321)</f>
        <v>7488114.3671232881</v>
      </c>
      <c r="D322" s="24">
        <f t="shared" ref="D322:F322" si="2">SUM(D318:D321)</f>
        <v>9.6330542706725593E-3</v>
      </c>
      <c r="E322" s="24">
        <f t="shared" si="2"/>
        <v>7488114.3671232881</v>
      </c>
      <c r="F322" s="24">
        <f t="shared" si="2"/>
        <v>9.6330542706725593E-3</v>
      </c>
    </row>
  </sheetData>
  <mergeCells count="18">
    <mergeCell ref="A309:B309"/>
    <mergeCell ref="A306:B306"/>
    <mergeCell ref="A305:G305"/>
    <mergeCell ref="A279:C279"/>
    <mergeCell ref="A278:G278"/>
    <mergeCell ref="A7:F7"/>
    <mergeCell ref="A299:G299"/>
    <mergeCell ref="A291:C291"/>
    <mergeCell ref="A290:G290"/>
    <mergeCell ref="A286:G286"/>
    <mergeCell ref="A1:B1"/>
    <mergeCell ref="C1:D1"/>
    <mergeCell ref="E1:G1"/>
    <mergeCell ref="A6:G6"/>
    <mergeCell ref="A5:G5"/>
    <mergeCell ref="A4:G4"/>
    <mergeCell ref="A3:G3"/>
    <mergeCell ref="A2:G2"/>
  </mergeCells>
  <pageMargins left="0.25" right="0.25" top="0.25" bottom="0.2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61"/>
  <sheetViews>
    <sheetView showGridLines="0" topLeftCell="A241" workbookViewId="0">
      <selection activeCell="E264" sqref="E264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 x14ac:dyDescent="0.25">
      <c r="A1" s="28" t="s">
        <v>0</v>
      </c>
      <c r="B1" s="28"/>
      <c r="C1" s="29"/>
      <c r="D1" s="29"/>
      <c r="E1" s="28" t="s">
        <v>0</v>
      </c>
      <c r="F1" s="28"/>
      <c r="G1" s="28"/>
    </row>
    <row r="2" spans="1:7" ht="14.45" customHeight="1" x14ac:dyDescent="0.25">
      <c r="A2" s="27" t="s">
        <v>0</v>
      </c>
      <c r="B2" s="27"/>
      <c r="C2" s="27"/>
      <c r="D2" s="27"/>
      <c r="E2" s="27"/>
      <c r="F2" s="27"/>
      <c r="G2" s="27"/>
    </row>
    <row r="3" spans="1:7" ht="14.65" customHeight="1" x14ac:dyDescent="0.25">
      <c r="A3" s="27" t="s">
        <v>1</v>
      </c>
      <c r="B3" s="27"/>
      <c r="C3" s="27"/>
      <c r="D3" s="27"/>
      <c r="E3" s="27"/>
      <c r="F3" s="27"/>
      <c r="G3" s="27"/>
    </row>
    <row r="4" spans="1:7" ht="14.65" customHeight="1" x14ac:dyDescent="0.25">
      <c r="A4" s="27" t="s">
        <v>2459</v>
      </c>
      <c r="B4" s="27"/>
      <c r="C4" s="27"/>
      <c r="D4" s="27"/>
      <c r="E4" s="27"/>
      <c r="F4" s="27"/>
      <c r="G4" s="27"/>
    </row>
    <row r="5" spans="1:7" ht="14.85" customHeight="1" x14ac:dyDescent="0.25">
      <c r="A5" s="27" t="s">
        <v>3</v>
      </c>
      <c r="B5" s="27"/>
      <c r="C5" s="27"/>
      <c r="D5" s="27"/>
      <c r="E5" s="27"/>
      <c r="F5" s="27"/>
      <c r="G5" s="27"/>
    </row>
    <row r="6" spans="1:7" ht="14.45" customHeight="1" x14ac:dyDescent="0.25">
      <c r="A6" s="28" t="s">
        <v>0</v>
      </c>
      <c r="B6" s="28"/>
      <c r="C6" s="28"/>
      <c r="D6" s="28"/>
      <c r="E6" s="28"/>
      <c r="F6" s="28"/>
      <c r="G6" s="28"/>
    </row>
    <row r="7" spans="1:7" ht="14.45" customHeight="1" x14ac:dyDescent="0.25">
      <c r="A7" s="30" t="s">
        <v>192</v>
      </c>
      <c r="B7" s="30"/>
      <c r="C7" s="30"/>
      <c r="D7" s="30"/>
      <c r="E7" s="30"/>
      <c r="F7" s="30"/>
      <c r="G7" s="1"/>
    </row>
    <row r="8" spans="1:7" ht="23.45" customHeight="1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1"/>
    </row>
    <row r="9" spans="1:7" ht="32.65" customHeight="1" x14ac:dyDescent="0.25">
      <c r="A9" s="4" t="s">
        <v>424</v>
      </c>
      <c r="B9" s="4" t="s">
        <v>425</v>
      </c>
      <c r="C9" s="4" t="s">
        <v>195</v>
      </c>
      <c r="D9" s="5">
        <v>17500000</v>
      </c>
      <c r="E9" s="6">
        <v>1624087500</v>
      </c>
      <c r="F9" s="6">
        <v>1.0152000000000001</v>
      </c>
      <c r="G9" s="1"/>
    </row>
    <row r="10" spans="1:7" ht="32.65" customHeight="1" x14ac:dyDescent="0.25">
      <c r="A10" s="4" t="s">
        <v>428</v>
      </c>
      <c r="B10" s="4" t="s">
        <v>429</v>
      </c>
      <c r="C10" s="4" t="s">
        <v>195</v>
      </c>
      <c r="D10" s="5">
        <v>12345800</v>
      </c>
      <c r="E10" s="6">
        <v>1152549566.48</v>
      </c>
      <c r="F10" s="6">
        <v>0.72050000000000003</v>
      </c>
      <c r="G10" s="1"/>
    </row>
    <row r="11" spans="1:7" ht="32.65" customHeight="1" x14ac:dyDescent="0.25">
      <c r="A11" s="4" t="s">
        <v>1872</v>
      </c>
      <c r="B11" s="4" t="s">
        <v>1873</v>
      </c>
      <c r="C11" s="4" t="s">
        <v>195</v>
      </c>
      <c r="D11" s="5">
        <v>500000</v>
      </c>
      <c r="E11" s="6">
        <v>49227350</v>
      </c>
      <c r="F11" s="6">
        <v>3.0800000000000001E-2</v>
      </c>
      <c r="G11" s="1"/>
    </row>
    <row r="12" spans="1:7" ht="32.65" customHeight="1" x14ac:dyDescent="0.25">
      <c r="A12" s="4" t="s">
        <v>432</v>
      </c>
      <c r="B12" s="4" t="s">
        <v>433</v>
      </c>
      <c r="C12" s="4" t="s">
        <v>195</v>
      </c>
      <c r="D12" s="5">
        <v>30000000</v>
      </c>
      <c r="E12" s="6">
        <v>2810478000</v>
      </c>
      <c r="F12" s="6">
        <v>1.7567999999999999</v>
      </c>
      <c r="G12" s="1"/>
    </row>
    <row r="13" spans="1:7" ht="32.65" customHeight="1" x14ac:dyDescent="0.25">
      <c r="A13" s="4" t="s">
        <v>2460</v>
      </c>
      <c r="B13" s="4" t="s">
        <v>2461</v>
      </c>
      <c r="C13" s="4" t="s">
        <v>195</v>
      </c>
      <c r="D13" s="5">
        <v>340900</v>
      </c>
      <c r="E13" s="6">
        <v>34020729.119999997</v>
      </c>
      <c r="F13" s="6">
        <v>2.1299999999999999E-2</v>
      </c>
      <c r="G13" s="1"/>
    </row>
    <row r="14" spans="1:7" ht="32.65" customHeight="1" x14ac:dyDescent="0.25">
      <c r="A14" s="4" t="s">
        <v>1874</v>
      </c>
      <c r="B14" s="4" t="s">
        <v>1875</v>
      </c>
      <c r="C14" s="4" t="s">
        <v>195</v>
      </c>
      <c r="D14" s="5">
        <v>10008700</v>
      </c>
      <c r="E14" s="6">
        <v>992024310.94000006</v>
      </c>
      <c r="F14" s="6">
        <v>0.62009999999999998</v>
      </c>
      <c r="G14" s="1"/>
    </row>
    <row r="15" spans="1:7" ht="32.65" customHeight="1" x14ac:dyDescent="0.25">
      <c r="A15" s="4" t="s">
        <v>436</v>
      </c>
      <c r="B15" s="4" t="s">
        <v>437</v>
      </c>
      <c r="C15" s="4" t="s">
        <v>195</v>
      </c>
      <c r="D15" s="5">
        <v>10000000</v>
      </c>
      <c r="E15" s="6">
        <v>959617000</v>
      </c>
      <c r="F15" s="6">
        <v>0.59989999999999999</v>
      </c>
      <c r="G15" s="1"/>
    </row>
    <row r="16" spans="1:7" ht="32.65" customHeight="1" x14ac:dyDescent="0.25">
      <c r="A16" s="4" t="s">
        <v>2462</v>
      </c>
      <c r="B16" s="4" t="s">
        <v>2463</v>
      </c>
      <c r="C16" s="4" t="s">
        <v>195</v>
      </c>
      <c r="D16" s="5">
        <v>980000</v>
      </c>
      <c r="E16" s="6">
        <v>97946100</v>
      </c>
      <c r="F16" s="6">
        <v>6.1199999999999997E-2</v>
      </c>
      <c r="G16" s="1"/>
    </row>
    <row r="17" spans="1:7" ht="32.65" customHeight="1" x14ac:dyDescent="0.25">
      <c r="A17" s="4" t="s">
        <v>438</v>
      </c>
      <c r="B17" s="4" t="s">
        <v>439</v>
      </c>
      <c r="C17" s="4" t="s">
        <v>195</v>
      </c>
      <c r="D17" s="5">
        <v>23500000</v>
      </c>
      <c r="E17" s="6">
        <v>2273620300</v>
      </c>
      <c r="F17" s="6">
        <v>1.4213</v>
      </c>
      <c r="G17" s="1"/>
    </row>
    <row r="18" spans="1:7" ht="32.65" customHeight="1" x14ac:dyDescent="0.25">
      <c r="A18" s="4" t="s">
        <v>440</v>
      </c>
      <c r="B18" s="4" t="s">
        <v>441</v>
      </c>
      <c r="C18" s="4" t="s">
        <v>195</v>
      </c>
      <c r="D18" s="5">
        <v>21000000</v>
      </c>
      <c r="E18" s="6">
        <v>2202601800</v>
      </c>
      <c r="F18" s="6">
        <v>1.3769</v>
      </c>
      <c r="G18" s="1"/>
    </row>
    <row r="19" spans="1:7" ht="32.65" customHeight="1" x14ac:dyDescent="0.25">
      <c r="A19" s="4" t="s">
        <v>442</v>
      </c>
      <c r="B19" s="4" t="s">
        <v>443</v>
      </c>
      <c r="C19" s="4" t="s">
        <v>195</v>
      </c>
      <c r="D19" s="5">
        <v>5000000</v>
      </c>
      <c r="E19" s="6">
        <v>500258500</v>
      </c>
      <c r="F19" s="6">
        <v>0.31269999999999998</v>
      </c>
      <c r="G19" s="1"/>
    </row>
    <row r="20" spans="1:7" ht="32.65" customHeight="1" x14ac:dyDescent="0.25">
      <c r="A20" s="4" t="s">
        <v>444</v>
      </c>
      <c r="B20" s="4" t="s">
        <v>445</v>
      </c>
      <c r="C20" s="4" t="s">
        <v>195</v>
      </c>
      <c r="D20" s="5">
        <v>3000000</v>
      </c>
      <c r="E20" s="6">
        <v>293176200</v>
      </c>
      <c r="F20" s="6">
        <v>0.18329999999999999</v>
      </c>
      <c r="G20" s="1"/>
    </row>
    <row r="21" spans="1:7" ht="32.65" customHeight="1" x14ac:dyDescent="0.25">
      <c r="A21" s="4" t="s">
        <v>448</v>
      </c>
      <c r="B21" s="4" t="s">
        <v>449</v>
      </c>
      <c r="C21" s="4" t="s">
        <v>195</v>
      </c>
      <c r="D21" s="5">
        <v>11500000</v>
      </c>
      <c r="E21" s="6">
        <v>1135051150</v>
      </c>
      <c r="F21" s="6">
        <v>0.70950000000000002</v>
      </c>
      <c r="G21" s="1"/>
    </row>
    <row r="22" spans="1:7" ht="32.65" customHeight="1" x14ac:dyDescent="0.25">
      <c r="A22" s="4" t="s">
        <v>450</v>
      </c>
      <c r="B22" s="4" t="s">
        <v>451</v>
      </c>
      <c r="C22" s="4" t="s">
        <v>195</v>
      </c>
      <c r="D22" s="5">
        <v>1150000</v>
      </c>
      <c r="E22" s="6">
        <v>115379730</v>
      </c>
      <c r="F22" s="6">
        <v>7.2099999999999997E-2</v>
      </c>
      <c r="G22" s="1"/>
    </row>
    <row r="23" spans="1:7" ht="32.65" customHeight="1" x14ac:dyDescent="0.25">
      <c r="A23" s="4" t="s">
        <v>1856</v>
      </c>
      <c r="B23" s="4" t="s">
        <v>1857</v>
      </c>
      <c r="C23" s="4" t="s">
        <v>195</v>
      </c>
      <c r="D23" s="5">
        <v>20000000</v>
      </c>
      <c r="E23" s="6">
        <v>2005596000</v>
      </c>
      <c r="F23" s="6">
        <v>1.2537</v>
      </c>
      <c r="G23" s="1"/>
    </row>
    <row r="24" spans="1:7" ht="32.65" customHeight="1" x14ac:dyDescent="0.25">
      <c r="A24" s="4" t="s">
        <v>454</v>
      </c>
      <c r="B24" s="4" t="s">
        <v>455</v>
      </c>
      <c r="C24" s="4" t="s">
        <v>195</v>
      </c>
      <c r="D24" s="5">
        <v>80500000</v>
      </c>
      <c r="E24" s="6">
        <v>8015095200</v>
      </c>
      <c r="F24" s="6">
        <v>5.0103</v>
      </c>
      <c r="G24" s="1"/>
    </row>
    <row r="25" spans="1:7" ht="32.65" customHeight="1" x14ac:dyDescent="0.25">
      <c r="A25" s="4" t="s">
        <v>456</v>
      </c>
      <c r="B25" s="4" t="s">
        <v>457</v>
      </c>
      <c r="C25" s="4" t="s">
        <v>195</v>
      </c>
      <c r="D25" s="5">
        <v>3067100</v>
      </c>
      <c r="E25" s="6">
        <v>303902376.66000003</v>
      </c>
      <c r="F25" s="6">
        <v>0.19</v>
      </c>
      <c r="G25" s="1"/>
    </row>
    <row r="26" spans="1:7" ht="32.65" customHeight="1" x14ac:dyDescent="0.25">
      <c r="A26" s="4" t="s">
        <v>458</v>
      </c>
      <c r="B26" s="4" t="s">
        <v>459</v>
      </c>
      <c r="C26" s="4" t="s">
        <v>195</v>
      </c>
      <c r="D26" s="5">
        <v>144593100</v>
      </c>
      <c r="E26" s="6">
        <v>14412244945.950001</v>
      </c>
      <c r="F26" s="6">
        <v>9.0091999999999999</v>
      </c>
      <c r="G26" s="1"/>
    </row>
    <row r="27" spans="1:7" ht="32.65" customHeight="1" x14ac:dyDescent="0.25">
      <c r="A27" s="4" t="s">
        <v>460</v>
      </c>
      <c r="B27" s="4" t="s">
        <v>461</v>
      </c>
      <c r="C27" s="4" t="s">
        <v>195</v>
      </c>
      <c r="D27" s="5">
        <v>19500000</v>
      </c>
      <c r="E27" s="6">
        <v>1960668450</v>
      </c>
      <c r="F27" s="6">
        <v>1.2256</v>
      </c>
      <c r="G27" s="1"/>
    </row>
    <row r="28" spans="1:7" ht="32.65" customHeight="1" x14ac:dyDescent="0.25">
      <c r="A28" s="4" t="s">
        <v>462</v>
      </c>
      <c r="B28" s="4" t="s">
        <v>463</v>
      </c>
      <c r="C28" s="4" t="s">
        <v>195</v>
      </c>
      <c r="D28" s="5">
        <v>2455000</v>
      </c>
      <c r="E28" s="6">
        <v>246829628</v>
      </c>
      <c r="F28" s="6">
        <v>0.15429999999999999</v>
      </c>
      <c r="G28" s="1"/>
    </row>
    <row r="29" spans="1:7" ht="32.65" customHeight="1" x14ac:dyDescent="0.25">
      <c r="A29" s="4" t="s">
        <v>657</v>
      </c>
      <c r="B29" s="4" t="s">
        <v>658</v>
      </c>
      <c r="C29" s="4" t="s">
        <v>195</v>
      </c>
      <c r="D29" s="5">
        <v>132000000</v>
      </c>
      <c r="E29" s="6">
        <v>13247850000</v>
      </c>
      <c r="F29" s="6">
        <v>8.2812999999999999</v>
      </c>
      <c r="G29" s="1"/>
    </row>
    <row r="30" spans="1:7" ht="32.65" customHeight="1" x14ac:dyDescent="0.25">
      <c r="A30" s="4" t="s">
        <v>659</v>
      </c>
      <c r="B30" s="4" t="s">
        <v>660</v>
      </c>
      <c r="C30" s="4" t="s">
        <v>195</v>
      </c>
      <c r="D30" s="5">
        <v>4000000</v>
      </c>
      <c r="E30" s="6">
        <v>403988400</v>
      </c>
      <c r="F30" s="6">
        <v>0.2525</v>
      </c>
      <c r="G30" s="1"/>
    </row>
    <row r="31" spans="1:7" ht="32.65" customHeight="1" x14ac:dyDescent="0.25">
      <c r="A31" s="4" t="s">
        <v>663</v>
      </c>
      <c r="B31" s="4" t="s">
        <v>664</v>
      </c>
      <c r="C31" s="4" t="s">
        <v>195</v>
      </c>
      <c r="D31" s="5">
        <v>18738300</v>
      </c>
      <c r="E31" s="6">
        <v>1902359061.75</v>
      </c>
      <c r="F31" s="6">
        <v>1.1892</v>
      </c>
      <c r="G31" s="1"/>
    </row>
    <row r="32" spans="1:7" ht="32.65" customHeight="1" x14ac:dyDescent="0.25">
      <c r="A32" s="4" t="s">
        <v>665</v>
      </c>
      <c r="B32" s="4" t="s">
        <v>666</v>
      </c>
      <c r="C32" s="4" t="s">
        <v>195</v>
      </c>
      <c r="D32" s="5">
        <v>10500000</v>
      </c>
      <c r="E32" s="6">
        <v>1067449950</v>
      </c>
      <c r="F32" s="6">
        <v>0.6673</v>
      </c>
      <c r="G32" s="1"/>
    </row>
    <row r="33" spans="1:7" ht="32.65" customHeight="1" x14ac:dyDescent="0.25">
      <c r="A33" s="4" t="s">
        <v>667</v>
      </c>
      <c r="B33" s="4" t="s">
        <v>668</v>
      </c>
      <c r="C33" s="4" t="s">
        <v>195</v>
      </c>
      <c r="D33" s="5">
        <v>11001200</v>
      </c>
      <c r="E33" s="6">
        <v>1117940843.8800001</v>
      </c>
      <c r="F33" s="6">
        <v>0.69879999999999998</v>
      </c>
      <c r="G33" s="1"/>
    </row>
    <row r="34" spans="1:7" ht="32.65" customHeight="1" x14ac:dyDescent="0.25">
      <c r="A34" s="4" t="s">
        <v>669</v>
      </c>
      <c r="B34" s="4" t="s">
        <v>670</v>
      </c>
      <c r="C34" s="4" t="s">
        <v>195</v>
      </c>
      <c r="D34" s="5">
        <v>37500000</v>
      </c>
      <c r="E34" s="6">
        <v>3830613750</v>
      </c>
      <c r="F34" s="6">
        <v>2.3944999999999999</v>
      </c>
      <c r="G34" s="1"/>
    </row>
    <row r="35" spans="1:7" ht="32.65" customHeight="1" x14ac:dyDescent="0.25">
      <c r="A35" s="4" t="s">
        <v>671</v>
      </c>
      <c r="B35" s="4" t="s">
        <v>672</v>
      </c>
      <c r="C35" s="4" t="s">
        <v>195</v>
      </c>
      <c r="D35" s="5">
        <v>19260000</v>
      </c>
      <c r="E35" s="6">
        <v>1973564496</v>
      </c>
      <c r="F35" s="6">
        <v>1.2337</v>
      </c>
      <c r="G35" s="1"/>
    </row>
    <row r="36" spans="1:7" ht="32.65" customHeight="1" x14ac:dyDescent="0.25">
      <c r="A36" s="4" t="s">
        <v>1860</v>
      </c>
      <c r="B36" s="4" t="s">
        <v>1861</v>
      </c>
      <c r="C36" s="4" t="s">
        <v>195</v>
      </c>
      <c r="D36" s="5">
        <v>500000</v>
      </c>
      <c r="E36" s="6">
        <v>50524950</v>
      </c>
      <c r="F36" s="6">
        <v>3.1600000000000003E-2</v>
      </c>
      <c r="G36" s="1"/>
    </row>
    <row r="37" spans="1:7" ht="32.65" customHeight="1" x14ac:dyDescent="0.25">
      <c r="A37" s="4" t="s">
        <v>675</v>
      </c>
      <c r="B37" s="4" t="s">
        <v>676</v>
      </c>
      <c r="C37" s="4" t="s">
        <v>195</v>
      </c>
      <c r="D37" s="5">
        <v>100000</v>
      </c>
      <c r="E37" s="6">
        <v>10192960</v>
      </c>
      <c r="F37" s="6">
        <v>6.4000000000000003E-3</v>
      </c>
      <c r="G37" s="1"/>
    </row>
    <row r="38" spans="1:7" ht="32.65" customHeight="1" x14ac:dyDescent="0.25">
      <c r="A38" s="4" t="s">
        <v>677</v>
      </c>
      <c r="B38" s="4" t="s">
        <v>678</v>
      </c>
      <c r="C38" s="4" t="s">
        <v>195</v>
      </c>
      <c r="D38" s="5">
        <v>6000000</v>
      </c>
      <c r="E38" s="6">
        <v>613596600</v>
      </c>
      <c r="F38" s="6">
        <v>0.3836</v>
      </c>
      <c r="G38" s="1"/>
    </row>
    <row r="39" spans="1:7" ht="32.65" customHeight="1" x14ac:dyDescent="0.25">
      <c r="A39" s="4" t="s">
        <v>681</v>
      </c>
      <c r="B39" s="4" t="s">
        <v>682</v>
      </c>
      <c r="C39" s="4" t="s">
        <v>195</v>
      </c>
      <c r="D39" s="5">
        <v>7000000</v>
      </c>
      <c r="E39" s="6">
        <v>729920800</v>
      </c>
      <c r="F39" s="6">
        <v>0.45629999999999998</v>
      </c>
      <c r="G39" s="1"/>
    </row>
    <row r="40" spans="1:7" ht="32.65" customHeight="1" x14ac:dyDescent="0.25">
      <c r="A40" s="4" t="s">
        <v>2092</v>
      </c>
      <c r="B40" s="4" t="s">
        <v>2093</v>
      </c>
      <c r="C40" s="4" t="s">
        <v>195</v>
      </c>
      <c r="D40" s="5">
        <v>100000</v>
      </c>
      <c r="E40" s="6">
        <v>10062800</v>
      </c>
      <c r="F40" s="6">
        <v>6.3E-3</v>
      </c>
      <c r="G40" s="1"/>
    </row>
    <row r="41" spans="1:7" ht="32.65" customHeight="1" x14ac:dyDescent="0.25">
      <c r="A41" s="4" t="s">
        <v>2464</v>
      </c>
      <c r="B41" s="4" t="s">
        <v>2465</v>
      </c>
      <c r="C41" s="4" t="s">
        <v>195</v>
      </c>
      <c r="D41" s="5">
        <v>700</v>
      </c>
      <c r="E41" s="6">
        <v>70328.649999999994</v>
      </c>
      <c r="F41" s="6">
        <v>0</v>
      </c>
      <c r="G41" s="1"/>
    </row>
    <row r="42" spans="1:7" ht="32.65" customHeight="1" x14ac:dyDescent="0.25">
      <c r="A42" s="4" t="s">
        <v>2466</v>
      </c>
      <c r="B42" s="4" t="s">
        <v>2467</v>
      </c>
      <c r="C42" s="4" t="s">
        <v>195</v>
      </c>
      <c r="D42" s="5">
        <v>5000</v>
      </c>
      <c r="E42" s="6">
        <v>501876.5</v>
      </c>
      <c r="F42" s="6">
        <v>2.9999999999999997E-4</v>
      </c>
      <c r="G42" s="1"/>
    </row>
    <row r="43" spans="1:7" ht="32.65" customHeight="1" x14ac:dyDescent="0.25">
      <c r="A43" s="4" t="s">
        <v>2468</v>
      </c>
      <c r="B43" s="4" t="s">
        <v>2469</v>
      </c>
      <c r="C43" s="4" t="s">
        <v>195</v>
      </c>
      <c r="D43" s="5">
        <v>100000</v>
      </c>
      <c r="E43" s="6">
        <v>10007090</v>
      </c>
      <c r="F43" s="6">
        <v>6.3E-3</v>
      </c>
      <c r="G43" s="1"/>
    </row>
    <row r="44" spans="1:7" ht="32.65" customHeight="1" x14ac:dyDescent="0.25">
      <c r="A44" s="4" t="s">
        <v>633</v>
      </c>
      <c r="B44" s="4" t="s">
        <v>634</v>
      </c>
      <c r="C44" s="4" t="s">
        <v>195</v>
      </c>
      <c r="D44" s="5">
        <v>151000</v>
      </c>
      <c r="E44" s="6">
        <v>15111128.699999999</v>
      </c>
      <c r="F44" s="6">
        <v>9.4000000000000004E-3</v>
      </c>
      <c r="G44" s="1"/>
    </row>
    <row r="45" spans="1:7" ht="32.65" customHeight="1" x14ac:dyDescent="0.25">
      <c r="A45" s="4" t="s">
        <v>637</v>
      </c>
      <c r="B45" s="4" t="s">
        <v>638</v>
      </c>
      <c r="C45" s="4" t="s">
        <v>195</v>
      </c>
      <c r="D45" s="5">
        <v>20600</v>
      </c>
      <c r="E45" s="6">
        <v>2061538.82</v>
      </c>
      <c r="F45" s="6">
        <v>1.2999999999999999E-3</v>
      </c>
      <c r="G45" s="1"/>
    </row>
    <row r="46" spans="1:7" ht="32.65" customHeight="1" x14ac:dyDescent="0.25">
      <c r="A46" s="4" t="s">
        <v>2470</v>
      </c>
      <c r="B46" s="4" t="s">
        <v>2471</v>
      </c>
      <c r="C46" s="4" t="s">
        <v>195</v>
      </c>
      <c r="D46" s="5">
        <v>200000</v>
      </c>
      <c r="E46" s="6">
        <v>20061020</v>
      </c>
      <c r="F46" s="6">
        <v>1.2500000000000001E-2</v>
      </c>
      <c r="G46" s="1"/>
    </row>
    <row r="47" spans="1:7" ht="32.65" customHeight="1" x14ac:dyDescent="0.25">
      <c r="A47" s="4" t="s">
        <v>1716</v>
      </c>
      <c r="B47" s="4" t="s">
        <v>1717</v>
      </c>
      <c r="C47" s="4" t="s">
        <v>195</v>
      </c>
      <c r="D47" s="5">
        <v>137800</v>
      </c>
      <c r="E47" s="6">
        <v>13822084.119999999</v>
      </c>
      <c r="F47" s="6">
        <v>8.6E-3</v>
      </c>
      <c r="G47" s="1"/>
    </row>
    <row r="48" spans="1:7" ht="32.65" customHeight="1" x14ac:dyDescent="0.25">
      <c r="A48" s="4" t="s">
        <v>1718</v>
      </c>
      <c r="B48" s="4" t="s">
        <v>1719</v>
      </c>
      <c r="C48" s="4" t="s">
        <v>195</v>
      </c>
      <c r="D48" s="5">
        <v>260000</v>
      </c>
      <c r="E48" s="6">
        <v>26079898</v>
      </c>
      <c r="F48" s="6">
        <v>1.6299999999999999E-2</v>
      </c>
      <c r="G48" s="1"/>
    </row>
    <row r="49" spans="1:7" ht="32.65" customHeight="1" x14ac:dyDescent="0.25">
      <c r="A49" s="4" t="s">
        <v>2472</v>
      </c>
      <c r="B49" s="4" t="s">
        <v>2473</v>
      </c>
      <c r="C49" s="4" t="s">
        <v>195</v>
      </c>
      <c r="D49" s="5">
        <v>4100</v>
      </c>
      <c r="E49" s="6">
        <v>411258.29</v>
      </c>
      <c r="F49" s="6">
        <v>2.9999999999999997E-4</v>
      </c>
      <c r="G49" s="1"/>
    </row>
    <row r="50" spans="1:7" ht="32.65" customHeight="1" x14ac:dyDescent="0.25">
      <c r="A50" s="4" t="s">
        <v>639</v>
      </c>
      <c r="B50" s="4" t="s">
        <v>640</v>
      </c>
      <c r="C50" s="4" t="s">
        <v>195</v>
      </c>
      <c r="D50" s="5">
        <v>38500</v>
      </c>
      <c r="E50" s="6">
        <v>3856702.85</v>
      </c>
      <c r="F50" s="6">
        <v>2.3999999999999998E-3</v>
      </c>
      <c r="G50" s="1"/>
    </row>
    <row r="51" spans="1:7" ht="32.65" customHeight="1" x14ac:dyDescent="0.25">
      <c r="A51" s="4" t="s">
        <v>641</v>
      </c>
      <c r="B51" s="4" t="s">
        <v>642</v>
      </c>
      <c r="C51" s="4" t="s">
        <v>195</v>
      </c>
      <c r="D51" s="5">
        <v>26000</v>
      </c>
      <c r="E51" s="6">
        <v>2604745</v>
      </c>
      <c r="F51" s="6">
        <v>1.6000000000000001E-3</v>
      </c>
      <c r="G51" s="1"/>
    </row>
    <row r="52" spans="1:7" ht="32.65" customHeight="1" x14ac:dyDescent="0.25">
      <c r="A52" s="4" t="s">
        <v>643</v>
      </c>
      <c r="B52" s="4" t="s">
        <v>644</v>
      </c>
      <c r="C52" s="4" t="s">
        <v>195</v>
      </c>
      <c r="D52" s="5">
        <v>8000</v>
      </c>
      <c r="E52" s="6">
        <v>801456</v>
      </c>
      <c r="F52" s="6">
        <v>5.0000000000000001E-4</v>
      </c>
      <c r="G52" s="1"/>
    </row>
    <row r="53" spans="1:7" ht="32.65" customHeight="1" x14ac:dyDescent="0.25">
      <c r="A53" s="4" t="s">
        <v>1726</v>
      </c>
      <c r="B53" s="4" t="s">
        <v>1727</v>
      </c>
      <c r="C53" s="4" t="s">
        <v>195</v>
      </c>
      <c r="D53" s="5">
        <v>2500000</v>
      </c>
      <c r="E53" s="6">
        <v>151946000</v>
      </c>
      <c r="F53" s="6">
        <v>9.5000000000000001E-2</v>
      </c>
      <c r="G53" s="1"/>
    </row>
    <row r="54" spans="1:7" ht="32.65" customHeight="1" x14ac:dyDescent="0.25">
      <c r="A54" s="4" t="s">
        <v>1728</v>
      </c>
      <c r="B54" s="4" t="s">
        <v>1729</v>
      </c>
      <c r="C54" s="4" t="s">
        <v>195</v>
      </c>
      <c r="D54" s="5">
        <v>3604000</v>
      </c>
      <c r="E54" s="6">
        <v>234921334</v>
      </c>
      <c r="F54" s="6">
        <v>0.1469</v>
      </c>
      <c r="G54" s="1"/>
    </row>
    <row r="55" spans="1:7" ht="32.65" customHeight="1" x14ac:dyDescent="0.25">
      <c r="A55" s="4" t="s">
        <v>1730</v>
      </c>
      <c r="B55" s="4" t="s">
        <v>1731</v>
      </c>
      <c r="C55" s="4" t="s">
        <v>195</v>
      </c>
      <c r="D55" s="5">
        <v>2500000</v>
      </c>
      <c r="E55" s="6">
        <v>140776000</v>
      </c>
      <c r="F55" s="6">
        <v>8.7999999999999995E-2</v>
      </c>
      <c r="G55" s="1"/>
    </row>
    <row r="56" spans="1:7" ht="32.65" customHeight="1" x14ac:dyDescent="0.25">
      <c r="A56" s="4" t="s">
        <v>1732</v>
      </c>
      <c r="B56" s="4" t="s">
        <v>1733</v>
      </c>
      <c r="C56" s="4" t="s">
        <v>195</v>
      </c>
      <c r="D56" s="5">
        <v>2500000</v>
      </c>
      <c r="E56" s="6">
        <v>131212000</v>
      </c>
      <c r="F56" s="6">
        <v>8.2000000000000003E-2</v>
      </c>
      <c r="G56" s="1"/>
    </row>
    <row r="57" spans="1:7" ht="32.65" customHeight="1" x14ac:dyDescent="0.25">
      <c r="A57" s="4" t="s">
        <v>1734</v>
      </c>
      <c r="B57" s="4" t="s">
        <v>1735</v>
      </c>
      <c r="C57" s="4" t="s">
        <v>195</v>
      </c>
      <c r="D57" s="5">
        <v>16820000</v>
      </c>
      <c r="E57" s="6">
        <v>1159158710</v>
      </c>
      <c r="F57" s="6">
        <v>0.72460000000000002</v>
      </c>
      <c r="G57" s="1"/>
    </row>
    <row r="58" spans="1:7" ht="32.65" customHeight="1" x14ac:dyDescent="0.25">
      <c r="A58" s="4" t="s">
        <v>645</v>
      </c>
      <c r="B58" s="4" t="s">
        <v>646</v>
      </c>
      <c r="C58" s="4" t="s">
        <v>195</v>
      </c>
      <c r="D58" s="5">
        <v>4132500</v>
      </c>
      <c r="E58" s="6">
        <v>264748199.25</v>
      </c>
      <c r="F58" s="6">
        <v>0.16550000000000001</v>
      </c>
      <c r="G58" s="1"/>
    </row>
    <row r="59" spans="1:7" ht="32.65" customHeight="1" x14ac:dyDescent="0.25">
      <c r="A59" s="4" t="s">
        <v>2474</v>
      </c>
      <c r="B59" s="4" t="s">
        <v>2475</v>
      </c>
      <c r="C59" s="4" t="s">
        <v>195</v>
      </c>
      <c r="D59" s="5">
        <v>2500000</v>
      </c>
      <c r="E59" s="6">
        <v>135876750</v>
      </c>
      <c r="F59" s="6">
        <v>8.4900000000000003E-2</v>
      </c>
      <c r="G59" s="1"/>
    </row>
    <row r="60" spans="1:7" ht="32.65" customHeight="1" x14ac:dyDescent="0.25">
      <c r="A60" s="4" t="s">
        <v>1736</v>
      </c>
      <c r="B60" s="4" t="s">
        <v>1737</v>
      </c>
      <c r="C60" s="4" t="s">
        <v>195</v>
      </c>
      <c r="D60" s="5">
        <v>5628000</v>
      </c>
      <c r="E60" s="6">
        <v>354373210.80000001</v>
      </c>
      <c r="F60" s="6">
        <v>0.2215</v>
      </c>
      <c r="G60" s="1"/>
    </row>
    <row r="61" spans="1:7" ht="32.65" customHeight="1" x14ac:dyDescent="0.25">
      <c r="A61" s="4" t="s">
        <v>1738</v>
      </c>
      <c r="B61" s="4" t="s">
        <v>1739</v>
      </c>
      <c r="C61" s="4" t="s">
        <v>195</v>
      </c>
      <c r="D61" s="5">
        <v>2500000</v>
      </c>
      <c r="E61" s="6">
        <v>146227250</v>
      </c>
      <c r="F61" s="6">
        <v>9.1399999999999995E-2</v>
      </c>
      <c r="G61" s="1"/>
    </row>
    <row r="62" spans="1:7" ht="32.65" customHeight="1" x14ac:dyDescent="0.25">
      <c r="A62" s="4" t="s">
        <v>1740</v>
      </c>
      <c r="B62" s="4" t="s">
        <v>1741</v>
      </c>
      <c r="C62" s="4" t="s">
        <v>195</v>
      </c>
      <c r="D62" s="5">
        <v>2500000</v>
      </c>
      <c r="E62" s="6">
        <v>126936250</v>
      </c>
      <c r="F62" s="6">
        <v>7.9299999999999995E-2</v>
      </c>
      <c r="G62" s="1"/>
    </row>
    <row r="63" spans="1:7" ht="32.65" customHeight="1" x14ac:dyDescent="0.25">
      <c r="A63" s="4" t="s">
        <v>647</v>
      </c>
      <c r="B63" s="4" t="s">
        <v>648</v>
      </c>
      <c r="C63" s="4" t="s">
        <v>195</v>
      </c>
      <c r="D63" s="5">
        <v>4637000</v>
      </c>
      <c r="E63" s="6">
        <v>286970019</v>
      </c>
      <c r="F63" s="6">
        <v>0.1794</v>
      </c>
      <c r="G63" s="1"/>
    </row>
    <row r="64" spans="1:7" ht="32.65" customHeight="1" x14ac:dyDescent="0.25">
      <c r="A64" s="4" t="s">
        <v>2476</v>
      </c>
      <c r="B64" s="4" t="s">
        <v>2477</v>
      </c>
      <c r="C64" s="4" t="s">
        <v>195</v>
      </c>
      <c r="D64" s="5">
        <v>2500000</v>
      </c>
      <c r="E64" s="6">
        <v>198001750</v>
      </c>
      <c r="F64" s="6">
        <v>0.12379999999999999</v>
      </c>
      <c r="G64" s="1"/>
    </row>
    <row r="65" spans="1:7" ht="32.65" customHeight="1" x14ac:dyDescent="0.25">
      <c r="A65" s="4" t="s">
        <v>2478</v>
      </c>
      <c r="B65" s="4" t="s">
        <v>2479</v>
      </c>
      <c r="C65" s="4" t="s">
        <v>195</v>
      </c>
      <c r="D65" s="5">
        <v>2500000</v>
      </c>
      <c r="E65" s="6">
        <v>160070000</v>
      </c>
      <c r="F65" s="6">
        <v>0.10009999999999999</v>
      </c>
      <c r="G65" s="1"/>
    </row>
    <row r="66" spans="1:7" ht="32.65" customHeight="1" x14ac:dyDescent="0.25">
      <c r="A66" s="4" t="s">
        <v>2480</v>
      </c>
      <c r="B66" s="4" t="s">
        <v>2481</v>
      </c>
      <c r="C66" s="4" t="s">
        <v>195</v>
      </c>
      <c r="D66" s="5">
        <v>1500000</v>
      </c>
      <c r="E66" s="6">
        <v>92777100</v>
      </c>
      <c r="F66" s="6">
        <v>5.8000000000000003E-2</v>
      </c>
      <c r="G66" s="1"/>
    </row>
    <row r="67" spans="1:7" ht="32.65" customHeight="1" x14ac:dyDescent="0.25">
      <c r="A67" s="4" t="s">
        <v>2482</v>
      </c>
      <c r="B67" s="4" t="s">
        <v>2483</v>
      </c>
      <c r="C67" s="4" t="s">
        <v>195</v>
      </c>
      <c r="D67" s="5">
        <v>5000000</v>
      </c>
      <c r="E67" s="6">
        <v>320077500</v>
      </c>
      <c r="F67" s="6">
        <v>0.2001</v>
      </c>
      <c r="G67" s="1"/>
    </row>
    <row r="68" spans="1:7" ht="32.65" customHeight="1" x14ac:dyDescent="0.25">
      <c r="A68" s="4" t="s">
        <v>2484</v>
      </c>
      <c r="B68" s="4" t="s">
        <v>2485</v>
      </c>
      <c r="C68" s="4" t="s">
        <v>195</v>
      </c>
      <c r="D68" s="5">
        <v>3000000</v>
      </c>
      <c r="E68" s="6">
        <v>221681100</v>
      </c>
      <c r="F68" s="6">
        <v>0.1386</v>
      </c>
      <c r="G68" s="1"/>
    </row>
    <row r="69" spans="1:7" ht="32.65" customHeight="1" x14ac:dyDescent="0.25">
      <c r="A69" s="4" t="s">
        <v>2486</v>
      </c>
      <c r="B69" s="4" t="s">
        <v>2487</v>
      </c>
      <c r="C69" s="4" t="s">
        <v>195</v>
      </c>
      <c r="D69" s="5">
        <v>5500000</v>
      </c>
      <c r="E69" s="6">
        <v>420641100</v>
      </c>
      <c r="F69" s="6">
        <v>0.26290000000000002</v>
      </c>
      <c r="G69" s="1"/>
    </row>
    <row r="70" spans="1:7" ht="32.65" customHeight="1" x14ac:dyDescent="0.25">
      <c r="A70" s="4" t="s">
        <v>1744</v>
      </c>
      <c r="B70" s="4" t="s">
        <v>1745</v>
      </c>
      <c r="C70" s="4" t="s">
        <v>195</v>
      </c>
      <c r="D70" s="5">
        <v>1500000</v>
      </c>
      <c r="E70" s="6">
        <v>107112450</v>
      </c>
      <c r="F70" s="6">
        <v>6.7000000000000004E-2</v>
      </c>
      <c r="G70" s="1"/>
    </row>
    <row r="71" spans="1:7" ht="32.65" customHeight="1" x14ac:dyDescent="0.25">
      <c r="A71" s="4" t="s">
        <v>683</v>
      </c>
      <c r="B71" s="4" t="s">
        <v>684</v>
      </c>
      <c r="C71" s="4" t="s">
        <v>195</v>
      </c>
      <c r="D71" s="5">
        <v>18860200</v>
      </c>
      <c r="E71" s="6">
        <v>1967933620.6400001</v>
      </c>
      <c r="F71" s="6">
        <v>1.2302</v>
      </c>
      <c r="G71" s="1"/>
    </row>
    <row r="72" spans="1:7" ht="32.65" customHeight="1" x14ac:dyDescent="0.25">
      <c r="A72" s="4" t="s">
        <v>687</v>
      </c>
      <c r="B72" s="4" t="s">
        <v>688</v>
      </c>
      <c r="C72" s="4" t="s">
        <v>195</v>
      </c>
      <c r="D72" s="5">
        <v>6500000</v>
      </c>
      <c r="E72" s="6">
        <v>686386350</v>
      </c>
      <c r="F72" s="6">
        <v>0.42909999999999998</v>
      </c>
      <c r="G72" s="1"/>
    </row>
    <row r="73" spans="1:7" ht="32.65" customHeight="1" x14ac:dyDescent="0.25">
      <c r="A73" s="4" t="s">
        <v>2488</v>
      </c>
      <c r="B73" s="4" t="s">
        <v>2489</v>
      </c>
      <c r="C73" s="4" t="s">
        <v>195</v>
      </c>
      <c r="D73" s="5">
        <v>6000</v>
      </c>
      <c r="E73" s="6">
        <v>607498.80000000005</v>
      </c>
      <c r="F73" s="6">
        <v>4.0000000000000002E-4</v>
      </c>
      <c r="G73" s="1"/>
    </row>
    <row r="74" spans="1:7" ht="32.65" customHeight="1" x14ac:dyDescent="0.25">
      <c r="A74" s="4" t="s">
        <v>695</v>
      </c>
      <c r="B74" s="4" t="s">
        <v>696</v>
      </c>
      <c r="C74" s="4" t="s">
        <v>195</v>
      </c>
      <c r="D74" s="5">
        <v>20000</v>
      </c>
      <c r="E74" s="6">
        <v>2009952</v>
      </c>
      <c r="F74" s="6">
        <v>1.2999999999999999E-3</v>
      </c>
      <c r="G74" s="1"/>
    </row>
    <row r="75" spans="1:7" ht="32.65" customHeight="1" x14ac:dyDescent="0.25">
      <c r="A75" s="4" t="s">
        <v>697</v>
      </c>
      <c r="B75" s="4" t="s">
        <v>698</v>
      </c>
      <c r="C75" s="4" t="s">
        <v>195</v>
      </c>
      <c r="D75" s="5">
        <v>14056800</v>
      </c>
      <c r="E75" s="6">
        <v>1498374756.24</v>
      </c>
      <c r="F75" s="6">
        <v>0.93659999999999999</v>
      </c>
      <c r="G75" s="1"/>
    </row>
    <row r="76" spans="1:7" ht="32.65" customHeight="1" x14ac:dyDescent="0.25">
      <c r="A76" s="4" t="s">
        <v>701</v>
      </c>
      <c r="B76" s="4" t="s">
        <v>702</v>
      </c>
      <c r="C76" s="4" t="s">
        <v>195</v>
      </c>
      <c r="D76" s="5">
        <v>7500000</v>
      </c>
      <c r="E76" s="6">
        <v>827274000</v>
      </c>
      <c r="F76" s="6">
        <v>0.5171</v>
      </c>
      <c r="G76" s="1"/>
    </row>
    <row r="77" spans="1:7" ht="32.65" customHeight="1" x14ac:dyDescent="0.25">
      <c r="A77" s="4" t="s">
        <v>703</v>
      </c>
      <c r="B77" s="4" t="s">
        <v>704</v>
      </c>
      <c r="C77" s="4" t="s">
        <v>195</v>
      </c>
      <c r="D77" s="5">
        <v>5828900</v>
      </c>
      <c r="E77" s="6">
        <v>634563198.5</v>
      </c>
      <c r="F77" s="6">
        <v>0.3967</v>
      </c>
      <c r="G77" s="1"/>
    </row>
    <row r="78" spans="1:7" ht="32.65" customHeight="1" x14ac:dyDescent="0.25">
      <c r="A78" s="4" t="s">
        <v>705</v>
      </c>
      <c r="B78" s="4" t="s">
        <v>706</v>
      </c>
      <c r="C78" s="4" t="s">
        <v>195</v>
      </c>
      <c r="D78" s="5">
        <v>5607700</v>
      </c>
      <c r="E78" s="6">
        <v>613646685.61000001</v>
      </c>
      <c r="F78" s="6">
        <v>0.3836</v>
      </c>
      <c r="G78" s="1"/>
    </row>
    <row r="79" spans="1:7" ht="32.65" customHeight="1" x14ac:dyDescent="0.25">
      <c r="A79" s="4" t="s">
        <v>707</v>
      </c>
      <c r="B79" s="4" t="s">
        <v>708</v>
      </c>
      <c r="C79" s="4" t="s">
        <v>195</v>
      </c>
      <c r="D79" s="5">
        <v>500000</v>
      </c>
      <c r="E79" s="6">
        <v>51366250</v>
      </c>
      <c r="F79" s="6">
        <v>3.2099999999999997E-2</v>
      </c>
      <c r="G79" s="1"/>
    </row>
    <row r="80" spans="1:7" ht="32.65" customHeight="1" x14ac:dyDescent="0.25">
      <c r="A80" s="4" t="s">
        <v>709</v>
      </c>
      <c r="B80" s="4" t="s">
        <v>710</v>
      </c>
      <c r="C80" s="4" t="s">
        <v>195</v>
      </c>
      <c r="D80" s="5">
        <v>24754300</v>
      </c>
      <c r="E80" s="6">
        <v>2720660948.3800001</v>
      </c>
      <c r="F80" s="6">
        <v>1.7007000000000001</v>
      </c>
      <c r="G80" s="1"/>
    </row>
    <row r="81" spans="1:7" ht="32.65" customHeight="1" x14ac:dyDescent="0.25">
      <c r="A81" s="4" t="s">
        <v>713</v>
      </c>
      <c r="B81" s="4" t="s">
        <v>714</v>
      </c>
      <c r="C81" s="4" t="s">
        <v>195</v>
      </c>
      <c r="D81" s="5">
        <v>1450000</v>
      </c>
      <c r="E81" s="6">
        <v>145600880</v>
      </c>
      <c r="F81" s="6">
        <v>9.0999999999999998E-2</v>
      </c>
      <c r="G81" s="1"/>
    </row>
    <row r="82" spans="1:7" ht="32.65" customHeight="1" x14ac:dyDescent="0.25">
      <c r="A82" s="4" t="s">
        <v>759</v>
      </c>
      <c r="B82" s="4" t="s">
        <v>760</v>
      </c>
      <c r="C82" s="4" t="s">
        <v>195</v>
      </c>
      <c r="D82" s="5">
        <v>77400</v>
      </c>
      <c r="E82" s="6">
        <v>7984591.7400000002</v>
      </c>
      <c r="F82" s="6">
        <v>5.0000000000000001E-3</v>
      </c>
      <c r="G82" s="1"/>
    </row>
    <row r="83" spans="1:7" ht="32.65" customHeight="1" x14ac:dyDescent="0.25">
      <c r="A83" s="4" t="s">
        <v>761</v>
      </c>
      <c r="B83" s="4" t="s">
        <v>762</v>
      </c>
      <c r="C83" s="4" t="s">
        <v>195</v>
      </c>
      <c r="D83" s="5">
        <v>20885000</v>
      </c>
      <c r="E83" s="6">
        <v>2241474271</v>
      </c>
      <c r="F83" s="6">
        <v>1.4012</v>
      </c>
      <c r="G83" s="1"/>
    </row>
    <row r="84" spans="1:7" ht="32.65" customHeight="1" x14ac:dyDescent="0.25">
      <c r="A84" s="4" t="s">
        <v>765</v>
      </c>
      <c r="B84" s="4" t="s">
        <v>766</v>
      </c>
      <c r="C84" s="4" t="s">
        <v>195</v>
      </c>
      <c r="D84" s="5">
        <v>111100</v>
      </c>
      <c r="E84" s="6">
        <v>11509882.23</v>
      </c>
      <c r="F84" s="6">
        <v>7.1999999999999998E-3</v>
      </c>
      <c r="G84" s="1"/>
    </row>
    <row r="85" spans="1:7" ht="32.65" customHeight="1" x14ac:dyDescent="0.25">
      <c r="A85" s="4" t="s">
        <v>767</v>
      </c>
      <c r="B85" s="4" t="s">
        <v>768</v>
      </c>
      <c r="C85" s="4" t="s">
        <v>195</v>
      </c>
      <c r="D85" s="5">
        <v>23200</v>
      </c>
      <c r="E85" s="6">
        <v>2409867.52</v>
      </c>
      <c r="F85" s="6">
        <v>1.5E-3</v>
      </c>
      <c r="G85" s="1"/>
    </row>
    <row r="86" spans="1:7" ht="32.65" customHeight="1" x14ac:dyDescent="0.25">
      <c r="A86" s="4" t="s">
        <v>769</v>
      </c>
      <c r="B86" s="4" t="s">
        <v>770</v>
      </c>
      <c r="C86" s="4" t="s">
        <v>195</v>
      </c>
      <c r="D86" s="5">
        <v>16861800</v>
      </c>
      <c r="E86" s="6">
        <v>1866709175.52</v>
      </c>
      <c r="F86" s="6">
        <v>1.1669</v>
      </c>
      <c r="G86" s="1"/>
    </row>
    <row r="87" spans="1:7" ht="32.65" customHeight="1" x14ac:dyDescent="0.25">
      <c r="A87" s="4" t="s">
        <v>771</v>
      </c>
      <c r="B87" s="4" t="s">
        <v>772</v>
      </c>
      <c r="C87" s="4" t="s">
        <v>195</v>
      </c>
      <c r="D87" s="5">
        <v>2795000</v>
      </c>
      <c r="E87" s="6">
        <v>299049068.5</v>
      </c>
      <c r="F87" s="6">
        <v>0.18690000000000001</v>
      </c>
      <c r="G87" s="1"/>
    </row>
    <row r="88" spans="1:7" ht="32.65" customHeight="1" x14ac:dyDescent="0.25">
      <c r="A88" s="4" t="s">
        <v>1878</v>
      </c>
      <c r="B88" s="4" t="s">
        <v>1879</v>
      </c>
      <c r="C88" s="4" t="s">
        <v>195</v>
      </c>
      <c r="D88" s="5">
        <v>520000</v>
      </c>
      <c r="E88" s="6">
        <v>55770052</v>
      </c>
      <c r="F88" s="6">
        <v>3.49E-2</v>
      </c>
      <c r="G88" s="1"/>
    </row>
    <row r="89" spans="1:7" ht="32.65" customHeight="1" x14ac:dyDescent="0.25">
      <c r="A89" s="4" t="s">
        <v>775</v>
      </c>
      <c r="B89" s="4" t="s">
        <v>776</v>
      </c>
      <c r="C89" s="4" t="s">
        <v>195</v>
      </c>
      <c r="D89" s="5">
        <v>2463600</v>
      </c>
      <c r="E89" s="6">
        <v>285511531.19999999</v>
      </c>
      <c r="F89" s="6">
        <v>0.17849999999999999</v>
      </c>
      <c r="G89" s="1"/>
    </row>
    <row r="90" spans="1:7" ht="32.65" customHeight="1" x14ac:dyDescent="0.25">
      <c r="A90" s="4" t="s">
        <v>779</v>
      </c>
      <c r="B90" s="4" t="s">
        <v>780</v>
      </c>
      <c r="C90" s="4" t="s">
        <v>195</v>
      </c>
      <c r="D90" s="5">
        <v>628600</v>
      </c>
      <c r="E90" s="6">
        <v>69586082.859999999</v>
      </c>
      <c r="F90" s="6">
        <v>4.3499999999999997E-2</v>
      </c>
      <c r="G90" s="1"/>
    </row>
    <row r="91" spans="1:7" ht="32.65" customHeight="1" x14ac:dyDescent="0.25">
      <c r="A91" s="4" t="s">
        <v>781</v>
      </c>
      <c r="B91" s="4" t="s">
        <v>782</v>
      </c>
      <c r="C91" s="4" t="s">
        <v>195</v>
      </c>
      <c r="D91" s="5">
        <v>5855600</v>
      </c>
      <c r="E91" s="6">
        <v>706184188.88</v>
      </c>
      <c r="F91" s="6">
        <v>0.44140000000000001</v>
      </c>
      <c r="G91" s="1"/>
    </row>
    <row r="92" spans="1:7" ht="14.45" customHeight="1" x14ac:dyDescent="0.25">
      <c r="A92" s="4" t="s">
        <v>464</v>
      </c>
      <c r="B92" s="4" t="s">
        <v>465</v>
      </c>
      <c r="C92" s="4" t="s">
        <v>466</v>
      </c>
      <c r="D92" s="5">
        <v>11500000</v>
      </c>
      <c r="E92" s="6">
        <v>1148560200</v>
      </c>
      <c r="F92" s="6">
        <v>0.71799999999999997</v>
      </c>
      <c r="G92" s="1"/>
    </row>
    <row r="93" spans="1:7" ht="14.45" customHeight="1" x14ac:dyDescent="0.25">
      <c r="A93" s="4" t="s">
        <v>717</v>
      </c>
      <c r="B93" s="4" t="s">
        <v>718</v>
      </c>
      <c r="C93" s="4" t="s">
        <v>466</v>
      </c>
      <c r="D93" s="5">
        <v>900000</v>
      </c>
      <c r="E93" s="6">
        <v>94716540</v>
      </c>
      <c r="F93" s="6">
        <v>5.9200000000000003E-2</v>
      </c>
      <c r="G93" s="1"/>
    </row>
    <row r="94" spans="1:7" ht="32.65" customHeight="1" x14ac:dyDescent="0.25">
      <c r="A94" s="4" t="s">
        <v>725</v>
      </c>
      <c r="B94" s="4" t="s">
        <v>726</v>
      </c>
      <c r="C94" s="4" t="s">
        <v>195</v>
      </c>
      <c r="D94" s="5">
        <v>1500000</v>
      </c>
      <c r="E94" s="6">
        <v>142806750</v>
      </c>
      <c r="F94" s="6">
        <v>8.9300000000000004E-2</v>
      </c>
      <c r="G94" s="1"/>
    </row>
    <row r="95" spans="1:7" ht="32.65" customHeight="1" x14ac:dyDescent="0.25">
      <c r="A95" s="4" t="s">
        <v>1772</v>
      </c>
      <c r="B95" s="4" t="s">
        <v>1773</v>
      </c>
      <c r="C95" s="4" t="s">
        <v>195</v>
      </c>
      <c r="D95" s="5">
        <v>2500000</v>
      </c>
      <c r="E95" s="6">
        <v>233473750</v>
      </c>
      <c r="F95" s="6">
        <v>0.1459</v>
      </c>
      <c r="G95" s="1"/>
    </row>
    <row r="96" spans="1:7" ht="32.65" customHeight="1" x14ac:dyDescent="0.25">
      <c r="A96" s="4" t="s">
        <v>739</v>
      </c>
      <c r="B96" s="4" t="s">
        <v>740</v>
      </c>
      <c r="C96" s="4" t="s">
        <v>195</v>
      </c>
      <c r="D96" s="5">
        <v>10000000</v>
      </c>
      <c r="E96" s="6">
        <v>953435000</v>
      </c>
      <c r="F96" s="6">
        <v>0.59599999999999997</v>
      </c>
      <c r="G96" s="1"/>
    </row>
    <row r="97" spans="1:7" ht="32.65" customHeight="1" x14ac:dyDescent="0.25">
      <c r="A97" s="4" t="s">
        <v>2490</v>
      </c>
      <c r="B97" s="4" t="s">
        <v>2491</v>
      </c>
      <c r="C97" s="4" t="s">
        <v>195</v>
      </c>
      <c r="D97" s="5">
        <v>6000000</v>
      </c>
      <c r="E97" s="6">
        <v>573087600</v>
      </c>
      <c r="F97" s="6">
        <v>0.35820000000000002</v>
      </c>
      <c r="G97" s="1"/>
    </row>
    <row r="98" spans="1:7" ht="32.65" customHeight="1" x14ac:dyDescent="0.25">
      <c r="A98" s="4" t="s">
        <v>210</v>
      </c>
      <c r="B98" s="4" t="s">
        <v>211</v>
      </c>
      <c r="C98" s="4" t="s">
        <v>195</v>
      </c>
      <c r="D98" s="5">
        <v>5000000</v>
      </c>
      <c r="E98" s="6">
        <v>477092000</v>
      </c>
      <c r="F98" s="6">
        <v>0.29820000000000002</v>
      </c>
      <c r="G98" s="1"/>
    </row>
    <row r="99" spans="1:7" ht="32.65" customHeight="1" x14ac:dyDescent="0.25">
      <c r="A99" s="4" t="s">
        <v>1998</v>
      </c>
      <c r="B99" s="4" t="s">
        <v>1999</v>
      </c>
      <c r="C99" s="4" t="s">
        <v>195</v>
      </c>
      <c r="D99" s="5">
        <v>1684200</v>
      </c>
      <c r="E99" s="6">
        <v>161182655.75999999</v>
      </c>
      <c r="F99" s="6">
        <v>0.1008</v>
      </c>
      <c r="G99" s="1"/>
    </row>
    <row r="100" spans="1:7" ht="32.65" customHeight="1" x14ac:dyDescent="0.25">
      <c r="A100" s="4" t="s">
        <v>2014</v>
      </c>
      <c r="B100" s="4" t="s">
        <v>2015</v>
      </c>
      <c r="C100" s="4" t="s">
        <v>195</v>
      </c>
      <c r="D100" s="5">
        <v>1000000</v>
      </c>
      <c r="E100" s="6">
        <v>96355400</v>
      </c>
      <c r="F100" s="6">
        <v>6.0199999999999997E-2</v>
      </c>
      <c r="G100" s="1"/>
    </row>
    <row r="101" spans="1:7" ht="32.65" customHeight="1" x14ac:dyDescent="0.25">
      <c r="A101" s="4" t="s">
        <v>2492</v>
      </c>
      <c r="B101" s="4" t="s">
        <v>2493</v>
      </c>
      <c r="C101" s="4" t="s">
        <v>195</v>
      </c>
      <c r="D101" s="5">
        <v>8000000</v>
      </c>
      <c r="E101" s="6">
        <v>494718400</v>
      </c>
      <c r="F101" s="6">
        <v>0.30930000000000002</v>
      </c>
      <c r="G101" s="1"/>
    </row>
    <row r="102" spans="1:7" ht="32.65" customHeight="1" x14ac:dyDescent="0.25">
      <c r="A102" s="4" t="s">
        <v>653</v>
      </c>
      <c r="B102" s="4" t="s">
        <v>654</v>
      </c>
      <c r="C102" s="4" t="s">
        <v>195</v>
      </c>
      <c r="D102" s="5">
        <v>4107000</v>
      </c>
      <c r="E102" s="6">
        <v>287926984.80000001</v>
      </c>
      <c r="F102" s="6">
        <v>0.18</v>
      </c>
      <c r="G102" s="1"/>
    </row>
    <row r="103" spans="1:7" ht="32.65" customHeight="1" x14ac:dyDescent="0.25">
      <c r="A103" s="4" t="s">
        <v>382</v>
      </c>
      <c r="B103" s="4" t="s">
        <v>383</v>
      </c>
      <c r="C103" s="4" t="s">
        <v>195</v>
      </c>
      <c r="D103" s="5">
        <v>5000000</v>
      </c>
      <c r="E103" s="6">
        <v>325480000</v>
      </c>
      <c r="F103" s="6">
        <v>0.20349999999999999</v>
      </c>
      <c r="G103" s="1"/>
    </row>
    <row r="104" spans="1:7" ht="32.65" customHeight="1" x14ac:dyDescent="0.25">
      <c r="A104" s="4" t="s">
        <v>384</v>
      </c>
      <c r="B104" s="4" t="s">
        <v>385</v>
      </c>
      <c r="C104" s="4" t="s">
        <v>195</v>
      </c>
      <c r="D104" s="5">
        <v>5000000</v>
      </c>
      <c r="E104" s="6">
        <v>303441500</v>
      </c>
      <c r="F104" s="6">
        <v>0.18970000000000001</v>
      </c>
      <c r="G104" s="1"/>
    </row>
    <row r="105" spans="1:7" ht="32.65" customHeight="1" x14ac:dyDescent="0.25">
      <c r="A105" s="4" t="s">
        <v>1750</v>
      </c>
      <c r="B105" s="4" t="s">
        <v>1751</v>
      </c>
      <c r="C105" s="4" t="s">
        <v>195</v>
      </c>
      <c r="D105" s="5">
        <v>5000000</v>
      </c>
      <c r="E105" s="6">
        <v>281162500</v>
      </c>
      <c r="F105" s="6">
        <v>0.17580000000000001</v>
      </c>
      <c r="G105" s="1"/>
    </row>
    <row r="106" spans="1:7" ht="32.65" customHeight="1" x14ac:dyDescent="0.25">
      <c r="A106" s="4" t="s">
        <v>1752</v>
      </c>
      <c r="B106" s="4" t="s">
        <v>1753</v>
      </c>
      <c r="C106" s="4" t="s">
        <v>195</v>
      </c>
      <c r="D106" s="5">
        <v>5000000</v>
      </c>
      <c r="E106" s="6">
        <v>262086500</v>
      </c>
      <c r="F106" s="6">
        <v>0.1638</v>
      </c>
      <c r="G106" s="1"/>
    </row>
    <row r="107" spans="1:7" ht="32.65" customHeight="1" x14ac:dyDescent="0.25">
      <c r="A107" s="4" t="s">
        <v>2494</v>
      </c>
      <c r="B107" s="4" t="s">
        <v>2495</v>
      </c>
      <c r="C107" s="4" t="s">
        <v>195</v>
      </c>
      <c r="D107" s="5">
        <v>7665000</v>
      </c>
      <c r="E107" s="6">
        <v>490395969</v>
      </c>
      <c r="F107" s="6">
        <v>0.30649999999999999</v>
      </c>
      <c r="G107" s="1"/>
    </row>
    <row r="108" spans="1:7" ht="32.65" customHeight="1" x14ac:dyDescent="0.25">
      <c r="A108" s="4" t="s">
        <v>1968</v>
      </c>
      <c r="B108" s="4" t="s">
        <v>1969</v>
      </c>
      <c r="C108" s="4" t="s">
        <v>195</v>
      </c>
      <c r="D108" s="5">
        <v>4088000</v>
      </c>
      <c r="E108" s="6">
        <v>243391344</v>
      </c>
      <c r="F108" s="6">
        <v>0.15210000000000001</v>
      </c>
      <c r="G108" s="1"/>
    </row>
    <row r="109" spans="1:7" ht="32.65" customHeight="1" x14ac:dyDescent="0.25">
      <c r="A109" s="4" t="s">
        <v>2496</v>
      </c>
      <c r="B109" s="4" t="s">
        <v>2497</v>
      </c>
      <c r="C109" s="4" t="s">
        <v>195</v>
      </c>
      <c r="D109" s="5">
        <v>5621000</v>
      </c>
      <c r="E109" s="6">
        <v>310536641.80000001</v>
      </c>
      <c r="F109" s="6">
        <v>0.19409999999999999</v>
      </c>
      <c r="G109" s="1"/>
    </row>
    <row r="110" spans="1:7" ht="32.65" customHeight="1" x14ac:dyDescent="0.25">
      <c r="A110" s="4" t="s">
        <v>1970</v>
      </c>
      <c r="B110" s="4" t="s">
        <v>1971</v>
      </c>
      <c r="C110" s="4" t="s">
        <v>195</v>
      </c>
      <c r="D110" s="5">
        <v>10927000</v>
      </c>
      <c r="E110" s="6">
        <v>738022692.39999998</v>
      </c>
      <c r="F110" s="6">
        <v>0.46129999999999999</v>
      </c>
      <c r="G110" s="1"/>
    </row>
    <row r="111" spans="1:7" ht="32.65" customHeight="1" x14ac:dyDescent="0.25">
      <c r="A111" s="4" t="s">
        <v>386</v>
      </c>
      <c r="B111" s="4" t="s">
        <v>387</v>
      </c>
      <c r="C111" s="4" t="s">
        <v>195</v>
      </c>
      <c r="D111" s="5">
        <v>5000000</v>
      </c>
      <c r="E111" s="6">
        <v>314406500</v>
      </c>
      <c r="F111" s="6">
        <v>0.19650000000000001</v>
      </c>
      <c r="G111" s="1"/>
    </row>
    <row r="112" spans="1:7" ht="32.65" customHeight="1" x14ac:dyDescent="0.25">
      <c r="A112" s="4" t="s">
        <v>388</v>
      </c>
      <c r="B112" s="4" t="s">
        <v>389</v>
      </c>
      <c r="C112" s="4" t="s">
        <v>195</v>
      </c>
      <c r="D112" s="5">
        <v>5000000</v>
      </c>
      <c r="E112" s="6">
        <v>292015500</v>
      </c>
      <c r="F112" s="6">
        <v>0.1825</v>
      </c>
      <c r="G112" s="1"/>
    </row>
    <row r="113" spans="1:7" ht="32.65" customHeight="1" x14ac:dyDescent="0.25">
      <c r="A113" s="4" t="s">
        <v>1972</v>
      </c>
      <c r="B113" s="4" t="s">
        <v>1973</v>
      </c>
      <c r="C113" s="4" t="s">
        <v>195</v>
      </c>
      <c r="D113" s="5">
        <v>5000000</v>
      </c>
      <c r="E113" s="6">
        <v>271379500</v>
      </c>
      <c r="F113" s="6">
        <v>0.1696</v>
      </c>
      <c r="G113" s="1"/>
    </row>
    <row r="114" spans="1:7" ht="32.65" customHeight="1" x14ac:dyDescent="0.25">
      <c r="A114" s="4" t="s">
        <v>1974</v>
      </c>
      <c r="B114" s="4" t="s">
        <v>1975</v>
      </c>
      <c r="C114" s="4" t="s">
        <v>195</v>
      </c>
      <c r="D114" s="5">
        <v>5000000</v>
      </c>
      <c r="E114" s="6">
        <v>253546000</v>
      </c>
      <c r="F114" s="6">
        <v>0.1585</v>
      </c>
      <c r="G114" s="1"/>
    </row>
    <row r="115" spans="1:7" ht="32.65" customHeight="1" x14ac:dyDescent="0.25">
      <c r="A115" s="4" t="s">
        <v>2498</v>
      </c>
      <c r="B115" s="4" t="s">
        <v>2499</v>
      </c>
      <c r="C115" s="4" t="s">
        <v>195</v>
      </c>
      <c r="D115" s="5">
        <v>7665000</v>
      </c>
      <c r="E115" s="6">
        <v>473729193</v>
      </c>
      <c r="F115" s="6">
        <v>0.29609999999999997</v>
      </c>
      <c r="G115" s="1"/>
    </row>
    <row r="116" spans="1:7" ht="32.65" customHeight="1" x14ac:dyDescent="0.25">
      <c r="A116" s="4" t="s">
        <v>1976</v>
      </c>
      <c r="B116" s="4" t="s">
        <v>1977</v>
      </c>
      <c r="C116" s="4" t="s">
        <v>195</v>
      </c>
      <c r="D116" s="5">
        <v>4088000</v>
      </c>
      <c r="E116" s="6">
        <v>234174948</v>
      </c>
      <c r="F116" s="6">
        <v>0.1464</v>
      </c>
      <c r="G116" s="1"/>
    </row>
    <row r="117" spans="1:7" ht="32.65" customHeight="1" x14ac:dyDescent="0.25">
      <c r="A117" s="4" t="s">
        <v>2500</v>
      </c>
      <c r="B117" s="4" t="s">
        <v>2501</v>
      </c>
      <c r="C117" s="4" t="s">
        <v>195</v>
      </c>
      <c r="D117" s="5">
        <v>5621000</v>
      </c>
      <c r="E117" s="6">
        <v>299728583</v>
      </c>
      <c r="F117" s="6">
        <v>0.18740000000000001</v>
      </c>
      <c r="G117" s="1"/>
    </row>
    <row r="118" spans="1:7" ht="32.65" customHeight="1" x14ac:dyDescent="0.25">
      <c r="A118" s="4" t="s">
        <v>1978</v>
      </c>
      <c r="B118" s="4" t="s">
        <v>1979</v>
      </c>
      <c r="C118" s="4" t="s">
        <v>195</v>
      </c>
      <c r="D118" s="5">
        <v>16731000</v>
      </c>
      <c r="E118" s="6">
        <v>1179478614.5999999</v>
      </c>
      <c r="F118" s="6">
        <v>0.73729999999999996</v>
      </c>
      <c r="G118" s="1"/>
    </row>
    <row r="119" spans="1:7" ht="32.65" customHeight="1" x14ac:dyDescent="0.25">
      <c r="A119" s="4" t="s">
        <v>1984</v>
      </c>
      <c r="B119" s="4" t="s">
        <v>1985</v>
      </c>
      <c r="C119" s="4" t="s">
        <v>195</v>
      </c>
      <c r="D119" s="5">
        <v>3042000</v>
      </c>
      <c r="E119" s="6">
        <v>192279952.80000001</v>
      </c>
      <c r="F119" s="6">
        <v>0.1202</v>
      </c>
      <c r="G119" s="1"/>
    </row>
    <row r="120" spans="1:7" ht="32.65" customHeight="1" x14ac:dyDescent="0.25">
      <c r="A120" s="4" t="s">
        <v>390</v>
      </c>
      <c r="B120" s="4" t="s">
        <v>391</v>
      </c>
      <c r="C120" s="4" t="s">
        <v>195</v>
      </c>
      <c r="D120" s="5">
        <v>4640000</v>
      </c>
      <c r="E120" s="6">
        <v>276669280</v>
      </c>
      <c r="F120" s="6">
        <v>0.1729</v>
      </c>
      <c r="G120" s="1"/>
    </row>
    <row r="121" spans="1:7" ht="32.65" customHeight="1" x14ac:dyDescent="0.25">
      <c r="A121" s="4" t="s">
        <v>1986</v>
      </c>
      <c r="B121" s="4" t="s">
        <v>1987</v>
      </c>
      <c r="C121" s="4" t="s">
        <v>195</v>
      </c>
      <c r="D121" s="5">
        <v>5147500</v>
      </c>
      <c r="E121" s="6">
        <v>284769480.25</v>
      </c>
      <c r="F121" s="6">
        <v>0.17799999999999999</v>
      </c>
      <c r="G121" s="1"/>
    </row>
    <row r="122" spans="1:7" ht="32.65" customHeight="1" x14ac:dyDescent="0.25">
      <c r="A122" s="4" t="s">
        <v>392</v>
      </c>
      <c r="B122" s="4" t="s">
        <v>393</v>
      </c>
      <c r="C122" s="4" t="s">
        <v>195</v>
      </c>
      <c r="D122" s="5">
        <v>14378500</v>
      </c>
      <c r="E122" s="6">
        <v>742236862.04999995</v>
      </c>
      <c r="F122" s="6">
        <v>0.46400000000000002</v>
      </c>
      <c r="G122" s="1"/>
    </row>
    <row r="123" spans="1:7" ht="32.65" customHeight="1" x14ac:dyDescent="0.25">
      <c r="A123" s="4" t="s">
        <v>394</v>
      </c>
      <c r="B123" s="4" t="s">
        <v>395</v>
      </c>
      <c r="C123" s="4" t="s">
        <v>195</v>
      </c>
      <c r="D123" s="5">
        <v>3045000</v>
      </c>
      <c r="E123" s="6">
        <v>146311641</v>
      </c>
      <c r="F123" s="6">
        <v>9.1499999999999998E-2</v>
      </c>
      <c r="G123" s="1"/>
    </row>
    <row r="124" spans="1:7" ht="32.65" customHeight="1" x14ac:dyDescent="0.25">
      <c r="A124" s="4" t="s">
        <v>396</v>
      </c>
      <c r="B124" s="4" t="s">
        <v>397</v>
      </c>
      <c r="C124" s="4" t="s">
        <v>195</v>
      </c>
      <c r="D124" s="5">
        <v>4567500</v>
      </c>
      <c r="E124" s="6">
        <v>203132711.25</v>
      </c>
      <c r="F124" s="6">
        <v>0.127</v>
      </c>
      <c r="G124" s="1"/>
    </row>
    <row r="125" spans="1:7" ht="32.65" customHeight="1" x14ac:dyDescent="0.25">
      <c r="A125" s="4" t="s">
        <v>2502</v>
      </c>
      <c r="B125" s="4" t="s">
        <v>2503</v>
      </c>
      <c r="C125" s="4" t="s">
        <v>195</v>
      </c>
      <c r="D125" s="5">
        <v>4132500</v>
      </c>
      <c r="E125" s="6">
        <v>274312457.25</v>
      </c>
      <c r="F125" s="6">
        <v>0.17150000000000001</v>
      </c>
      <c r="G125" s="1"/>
    </row>
    <row r="126" spans="1:7" ht="32.65" customHeight="1" x14ac:dyDescent="0.25">
      <c r="A126" s="4" t="s">
        <v>1990</v>
      </c>
      <c r="B126" s="4" t="s">
        <v>1991</v>
      </c>
      <c r="C126" s="4" t="s">
        <v>195</v>
      </c>
      <c r="D126" s="5">
        <v>4640000</v>
      </c>
      <c r="E126" s="6">
        <v>266197264</v>
      </c>
      <c r="F126" s="6">
        <v>0.16639999999999999</v>
      </c>
      <c r="G126" s="1"/>
    </row>
    <row r="127" spans="1:7" ht="32.65" customHeight="1" x14ac:dyDescent="0.25">
      <c r="A127" s="4" t="s">
        <v>1992</v>
      </c>
      <c r="B127" s="4" t="s">
        <v>1993</v>
      </c>
      <c r="C127" s="4" t="s">
        <v>195</v>
      </c>
      <c r="D127" s="5">
        <v>5143000</v>
      </c>
      <c r="E127" s="6">
        <v>274620256.69999999</v>
      </c>
      <c r="F127" s="6">
        <v>0.17169999999999999</v>
      </c>
      <c r="G127" s="1"/>
    </row>
    <row r="128" spans="1:7" ht="32.65" customHeight="1" x14ac:dyDescent="0.25">
      <c r="A128" s="4" t="s">
        <v>398</v>
      </c>
      <c r="B128" s="4" t="s">
        <v>399</v>
      </c>
      <c r="C128" s="4" t="s">
        <v>195</v>
      </c>
      <c r="D128" s="5">
        <v>5075000</v>
      </c>
      <c r="E128" s="6">
        <v>253468337.5</v>
      </c>
      <c r="F128" s="6">
        <v>0.15840000000000001</v>
      </c>
      <c r="G128" s="1"/>
    </row>
    <row r="129" spans="1:7" ht="32.65" customHeight="1" x14ac:dyDescent="0.25">
      <c r="A129" s="4" t="s">
        <v>400</v>
      </c>
      <c r="B129" s="4" t="s">
        <v>401</v>
      </c>
      <c r="C129" s="4" t="s">
        <v>195</v>
      </c>
      <c r="D129" s="5">
        <v>3045000</v>
      </c>
      <c r="E129" s="6">
        <v>140390029.5</v>
      </c>
      <c r="F129" s="6">
        <v>8.7800000000000003E-2</v>
      </c>
      <c r="G129" s="1"/>
    </row>
    <row r="130" spans="1:7" ht="32.65" customHeight="1" x14ac:dyDescent="0.25">
      <c r="A130" s="4" t="s">
        <v>2504</v>
      </c>
      <c r="B130" s="4" t="s">
        <v>2505</v>
      </c>
      <c r="C130" s="4" t="s">
        <v>195</v>
      </c>
      <c r="D130" s="5">
        <v>510000</v>
      </c>
      <c r="E130" s="6">
        <v>25457721</v>
      </c>
      <c r="F130" s="6">
        <v>1.5900000000000001E-2</v>
      </c>
      <c r="G130" s="1"/>
    </row>
    <row r="131" spans="1:7" ht="32.65" customHeight="1" x14ac:dyDescent="0.25">
      <c r="A131" s="4" t="s">
        <v>2506</v>
      </c>
      <c r="B131" s="4" t="s">
        <v>2507</v>
      </c>
      <c r="C131" s="4" t="s">
        <v>195</v>
      </c>
      <c r="D131" s="5">
        <v>9800000</v>
      </c>
      <c r="E131" s="6">
        <v>962169880</v>
      </c>
      <c r="F131" s="6">
        <v>0.60150000000000003</v>
      </c>
      <c r="G131" s="1"/>
    </row>
    <row r="132" spans="1:7" ht="32.65" customHeight="1" x14ac:dyDescent="0.25">
      <c r="A132" s="4" t="s">
        <v>2508</v>
      </c>
      <c r="B132" s="4" t="s">
        <v>2509</v>
      </c>
      <c r="C132" s="4" t="s">
        <v>195</v>
      </c>
      <c r="D132" s="5">
        <v>2500000</v>
      </c>
      <c r="E132" s="6">
        <v>244295250</v>
      </c>
      <c r="F132" s="6">
        <v>0.1527</v>
      </c>
      <c r="G132" s="1"/>
    </row>
    <row r="133" spans="1:7" ht="32.65" customHeight="1" x14ac:dyDescent="0.25">
      <c r="A133" s="4" t="s">
        <v>234</v>
      </c>
      <c r="B133" s="4" t="s">
        <v>235</v>
      </c>
      <c r="C133" s="4" t="s">
        <v>195</v>
      </c>
      <c r="D133" s="5">
        <v>5000000</v>
      </c>
      <c r="E133" s="6">
        <v>483127500</v>
      </c>
      <c r="F133" s="6">
        <v>0.30199999999999999</v>
      </c>
      <c r="G133" s="1"/>
    </row>
    <row r="134" spans="1:7" ht="32.65" customHeight="1" x14ac:dyDescent="0.25">
      <c r="A134" s="4" t="s">
        <v>471</v>
      </c>
      <c r="B134" s="4" t="s">
        <v>472</v>
      </c>
      <c r="C134" s="4" t="s">
        <v>195</v>
      </c>
      <c r="D134" s="5">
        <v>5000000</v>
      </c>
      <c r="E134" s="6">
        <v>484685500</v>
      </c>
      <c r="F134" s="6">
        <v>0.30299999999999999</v>
      </c>
      <c r="G134" s="1"/>
    </row>
    <row r="135" spans="1:7" ht="32.65" customHeight="1" x14ac:dyDescent="0.25">
      <c r="A135" s="4" t="s">
        <v>1790</v>
      </c>
      <c r="B135" s="4" t="s">
        <v>1791</v>
      </c>
      <c r="C135" s="4" t="s">
        <v>195</v>
      </c>
      <c r="D135" s="5">
        <v>10000000</v>
      </c>
      <c r="E135" s="6">
        <v>985351000</v>
      </c>
      <c r="F135" s="6">
        <v>0.6159</v>
      </c>
      <c r="G135" s="1"/>
    </row>
    <row r="136" spans="1:7" ht="32.65" customHeight="1" x14ac:dyDescent="0.25">
      <c r="A136" s="4" t="s">
        <v>477</v>
      </c>
      <c r="B136" s="4" t="s">
        <v>478</v>
      </c>
      <c r="C136" s="4" t="s">
        <v>195</v>
      </c>
      <c r="D136" s="5">
        <v>1000000</v>
      </c>
      <c r="E136" s="6">
        <v>97829100</v>
      </c>
      <c r="F136" s="6">
        <v>6.1199999999999997E-2</v>
      </c>
      <c r="G136" s="1"/>
    </row>
    <row r="137" spans="1:7" ht="32.65" customHeight="1" x14ac:dyDescent="0.25">
      <c r="A137" s="4" t="s">
        <v>497</v>
      </c>
      <c r="B137" s="4" t="s">
        <v>498</v>
      </c>
      <c r="C137" s="4" t="s">
        <v>195</v>
      </c>
      <c r="D137" s="5">
        <v>2500000</v>
      </c>
      <c r="E137" s="6">
        <v>245675250</v>
      </c>
      <c r="F137" s="6">
        <v>0.15359999999999999</v>
      </c>
      <c r="G137" s="1"/>
    </row>
    <row r="138" spans="1:7" ht="32.65" customHeight="1" x14ac:dyDescent="0.25">
      <c r="A138" s="4" t="s">
        <v>501</v>
      </c>
      <c r="B138" s="4" t="s">
        <v>502</v>
      </c>
      <c r="C138" s="4" t="s">
        <v>195</v>
      </c>
      <c r="D138" s="5">
        <v>2000000</v>
      </c>
      <c r="E138" s="6">
        <v>197914400</v>
      </c>
      <c r="F138" s="6">
        <v>0.1237</v>
      </c>
      <c r="G138" s="1"/>
    </row>
    <row r="139" spans="1:7" ht="32.65" customHeight="1" x14ac:dyDescent="0.25">
      <c r="A139" s="4" t="s">
        <v>503</v>
      </c>
      <c r="B139" s="4" t="s">
        <v>504</v>
      </c>
      <c r="C139" s="4" t="s">
        <v>195</v>
      </c>
      <c r="D139" s="5">
        <v>753200</v>
      </c>
      <c r="E139" s="6">
        <v>74949274.959999993</v>
      </c>
      <c r="F139" s="6">
        <v>4.6899999999999997E-2</v>
      </c>
      <c r="G139" s="1"/>
    </row>
    <row r="140" spans="1:7" ht="32.65" customHeight="1" x14ac:dyDescent="0.25">
      <c r="A140" s="4" t="s">
        <v>1920</v>
      </c>
      <c r="B140" s="4" t="s">
        <v>1921</v>
      </c>
      <c r="C140" s="4" t="s">
        <v>195</v>
      </c>
      <c r="D140" s="5">
        <v>300000</v>
      </c>
      <c r="E140" s="6">
        <v>30112800</v>
      </c>
      <c r="F140" s="6">
        <v>1.8800000000000001E-2</v>
      </c>
      <c r="G140" s="1"/>
    </row>
    <row r="141" spans="1:7" ht="32.65" customHeight="1" x14ac:dyDescent="0.25">
      <c r="A141" s="4" t="s">
        <v>276</v>
      </c>
      <c r="B141" s="4" t="s">
        <v>277</v>
      </c>
      <c r="C141" s="4" t="s">
        <v>195</v>
      </c>
      <c r="D141" s="5">
        <v>1500000</v>
      </c>
      <c r="E141" s="6">
        <v>150727800</v>
      </c>
      <c r="F141" s="6">
        <v>9.4200000000000006E-2</v>
      </c>
      <c r="G141" s="1"/>
    </row>
    <row r="142" spans="1:7" ht="32.65" customHeight="1" x14ac:dyDescent="0.25">
      <c r="A142" s="4" t="s">
        <v>280</v>
      </c>
      <c r="B142" s="4" t="s">
        <v>281</v>
      </c>
      <c r="C142" s="4" t="s">
        <v>195</v>
      </c>
      <c r="D142" s="5">
        <v>221200</v>
      </c>
      <c r="E142" s="6">
        <v>22258780.879999999</v>
      </c>
      <c r="F142" s="6">
        <v>1.3899999999999999E-2</v>
      </c>
      <c r="G142" s="1"/>
    </row>
    <row r="143" spans="1:7" ht="32.65" customHeight="1" x14ac:dyDescent="0.25">
      <c r="A143" s="4" t="s">
        <v>2510</v>
      </c>
      <c r="B143" s="4" t="s">
        <v>2511</v>
      </c>
      <c r="C143" s="4" t="s">
        <v>195</v>
      </c>
      <c r="D143" s="5">
        <v>540000</v>
      </c>
      <c r="E143" s="6">
        <v>53992008</v>
      </c>
      <c r="F143" s="6">
        <v>3.3799999999999997E-2</v>
      </c>
      <c r="G143" s="1"/>
    </row>
    <row r="144" spans="1:7" ht="32.65" customHeight="1" x14ac:dyDescent="0.25">
      <c r="A144" s="4" t="s">
        <v>2030</v>
      </c>
      <c r="B144" s="4" t="s">
        <v>2031</v>
      </c>
      <c r="C144" s="4" t="s">
        <v>195</v>
      </c>
      <c r="D144" s="5">
        <v>609100</v>
      </c>
      <c r="E144" s="6">
        <v>61333385.409999996</v>
      </c>
      <c r="F144" s="6">
        <v>3.8300000000000001E-2</v>
      </c>
      <c r="G144" s="1"/>
    </row>
    <row r="145" spans="1:7" ht="32.65" customHeight="1" x14ac:dyDescent="0.25">
      <c r="A145" s="4" t="s">
        <v>2512</v>
      </c>
      <c r="B145" s="4" t="s">
        <v>2513</v>
      </c>
      <c r="C145" s="4" t="s">
        <v>195</v>
      </c>
      <c r="D145" s="5">
        <v>458100</v>
      </c>
      <c r="E145" s="6">
        <v>46128425.310000002</v>
      </c>
      <c r="F145" s="6">
        <v>2.8799999999999999E-2</v>
      </c>
      <c r="G145" s="1"/>
    </row>
    <row r="146" spans="1:7" ht="32.65" customHeight="1" x14ac:dyDescent="0.25">
      <c r="A146" s="4" t="s">
        <v>2514</v>
      </c>
      <c r="B146" s="4" t="s">
        <v>2515</v>
      </c>
      <c r="C146" s="4" t="s">
        <v>195</v>
      </c>
      <c r="D146" s="5">
        <v>4500000</v>
      </c>
      <c r="E146" s="6">
        <v>451845450</v>
      </c>
      <c r="F146" s="6">
        <v>0.28249999999999997</v>
      </c>
      <c r="G146" s="1"/>
    </row>
    <row r="147" spans="1:7" ht="32.65" customHeight="1" x14ac:dyDescent="0.25">
      <c r="A147" s="4" t="s">
        <v>286</v>
      </c>
      <c r="B147" s="4" t="s">
        <v>287</v>
      </c>
      <c r="C147" s="4" t="s">
        <v>195</v>
      </c>
      <c r="D147" s="5">
        <v>468400</v>
      </c>
      <c r="E147" s="6">
        <v>46900564.119999997</v>
      </c>
      <c r="F147" s="6">
        <v>2.93E-2</v>
      </c>
      <c r="G147" s="1"/>
    </row>
    <row r="148" spans="1:7" ht="32.65" customHeight="1" x14ac:dyDescent="0.25">
      <c r="A148" s="4" t="s">
        <v>288</v>
      </c>
      <c r="B148" s="4" t="s">
        <v>289</v>
      </c>
      <c r="C148" s="4" t="s">
        <v>195</v>
      </c>
      <c r="D148" s="5">
        <v>6614900</v>
      </c>
      <c r="E148" s="6">
        <v>661816776.05999994</v>
      </c>
      <c r="F148" s="6">
        <v>0.41370000000000001</v>
      </c>
      <c r="G148" s="1"/>
    </row>
    <row r="149" spans="1:7" ht="32.65" customHeight="1" x14ac:dyDescent="0.25">
      <c r="A149" s="4" t="s">
        <v>2516</v>
      </c>
      <c r="B149" s="4" t="s">
        <v>2517</v>
      </c>
      <c r="C149" s="4" t="s">
        <v>195</v>
      </c>
      <c r="D149" s="5">
        <v>300000</v>
      </c>
      <c r="E149" s="6">
        <v>30221700</v>
      </c>
      <c r="F149" s="6">
        <v>1.89E-2</v>
      </c>
      <c r="G149" s="1"/>
    </row>
    <row r="150" spans="1:7" ht="32.65" customHeight="1" x14ac:dyDescent="0.25">
      <c r="A150" s="4" t="s">
        <v>2518</v>
      </c>
      <c r="B150" s="4" t="s">
        <v>2519</v>
      </c>
      <c r="C150" s="4" t="s">
        <v>195</v>
      </c>
      <c r="D150" s="5">
        <v>8501800</v>
      </c>
      <c r="E150" s="6">
        <v>856389714.72000003</v>
      </c>
      <c r="F150" s="6">
        <v>0.5353</v>
      </c>
      <c r="G150" s="1"/>
    </row>
    <row r="151" spans="1:7" ht="32.65" customHeight="1" x14ac:dyDescent="0.25">
      <c r="A151" s="4" t="s">
        <v>2520</v>
      </c>
      <c r="B151" s="4" t="s">
        <v>2521</v>
      </c>
      <c r="C151" s="4" t="s">
        <v>195</v>
      </c>
      <c r="D151" s="5">
        <v>1000000</v>
      </c>
      <c r="E151" s="6">
        <v>100893500</v>
      </c>
      <c r="F151" s="6">
        <v>6.3100000000000003E-2</v>
      </c>
      <c r="G151" s="1"/>
    </row>
    <row r="152" spans="1:7" ht="32.65" customHeight="1" x14ac:dyDescent="0.25">
      <c r="A152" s="4" t="s">
        <v>2522</v>
      </c>
      <c r="B152" s="4" t="s">
        <v>2523</v>
      </c>
      <c r="C152" s="4" t="s">
        <v>195</v>
      </c>
      <c r="D152" s="5">
        <v>2500000</v>
      </c>
      <c r="E152" s="6">
        <v>251595250</v>
      </c>
      <c r="F152" s="6">
        <v>0.1573</v>
      </c>
      <c r="G152" s="1"/>
    </row>
    <row r="153" spans="1:7" ht="32.65" customHeight="1" x14ac:dyDescent="0.25">
      <c r="A153" s="4" t="s">
        <v>2524</v>
      </c>
      <c r="B153" s="4" t="s">
        <v>2525</v>
      </c>
      <c r="C153" s="4" t="s">
        <v>195</v>
      </c>
      <c r="D153" s="5">
        <v>2500000</v>
      </c>
      <c r="E153" s="6">
        <v>252039500</v>
      </c>
      <c r="F153" s="6">
        <v>0.15759999999999999</v>
      </c>
      <c r="G153" s="1"/>
    </row>
    <row r="154" spans="1:7" ht="32.65" customHeight="1" x14ac:dyDescent="0.25">
      <c r="A154" s="4" t="s">
        <v>2526</v>
      </c>
      <c r="B154" s="4" t="s">
        <v>2527</v>
      </c>
      <c r="C154" s="4" t="s">
        <v>195</v>
      </c>
      <c r="D154" s="5">
        <v>2000000</v>
      </c>
      <c r="E154" s="6">
        <v>201641800</v>
      </c>
      <c r="F154" s="6">
        <v>0.126</v>
      </c>
      <c r="G154" s="1"/>
    </row>
    <row r="155" spans="1:7" ht="32.65" customHeight="1" x14ac:dyDescent="0.25">
      <c r="A155" s="4" t="s">
        <v>306</v>
      </c>
      <c r="B155" s="4" t="s">
        <v>307</v>
      </c>
      <c r="C155" s="4" t="s">
        <v>195</v>
      </c>
      <c r="D155" s="5">
        <v>7338000</v>
      </c>
      <c r="E155" s="6">
        <v>739687277.39999998</v>
      </c>
      <c r="F155" s="6">
        <v>0.46239999999999998</v>
      </c>
      <c r="G155" s="1"/>
    </row>
    <row r="156" spans="1:7" ht="32.65" customHeight="1" x14ac:dyDescent="0.25">
      <c r="A156" s="4" t="s">
        <v>312</v>
      </c>
      <c r="B156" s="4" t="s">
        <v>313</v>
      </c>
      <c r="C156" s="4" t="s">
        <v>195</v>
      </c>
      <c r="D156" s="5">
        <v>1874900</v>
      </c>
      <c r="E156" s="6">
        <v>188752745.15000001</v>
      </c>
      <c r="F156" s="6">
        <v>0.11799999999999999</v>
      </c>
      <c r="G156" s="1"/>
    </row>
    <row r="157" spans="1:7" ht="32.65" customHeight="1" x14ac:dyDescent="0.25">
      <c r="A157" s="4" t="s">
        <v>318</v>
      </c>
      <c r="B157" s="4" t="s">
        <v>319</v>
      </c>
      <c r="C157" s="4" t="s">
        <v>195</v>
      </c>
      <c r="D157" s="5">
        <v>7000000</v>
      </c>
      <c r="E157" s="6">
        <v>704097800</v>
      </c>
      <c r="F157" s="6">
        <v>0.44009999999999999</v>
      </c>
      <c r="G157" s="1"/>
    </row>
    <row r="158" spans="1:7" ht="32.65" customHeight="1" x14ac:dyDescent="0.25">
      <c r="A158" s="4" t="s">
        <v>2058</v>
      </c>
      <c r="B158" s="4" t="s">
        <v>2059</v>
      </c>
      <c r="C158" s="4" t="s">
        <v>195</v>
      </c>
      <c r="D158" s="5">
        <v>1000000</v>
      </c>
      <c r="E158" s="6">
        <v>101066500</v>
      </c>
      <c r="F158" s="6">
        <v>6.3200000000000006E-2</v>
      </c>
      <c r="G158" s="1"/>
    </row>
    <row r="159" spans="1:7" ht="32.65" customHeight="1" x14ac:dyDescent="0.25">
      <c r="A159" s="4" t="s">
        <v>2528</v>
      </c>
      <c r="B159" s="4" t="s">
        <v>2529</v>
      </c>
      <c r="C159" s="4" t="s">
        <v>195</v>
      </c>
      <c r="D159" s="5">
        <v>1000000</v>
      </c>
      <c r="E159" s="6">
        <v>101133100</v>
      </c>
      <c r="F159" s="6">
        <v>6.3200000000000006E-2</v>
      </c>
      <c r="G159" s="1"/>
    </row>
    <row r="160" spans="1:7" ht="32.65" customHeight="1" x14ac:dyDescent="0.25">
      <c r="A160" s="4" t="s">
        <v>2530</v>
      </c>
      <c r="B160" s="4" t="s">
        <v>2531</v>
      </c>
      <c r="C160" s="4" t="s">
        <v>195</v>
      </c>
      <c r="D160" s="5">
        <v>200000</v>
      </c>
      <c r="E160" s="6">
        <v>20184140</v>
      </c>
      <c r="F160" s="6">
        <v>1.26E-2</v>
      </c>
      <c r="G160" s="1"/>
    </row>
    <row r="161" spans="1:7" ht="32.65" customHeight="1" x14ac:dyDescent="0.25">
      <c r="A161" s="4" t="s">
        <v>2066</v>
      </c>
      <c r="B161" s="4" t="s">
        <v>2067</v>
      </c>
      <c r="C161" s="4" t="s">
        <v>195</v>
      </c>
      <c r="D161" s="5">
        <v>12124800</v>
      </c>
      <c r="E161" s="6">
        <v>1224606012.48</v>
      </c>
      <c r="F161" s="6">
        <v>0.76549999999999996</v>
      </c>
      <c r="G161" s="1"/>
    </row>
    <row r="162" spans="1:7" ht="32.65" customHeight="1" x14ac:dyDescent="0.25">
      <c r="A162" s="4" t="s">
        <v>545</v>
      </c>
      <c r="B162" s="4" t="s">
        <v>546</v>
      </c>
      <c r="C162" s="4" t="s">
        <v>195</v>
      </c>
      <c r="D162" s="5">
        <v>390000</v>
      </c>
      <c r="E162" s="6">
        <v>39401700</v>
      </c>
      <c r="F162" s="6">
        <v>2.46E-2</v>
      </c>
      <c r="G162" s="1"/>
    </row>
    <row r="163" spans="1:7" ht="32.65" customHeight="1" x14ac:dyDescent="0.25">
      <c r="A163" s="4" t="s">
        <v>2532</v>
      </c>
      <c r="B163" s="4" t="s">
        <v>2533</v>
      </c>
      <c r="C163" s="4" t="s">
        <v>195</v>
      </c>
      <c r="D163" s="5">
        <v>1907500</v>
      </c>
      <c r="E163" s="6">
        <v>105422756.25</v>
      </c>
      <c r="F163" s="6">
        <v>6.59E-2</v>
      </c>
      <c r="G163" s="1"/>
    </row>
    <row r="164" spans="1:7" ht="32.65" customHeight="1" x14ac:dyDescent="0.25">
      <c r="A164" s="4" t="s">
        <v>2534</v>
      </c>
      <c r="B164" s="4" t="s">
        <v>2535</v>
      </c>
      <c r="C164" s="4" t="s">
        <v>195</v>
      </c>
      <c r="D164" s="5">
        <v>1907500</v>
      </c>
      <c r="E164" s="6">
        <v>101753680</v>
      </c>
      <c r="F164" s="6">
        <v>6.3600000000000004E-2</v>
      </c>
      <c r="G164" s="1"/>
    </row>
    <row r="165" spans="1:7" ht="32.65" customHeight="1" x14ac:dyDescent="0.25">
      <c r="A165" s="4" t="s">
        <v>2536</v>
      </c>
      <c r="B165" s="4" t="s">
        <v>2537</v>
      </c>
      <c r="C165" s="4" t="s">
        <v>195</v>
      </c>
      <c r="D165" s="5">
        <v>1907500</v>
      </c>
      <c r="E165" s="6">
        <v>95182342.5</v>
      </c>
      <c r="F165" s="6">
        <v>5.9499999999999997E-2</v>
      </c>
      <c r="G165" s="1"/>
    </row>
    <row r="166" spans="1:7" ht="32.65" customHeight="1" x14ac:dyDescent="0.25">
      <c r="A166" s="4" t="s">
        <v>2538</v>
      </c>
      <c r="B166" s="4" t="s">
        <v>2539</v>
      </c>
      <c r="C166" s="4" t="s">
        <v>195</v>
      </c>
      <c r="D166" s="5">
        <v>1533000</v>
      </c>
      <c r="E166" s="6">
        <v>105494468.09999999</v>
      </c>
      <c r="F166" s="6">
        <v>6.59E-2</v>
      </c>
      <c r="G166" s="1"/>
    </row>
    <row r="167" spans="1:7" ht="32.65" customHeight="1" x14ac:dyDescent="0.25">
      <c r="A167" s="4" t="s">
        <v>2540</v>
      </c>
      <c r="B167" s="4" t="s">
        <v>2541</v>
      </c>
      <c r="C167" s="4" t="s">
        <v>195</v>
      </c>
      <c r="D167" s="5">
        <v>3066000</v>
      </c>
      <c r="E167" s="6">
        <v>147085831.19999999</v>
      </c>
      <c r="F167" s="6">
        <v>9.1899999999999996E-2</v>
      </c>
      <c r="G167" s="1"/>
    </row>
    <row r="168" spans="1:7" ht="32.65" customHeight="1" x14ac:dyDescent="0.25">
      <c r="A168" s="4" t="s">
        <v>2542</v>
      </c>
      <c r="B168" s="4" t="s">
        <v>2543</v>
      </c>
      <c r="C168" s="4" t="s">
        <v>195</v>
      </c>
      <c r="D168" s="5">
        <v>1533000</v>
      </c>
      <c r="E168" s="6">
        <v>68087888.400000006</v>
      </c>
      <c r="F168" s="6">
        <v>4.2599999999999999E-2</v>
      </c>
      <c r="G168" s="1"/>
    </row>
    <row r="169" spans="1:7" ht="32.65" customHeight="1" x14ac:dyDescent="0.25">
      <c r="A169" s="4" t="s">
        <v>2544</v>
      </c>
      <c r="B169" s="4" t="s">
        <v>2545</v>
      </c>
      <c r="C169" s="4" t="s">
        <v>195</v>
      </c>
      <c r="D169" s="5">
        <v>3066000</v>
      </c>
      <c r="E169" s="6">
        <v>127043082.59999999</v>
      </c>
      <c r="F169" s="6">
        <v>7.9399999999999998E-2</v>
      </c>
      <c r="G169" s="1"/>
    </row>
    <row r="170" spans="1:7" ht="32.65" customHeight="1" x14ac:dyDescent="0.25">
      <c r="A170" s="4" t="s">
        <v>2546</v>
      </c>
      <c r="B170" s="4" t="s">
        <v>2547</v>
      </c>
      <c r="C170" s="4" t="s">
        <v>195</v>
      </c>
      <c r="D170" s="5">
        <v>1533000</v>
      </c>
      <c r="E170" s="6">
        <v>59031077.700000003</v>
      </c>
      <c r="F170" s="6">
        <v>3.6900000000000002E-2</v>
      </c>
      <c r="G170" s="1"/>
    </row>
    <row r="171" spans="1:7" ht="32.65" customHeight="1" x14ac:dyDescent="0.25">
      <c r="A171" s="4" t="s">
        <v>2548</v>
      </c>
      <c r="B171" s="4" t="s">
        <v>2549</v>
      </c>
      <c r="C171" s="4" t="s">
        <v>195</v>
      </c>
      <c r="D171" s="5">
        <v>1533000</v>
      </c>
      <c r="E171" s="6">
        <v>101610306</v>
      </c>
      <c r="F171" s="6">
        <v>6.3500000000000001E-2</v>
      </c>
      <c r="G171" s="1"/>
    </row>
    <row r="172" spans="1:7" ht="32.65" customHeight="1" x14ac:dyDescent="0.25">
      <c r="A172" s="4" t="s">
        <v>2550</v>
      </c>
      <c r="B172" s="4" t="s">
        <v>2551</v>
      </c>
      <c r="C172" s="4" t="s">
        <v>195</v>
      </c>
      <c r="D172" s="5">
        <v>3066000</v>
      </c>
      <c r="E172" s="6">
        <v>141129819.59999999</v>
      </c>
      <c r="F172" s="6">
        <v>8.8200000000000001E-2</v>
      </c>
      <c r="G172" s="1"/>
    </row>
    <row r="173" spans="1:7" ht="32.65" customHeight="1" x14ac:dyDescent="0.25">
      <c r="A173" s="4" t="s">
        <v>2552</v>
      </c>
      <c r="B173" s="4" t="s">
        <v>2553</v>
      </c>
      <c r="C173" s="4" t="s">
        <v>195</v>
      </c>
      <c r="D173" s="5">
        <v>1533000</v>
      </c>
      <c r="E173" s="6">
        <v>65825640.299999997</v>
      </c>
      <c r="F173" s="6">
        <v>4.1099999999999998E-2</v>
      </c>
      <c r="G173" s="1"/>
    </row>
    <row r="174" spans="1:7" ht="32.65" customHeight="1" x14ac:dyDescent="0.25">
      <c r="A174" s="4" t="s">
        <v>2554</v>
      </c>
      <c r="B174" s="4" t="s">
        <v>2555</v>
      </c>
      <c r="C174" s="4" t="s">
        <v>195</v>
      </c>
      <c r="D174" s="5">
        <v>3066000</v>
      </c>
      <c r="E174" s="6">
        <v>122517973.2</v>
      </c>
      <c r="F174" s="6">
        <v>7.6600000000000001E-2</v>
      </c>
      <c r="G174" s="1"/>
    </row>
    <row r="175" spans="1:7" ht="32.65" customHeight="1" x14ac:dyDescent="0.25">
      <c r="A175" s="4" t="s">
        <v>2556</v>
      </c>
      <c r="B175" s="4" t="s">
        <v>2557</v>
      </c>
      <c r="C175" s="4" t="s">
        <v>195</v>
      </c>
      <c r="D175" s="5">
        <v>1533000</v>
      </c>
      <c r="E175" s="6">
        <v>56865102</v>
      </c>
      <c r="F175" s="6">
        <v>3.5499999999999997E-2</v>
      </c>
      <c r="G175" s="1"/>
    </row>
    <row r="176" spans="1:7" ht="32.65" customHeight="1" x14ac:dyDescent="0.25">
      <c r="A176" s="4" t="s">
        <v>2558</v>
      </c>
      <c r="B176" s="4" t="s">
        <v>2559</v>
      </c>
      <c r="C176" s="4" t="s">
        <v>195</v>
      </c>
      <c r="D176" s="5">
        <v>1690000</v>
      </c>
      <c r="E176" s="6">
        <v>95539587</v>
      </c>
      <c r="F176" s="6">
        <v>5.9700000000000003E-2</v>
      </c>
      <c r="G176" s="1"/>
    </row>
    <row r="177" spans="1:7" ht="32.65" customHeight="1" x14ac:dyDescent="0.25">
      <c r="A177" s="4" t="s">
        <v>2560</v>
      </c>
      <c r="B177" s="4" t="s">
        <v>2561</v>
      </c>
      <c r="C177" s="4" t="s">
        <v>195</v>
      </c>
      <c r="D177" s="5">
        <v>1690000</v>
      </c>
      <c r="E177" s="6">
        <v>89028355</v>
      </c>
      <c r="F177" s="6">
        <v>5.57E-2</v>
      </c>
      <c r="G177" s="1"/>
    </row>
    <row r="178" spans="1:7" ht="32.65" customHeight="1" x14ac:dyDescent="0.25">
      <c r="A178" s="4" t="s">
        <v>2562</v>
      </c>
      <c r="B178" s="4" t="s">
        <v>2563</v>
      </c>
      <c r="C178" s="4" t="s">
        <v>195</v>
      </c>
      <c r="D178" s="5">
        <v>1690000</v>
      </c>
      <c r="E178" s="6">
        <v>86124090</v>
      </c>
      <c r="F178" s="6">
        <v>5.3800000000000001E-2</v>
      </c>
      <c r="G178" s="1"/>
    </row>
    <row r="179" spans="1:7" ht="32.65" customHeight="1" x14ac:dyDescent="0.25">
      <c r="A179" s="4" t="s">
        <v>2564</v>
      </c>
      <c r="B179" s="4" t="s">
        <v>2565</v>
      </c>
      <c r="C179" s="4" t="s">
        <v>195</v>
      </c>
      <c r="D179" s="5">
        <v>1516000</v>
      </c>
      <c r="E179" s="6">
        <v>91283817.599999994</v>
      </c>
      <c r="F179" s="6">
        <v>5.7099999999999998E-2</v>
      </c>
      <c r="G179" s="1"/>
    </row>
    <row r="180" spans="1:7" ht="32.65" customHeight="1" x14ac:dyDescent="0.25">
      <c r="A180" s="4" t="s">
        <v>743</v>
      </c>
      <c r="B180" s="4" t="s">
        <v>744</v>
      </c>
      <c r="C180" s="4" t="s">
        <v>466</v>
      </c>
      <c r="D180" s="5">
        <v>8000000</v>
      </c>
      <c r="E180" s="6">
        <v>758343200</v>
      </c>
      <c r="F180" s="6">
        <v>0.47399999999999998</v>
      </c>
      <c r="G180" s="1"/>
    </row>
    <row r="181" spans="1:7" ht="32.65" customHeight="1" x14ac:dyDescent="0.25">
      <c r="A181" s="4" t="s">
        <v>745</v>
      </c>
      <c r="B181" s="4" t="s">
        <v>746</v>
      </c>
      <c r="C181" s="4" t="s">
        <v>168</v>
      </c>
      <c r="D181" s="5">
        <v>20000000</v>
      </c>
      <c r="E181" s="6">
        <v>1906304000</v>
      </c>
      <c r="F181" s="6">
        <v>1.1916</v>
      </c>
      <c r="G181" s="1"/>
    </row>
    <row r="182" spans="1:7" ht="23.45" customHeight="1" x14ac:dyDescent="0.25">
      <c r="A182" s="4" t="s">
        <v>747</v>
      </c>
      <c r="B182" s="4" t="s">
        <v>748</v>
      </c>
      <c r="C182" s="4" t="s">
        <v>168</v>
      </c>
      <c r="D182" s="5">
        <v>12000000</v>
      </c>
      <c r="E182" s="6">
        <v>1142044800</v>
      </c>
      <c r="F182" s="6">
        <v>0.71389999999999998</v>
      </c>
      <c r="G182" s="1"/>
    </row>
    <row r="183" spans="1:7" ht="23.45" customHeight="1" x14ac:dyDescent="0.25">
      <c r="A183" s="4" t="s">
        <v>749</v>
      </c>
      <c r="B183" s="4" t="s">
        <v>750</v>
      </c>
      <c r="C183" s="4" t="s">
        <v>168</v>
      </c>
      <c r="D183" s="5">
        <v>7500000</v>
      </c>
      <c r="E183" s="6">
        <v>722228250</v>
      </c>
      <c r="F183" s="6">
        <v>0.45150000000000001</v>
      </c>
      <c r="G183" s="1"/>
    </row>
    <row r="184" spans="1:7" ht="32.65" customHeight="1" x14ac:dyDescent="0.25">
      <c r="A184" s="4" t="s">
        <v>751</v>
      </c>
      <c r="B184" s="4" t="s">
        <v>752</v>
      </c>
      <c r="C184" s="4" t="s">
        <v>466</v>
      </c>
      <c r="D184" s="5">
        <v>15000000</v>
      </c>
      <c r="E184" s="6">
        <v>1451431500</v>
      </c>
      <c r="F184" s="6">
        <v>0.9073</v>
      </c>
      <c r="G184" s="1"/>
    </row>
    <row r="185" spans="1:7" ht="32.65" customHeight="1" x14ac:dyDescent="0.25">
      <c r="A185" s="4" t="s">
        <v>753</v>
      </c>
      <c r="B185" s="4" t="s">
        <v>754</v>
      </c>
      <c r="C185" s="4" t="s">
        <v>466</v>
      </c>
      <c r="D185" s="5">
        <v>3500000</v>
      </c>
      <c r="E185" s="6">
        <v>348969950</v>
      </c>
      <c r="F185" s="6">
        <v>0.21809999999999999</v>
      </c>
      <c r="G185" s="1"/>
    </row>
    <row r="186" spans="1:7" ht="23.45" customHeight="1" x14ac:dyDescent="0.25">
      <c r="A186" s="4" t="s">
        <v>755</v>
      </c>
      <c r="B186" s="4" t="s">
        <v>756</v>
      </c>
      <c r="C186" s="4" t="s">
        <v>168</v>
      </c>
      <c r="D186" s="5">
        <v>17500000</v>
      </c>
      <c r="E186" s="6">
        <v>1761075750</v>
      </c>
      <c r="F186" s="6">
        <v>1.1009</v>
      </c>
      <c r="G186" s="1"/>
    </row>
    <row r="187" spans="1:7" ht="23.45" customHeight="1" x14ac:dyDescent="0.25">
      <c r="A187" s="4" t="s">
        <v>757</v>
      </c>
      <c r="B187" s="4" t="s">
        <v>758</v>
      </c>
      <c r="C187" s="4" t="s">
        <v>168</v>
      </c>
      <c r="D187" s="5">
        <v>4500000</v>
      </c>
      <c r="E187" s="6">
        <v>456505650</v>
      </c>
      <c r="F187" s="6">
        <v>0.28539999999999999</v>
      </c>
      <c r="G187" s="1"/>
    </row>
    <row r="188" spans="1:7" ht="32.65" customHeight="1" x14ac:dyDescent="0.25">
      <c r="A188" s="4" t="s">
        <v>404</v>
      </c>
      <c r="B188" s="4" t="s">
        <v>405</v>
      </c>
      <c r="C188" s="4" t="s">
        <v>195</v>
      </c>
      <c r="D188" s="5">
        <v>2900</v>
      </c>
      <c r="E188" s="6">
        <v>310842.3</v>
      </c>
      <c r="F188" s="6">
        <v>2.0000000000000001E-4</v>
      </c>
      <c r="G188" s="1"/>
    </row>
    <row r="189" spans="1:7" ht="32.65" customHeight="1" x14ac:dyDescent="0.25">
      <c r="A189" s="4" t="s">
        <v>1866</v>
      </c>
      <c r="B189" s="4" t="s">
        <v>1867</v>
      </c>
      <c r="C189" s="4" t="s">
        <v>195</v>
      </c>
      <c r="D189" s="5">
        <v>500000</v>
      </c>
      <c r="E189" s="6">
        <v>46566500</v>
      </c>
      <c r="F189" s="6">
        <v>2.9100000000000001E-2</v>
      </c>
      <c r="G189" s="1"/>
    </row>
    <row r="190" spans="1:7" ht="32.65" customHeight="1" x14ac:dyDescent="0.25">
      <c r="A190" s="4" t="s">
        <v>1870</v>
      </c>
      <c r="B190" s="4" t="s">
        <v>1871</v>
      </c>
      <c r="C190" s="4" t="s">
        <v>195</v>
      </c>
      <c r="D190" s="5">
        <v>14500000</v>
      </c>
      <c r="E190" s="6">
        <v>1353492350</v>
      </c>
      <c r="F190" s="6">
        <v>0.84609999999999996</v>
      </c>
      <c r="G190" s="1"/>
    </row>
    <row r="191" spans="1:7" ht="32.65" customHeight="1" x14ac:dyDescent="0.25">
      <c r="A191" s="4" t="s">
        <v>406</v>
      </c>
      <c r="B191" s="4" t="s">
        <v>407</v>
      </c>
      <c r="C191" s="4" t="s">
        <v>195</v>
      </c>
      <c r="D191" s="5">
        <v>29950000</v>
      </c>
      <c r="E191" s="6">
        <v>2817387515</v>
      </c>
      <c r="F191" s="6">
        <v>1.7612000000000001</v>
      </c>
      <c r="G191" s="1"/>
    </row>
    <row r="192" spans="1:7" ht="32.65" customHeight="1" x14ac:dyDescent="0.25">
      <c r="A192" s="4" t="s">
        <v>408</v>
      </c>
      <c r="B192" s="4" t="s">
        <v>409</v>
      </c>
      <c r="C192" s="4" t="s">
        <v>195</v>
      </c>
      <c r="D192" s="5">
        <v>11700000</v>
      </c>
      <c r="E192" s="6">
        <v>1081935270</v>
      </c>
      <c r="F192" s="6">
        <v>0.67630000000000001</v>
      </c>
      <c r="G192" s="1"/>
    </row>
    <row r="193" spans="1:7" ht="32.65" customHeight="1" x14ac:dyDescent="0.25">
      <c r="A193" s="4" t="s">
        <v>410</v>
      </c>
      <c r="B193" s="4" t="s">
        <v>411</v>
      </c>
      <c r="C193" s="4" t="s">
        <v>195</v>
      </c>
      <c r="D193" s="5">
        <v>83051200</v>
      </c>
      <c r="E193" s="6">
        <v>7674479017.9200001</v>
      </c>
      <c r="F193" s="6">
        <v>4.7973999999999997</v>
      </c>
      <c r="G193" s="1"/>
    </row>
    <row r="194" spans="1:7" ht="32.65" customHeight="1" x14ac:dyDescent="0.25">
      <c r="A194" s="4" t="s">
        <v>414</v>
      </c>
      <c r="B194" s="4" t="s">
        <v>415</v>
      </c>
      <c r="C194" s="4" t="s">
        <v>195</v>
      </c>
      <c r="D194" s="5">
        <v>69000000</v>
      </c>
      <c r="E194" s="6">
        <v>6637813800</v>
      </c>
      <c r="F194" s="6">
        <v>4.1493000000000002</v>
      </c>
      <c r="G194" s="1"/>
    </row>
    <row r="195" spans="1:7" ht="32.65" customHeight="1" x14ac:dyDescent="0.25">
      <c r="A195" s="4" t="s">
        <v>416</v>
      </c>
      <c r="B195" s="4" t="s">
        <v>417</v>
      </c>
      <c r="C195" s="4" t="s">
        <v>195</v>
      </c>
      <c r="D195" s="5">
        <v>4070000</v>
      </c>
      <c r="E195" s="6">
        <v>389351259</v>
      </c>
      <c r="F195" s="6">
        <v>0.24340000000000001</v>
      </c>
      <c r="G195" s="1"/>
    </row>
    <row r="196" spans="1:7" ht="32.65" customHeight="1" x14ac:dyDescent="0.25">
      <c r="A196" s="4" t="s">
        <v>420</v>
      </c>
      <c r="B196" s="4" t="s">
        <v>421</v>
      </c>
      <c r="C196" s="4" t="s">
        <v>195</v>
      </c>
      <c r="D196" s="5">
        <v>97000000</v>
      </c>
      <c r="E196" s="6">
        <v>9227474200</v>
      </c>
      <c r="F196" s="6">
        <v>5.7682000000000002</v>
      </c>
      <c r="G196" s="1"/>
    </row>
    <row r="197" spans="1:7" ht="32.65" customHeight="1" x14ac:dyDescent="0.25">
      <c r="A197" s="4" t="s">
        <v>422</v>
      </c>
      <c r="B197" s="4" t="s">
        <v>423</v>
      </c>
      <c r="C197" s="4" t="s">
        <v>195</v>
      </c>
      <c r="D197" s="5">
        <v>39550000</v>
      </c>
      <c r="E197" s="6">
        <v>3786105680</v>
      </c>
      <c r="F197" s="6">
        <v>2.3666999999999998</v>
      </c>
      <c r="G197" s="1"/>
    </row>
    <row r="198" spans="1:7" ht="32.65" customHeight="1" x14ac:dyDescent="0.25">
      <c r="A198" s="4" t="s">
        <v>549</v>
      </c>
      <c r="B198" s="4" t="s">
        <v>550</v>
      </c>
      <c r="C198" s="4" t="s">
        <v>195</v>
      </c>
      <c r="D198" s="5">
        <v>19065800</v>
      </c>
      <c r="E198" s="6">
        <v>1939367456.26</v>
      </c>
      <c r="F198" s="6">
        <v>1.2122999999999999</v>
      </c>
      <c r="G198" s="1"/>
    </row>
    <row r="199" spans="1:7" ht="32.65" customHeight="1" x14ac:dyDescent="0.25">
      <c r="A199" s="4" t="s">
        <v>2566</v>
      </c>
      <c r="B199" s="4" t="s">
        <v>2567</v>
      </c>
      <c r="C199" s="4" t="s">
        <v>195</v>
      </c>
      <c r="D199" s="5">
        <v>5967600</v>
      </c>
      <c r="E199" s="6">
        <v>606182840.39999998</v>
      </c>
      <c r="F199" s="6">
        <v>0.37890000000000001</v>
      </c>
      <c r="G199" s="1"/>
    </row>
    <row r="200" spans="1:7" ht="32.65" customHeight="1" x14ac:dyDescent="0.25">
      <c r="A200" s="4" t="s">
        <v>563</v>
      </c>
      <c r="B200" s="4" t="s">
        <v>564</v>
      </c>
      <c r="C200" s="4" t="s">
        <v>195</v>
      </c>
      <c r="D200" s="5">
        <v>200000</v>
      </c>
      <c r="E200" s="6">
        <v>20243520</v>
      </c>
      <c r="F200" s="6">
        <v>1.2699999999999999E-2</v>
      </c>
      <c r="G200" s="1"/>
    </row>
    <row r="201" spans="1:7" ht="32.65" customHeight="1" x14ac:dyDescent="0.25">
      <c r="A201" s="4" t="s">
        <v>1838</v>
      </c>
      <c r="B201" s="4" t="s">
        <v>1839</v>
      </c>
      <c r="C201" s="4" t="s">
        <v>195</v>
      </c>
      <c r="D201" s="5">
        <v>1000000</v>
      </c>
      <c r="E201" s="6">
        <v>102660300</v>
      </c>
      <c r="F201" s="6">
        <v>6.4199999999999993E-2</v>
      </c>
      <c r="G201" s="1"/>
    </row>
    <row r="202" spans="1:7" ht="32.65" customHeight="1" x14ac:dyDescent="0.25">
      <c r="A202" s="4" t="s">
        <v>581</v>
      </c>
      <c r="B202" s="4" t="s">
        <v>582</v>
      </c>
      <c r="C202" s="4" t="s">
        <v>195</v>
      </c>
      <c r="D202" s="5">
        <v>2000000</v>
      </c>
      <c r="E202" s="6">
        <v>205811000</v>
      </c>
      <c r="F202" s="6">
        <v>0.12870000000000001</v>
      </c>
      <c r="G202" s="1"/>
    </row>
    <row r="203" spans="1:7" ht="32.65" customHeight="1" x14ac:dyDescent="0.25">
      <c r="A203" s="4" t="s">
        <v>2568</v>
      </c>
      <c r="B203" s="4" t="s">
        <v>2569</v>
      </c>
      <c r="C203" s="4" t="s">
        <v>195</v>
      </c>
      <c r="D203" s="5">
        <v>1000000</v>
      </c>
      <c r="E203" s="6">
        <v>102437300</v>
      </c>
      <c r="F203" s="6">
        <v>6.4000000000000001E-2</v>
      </c>
      <c r="G203" s="1"/>
    </row>
    <row r="204" spans="1:7" ht="32.65" customHeight="1" x14ac:dyDescent="0.25">
      <c r="A204" s="4" t="s">
        <v>591</v>
      </c>
      <c r="B204" s="4" t="s">
        <v>592</v>
      </c>
      <c r="C204" s="4" t="s">
        <v>195</v>
      </c>
      <c r="D204" s="5">
        <v>186000</v>
      </c>
      <c r="E204" s="6">
        <v>18835531.800000001</v>
      </c>
      <c r="F204" s="6">
        <v>1.18E-2</v>
      </c>
      <c r="G204" s="1"/>
    </row>
    <row r="205" spans="1:7" ht="32.65" customHeight="1" x14ac:dyDescent="0.25">
      <c r="A205" s="4" t="s">
        <v>2570</v>
      </c>
      <c r="B205" s="4" t="s">
        <v>2571</v>
      </c>
      <c r="C205" s="4" t="s">
        <v>195</v>
      </c>
      <c r="D205" s="5">
        <v>99500</v>
      </c>
      <c r="E205" s="6">
        <v>10214162.550000001</v>
      </c>
      <c r="F205" s="6">
        <v>6.4000000000000003E-3</v>
      </c>
      <c r="G205" s="1"/>
    </row>
    <row r="206" spans="1:7" ht="32.65" customHeight="1" x14ac:dyDescent="0.25">
      <c r="A206" s="4" t="s">
        <v>2572</v>
      </c>
      <c r="B206" s="4" t="s">
        <v>2573</v>
      </c>
      <c r="C206" s="4" t="s">
        <v>195</v>
      </c>
      <c r="D206" s="5">
        <v>877600</v>
      </c>
      <c r="E206" s="6">
        <v>90465465.280000001</v>
      </c>
      <c r="F206" s="6">
        <v>5.6599999999999998E-2</v>
      </c>
      <c r="G206" s="1"/>
    </row>
    <row r="207" spans="1:7" ht="32.65" customHeight="1" x14ac:dyDescent="0.25">
      <c r="A207" s="4" t="s">
        <v>2574</v>
      </c>
      <c r="B207" s="4" t="s">
        <v>2575</v>
      </c>
      <c r="C207" s="4" t="s">
        <v>195</v>
      </c>
      <c r="D207" s="5">
        <v>730700</v>
      </c>
      <c r="E207" s="6">
        <v>75280075.219999999</v>
      </c>
      <c r="F207" s="6">
        <v>4.7100000000000003E-2</v>
      </c>
      <c r="G207" s="1"/>
    </row>
    <row r="208" spans="1:7" ht="32.65" customHeight="1" x14ac:dyDescent="0.25">
      <c r="A208" s="4" t="s">
        <v>324</v>
      </c>
      <c r="B208" s="4" t="s">
        <v>325</v>
      </c>
      <c r="C208" s="4" t="s">
        <v>195</v>
      </c>
      <c r="D208" s="5">
        <v>700000</v>
      </c>
      <c r="E208" s="6">
        <v>71009260</v>
      </c>
      <c r="F208" s="6">
        <v>4.4400000000000002E-2</v>
      </c>
      <c r="G208" s="1"/>
    </row>
    <row r="209" spans="1:7" ht="32.65" customHeight="1" x14ac:dyDescent="0.25">
      <c r="A209" s="4" t="s">
        <v>326</v>
      </c>
      <c r="B209" s="4" t="s">
        <v>327</v>
      </c>
      <c r="C209" s="4" t="s">
        <v>195</v>
      </c>
      <c r="D209" s="5">
        <v>254000</v>
      </c>
      <c r="E209" s="6">
        <v>25716915.800000001</v>
      </c>
      <c r="F209" s="6">
        <v>1.61E-2</v>
      </c>
      <c r="G209" s="1"/>
    </row>
    <row r="210" spans="1:7" ht="32.65" customHeight="1" x14ac:dyDescent="0.25">
      <c r="A210" s="4" t="s">
        <v>328</v>
      </c>
      <c r="B210" s="4" t="s">
        <v>329</v>
      </c>
      <c r="C210" s="4" t="s">
        <v>195</v>
      </c>
      <c r="D210" s="5">
        <v>100000</v>
      </c>
      <c r="E210" s="6">
        <v>10107720</v>
      </c>
      <c r="F210" s="6">
        <v>6.3E-3</v>
      </c>
      <c r="G210" s="1"/>
    </row>
    <row r="211" spans="1:7" ht="32.65" customHeight="1" x14ac:dyDescent="0.25">
      <c r="A211" s="4" t="s">
        <v>1938</v>
      </c>
      <c r="B211" s="4" t="s">
        <v>1939</v>
      </c>
      <c r="C211" s="4" t="s">
        <v>195</v>
      </c>
      <c r="D211" s="5">
        <v>99000</v>
      </c>
      <c r="E211" s="6">
        <v>10021205.699999999</v>
      </c>
      <c r="F211" s="6">
        <v>6.3E-3</v>
      </c>
      <c r="G211" s="1"/>
    </row>
    <row r="212" spans="1:7" ht="32.65" customHeight="1" x14ac:dyDescent="0.25">
      <c r="A212" s="4" t="s">
        <v>334</v>
      </c>
      <c r="B212" s="4" t="s">
        <v>335</v>
      </c>
      <c r="C212" s="4" t="s">
        <v>195</v>
      </c>
      <c r="D212" s="5">
        <v>398300</v>
      </c>
      <c r="E212" s="6">
        <v>41048280.210000001</v>
      </c>
      <c r="F212" s="6">
        <v>2.5700000000000001E-2</v>
      </c>
      <c r="G212" s="1"/>
    </row>
    <row r="213" spans="1:7" ht="32.65" customHeight="1" x14ac:dyDescent="0.25">
      <c r="A213" s="4" t="s">
        <v>336</v>
      </c>
      <c r="B213" s="4" t="s">
        <v>337</v>
      </c>
      <c r="C213" s="4" t="s">
        <v>195</v>
      </c>
      <c r="D213" s="5">
        <v>24800</v>
      </c>
      <c r="E213" s="6">
        <v>2510905.7599999998</v>
      </c>
      <c r="F213" s="6">
        <v>1.6000000000000001E-3</v>
      </c>
      <c r="G213" s="1"/>
    </row>
    <row r="214" spans="1:7" ht="32.65" customHeight="1" x14ac:dyDescent="0.25">
      <c r="A214" s="4" t="s">
        <v>2576</v>
      </c>
      <c r="B214" s="4" t="s">
        <v>2577</v>
      </c>
      <c r="C214" s="4" t="s">
        <v>195</v>
      </c>
      <c r="D214" s="5">
        <v>1323600</v>
      </c>
      <c r="E214" s="6">
        <v>136989158.63999999</v>
      </c>
      <c r="F214" s="6">
        <v>8.5599999999999996E-2</v>
      </c>
      <c r="G214" s="1"/>
    </row>
    <row r="215" spans="1:7" ht="32.65" customHeight="1" x14ac:dyDescent="0.25">
      <c r="A215" s="4" t="s">
        <v>1944</v>
      </c>
      <c r="B215" s="4" t="s">
        <v>1945</v>
      </c>
      <c r="C215" s="4" t="s">
        <v>195</v>
      </c>
      <c r="D215" s="5">
        <v>220000</v>
      </c>
      <c r="E215" s="6">
        <v>22268312</v>
      </c>
      <c r="F215" s="6">
        <v>1.3899999999999999E-2</v>
      </c>
      <c r="G215" s="1"/>
    </row>
    <row r="216" spans="1:7" ht="32.65" customHeight="1" x14ac:dyDescent="0.25">
      <c r="A216" s="4" t="s">
        <v>2578</v>
      </c>
      <c r="B216" s="4" t="s">
        <v>2579</v>
      </c>
      <c r="C216" s="4" t="s">
        <v>195</v>
      </c>
      <c r="D216" s="5">
        <v>235000</v>
      </c>
      <c r="E216" s="6">
        <v>23785525</v>
      </c>
      <c r="F216" s="6">
        <v>1.49E-2</v>
      </c>
      <c r="G216" s="1"/>
    </row>
    <row r="217" spans="1:7" ht="32.65" customHeight="1" x14ac:dyDescent="0.25">
      <c r="A217" s="4" t="s">
        <v>344</v>
      </c>
      <c r="B217" s="4" t="s">
        <v>345</v>
      </c>
      <c r="C217" s="4" t="s">
        <v>195</v>
      </c>
      <c r="D217" s="5">
        <v>2500000</v>
      </c>
      <c r="E217" s="6">
        <v>258896500</v>
      </c>
      <c r="F217" s="6">
        <v>0.1618</v>
      </c>
      <c r="G217" s="1"/>
    </row>
    <row r="218" spans="1:7" ht="32.65" customHeight="1" x14ac:dyDescent="0.25">
      <c r="A218" s="4" t="s">
        <v>346</v>
      </c>
      <c r="B218" s="4" t="s">
        <v>347</v>
      </c>
      <c r="C218" s="4" t="s">
        <v>195</v>
      </c>
      <c r="D218" s="5">
        <v>500000</v>
      </c>
      <c r="E218" s="6">
        <v>50550000</v>
      </c>
      <c r="F218" s="6">
        <v>3.1600000000000003E-2</v>
      </c>
      <c r="G218" s="1"/>
    </row>
    <row r="219" spans="1:7" ht="32.65" customHeight="1" x14ac:dyDescent="0.25">
      <c r="A219" s="4" t="s">
        <v>1956</v>
      </c>
      <c r="B219" s="4" t="s">
        <v>1957</v>
      </c>
      <c r="C219" s="4" t="s">
        <v>195</v>
      </c>
      <c r="D219" s="5">
        <v>500000</v>
      </c>
      <c r="E219" s="6">
        <v>51719000</v>
      </c>
      <c r="F219" s="6">
        <v>3.2300000000000002E-2</v>
      </c>
      <c r="G219" s="1"/>
    </row>
    <row r="220" spans="1:7" ht="32.65" customHeight="1" x14ac:dyDescent="0.25">
      <c r="A220" s="4" t="s">
        <v>1958</v>
      </c>
      <c r="B220" s="4" t="s">
        <v>1959</v>
      </c>
      <c r="C220" s="4" t="s">
        <v>195</v>
      </c>
      <c r="D220" s="5">
        <v>278000</v>
      </c>
      <c r="E220" s="6">
        <v>28307878.199999999</v>
      </c>
      <c r="F220" s="6">
        <v>1.77E-2</v>
      </c>
      <c r="G220" s="1"/>
    </row>
    <row r="221" spans="1:7" ht="32.65" customHeight="1" x14ac:dyDescent="0.25">
      <c r="A221" s="4" t="s">
        <v>1962</v>
      </c>
      <c r="B221" s="4" t="s">
        <v>1963</v>
      </c>
      <c r="C221" s="4" t="s">
        <v>195</v>
      </c>
      <c r="D221" s="5">
        <v>630000</v>
      </c>
      <c r="E221" s="6">
        <v>64183896</v>
      </c>
      <c r="F221" s="6">
        <v>4.0099999999999997E-2</v>
      </c>
      <c r="G221" s="1"/>
    </row>
    <row r="222" spans="1:7" ht="32.65" customHeight="1" x14ac:dyDescent="0.25">
      <c r="A222" s="4" t="s">
        <v>368</v>
      </c>
      <c r="B222" s="4" t="s">
        <v>369</v>
      </c>
      <c r="C222" s="4" t="s">
        <v>195</v>
      </c>
      <c r="D222" s="5">
        <v>2500000</v>
      </c>
      <c r="E222" s="6">
        <v>260120000</v>
      </c>
      <c r="F222" s="6">
        <v>0.16259999999999999</v>
      </c>
      <c r="G222" s="1"/>
    </row>
    <row r="223" spans="1:7" ht="32.65" customHeight="1" x14ac:dyDescent="0.25">
      <c r="A223" s="4" t="s">
        <v>2580</v>
      </c>
      <c r="B223" s="4" t="s">
        <v>2581</v>
      </c>
      <c r="C223" s="4" t="s">
        <v>195</v>
      </c>
      <c r="D223" s="5">
        <v>460000</v>
      </c>
      <c r="E223" s="6">
        <v>47642154</v>
      </c>
      <c r="F223" s="6">
        <v>2.98E-2</v>
      </c>
      <c r="G223" s="1"/>
    </row>
    <row r="224" spans="1:7" ht="32.65" customHeight="1" x14ac:dyDescent="0.25">
      <c r="A224" s="4" t="s">
        <v>603</v>
      </c>
      <c r="B224" s="4" t="s">
        <v>604</v>
      </c>
      <c r="C224" s="4" t="s">
        <v>195</v>
      </c>
      <c r="D224" s="5">
        <v>1500000</v>
      </c>
      <c r="E224" s="6">
        <v>156122400</v>
      </c>
      <c r="F224" s="6">
        <v>9.7600000000000006E-2</v>
      </c>
      <c r="G224" s="1"/>
    </row>
    <row r="225" spans="1:7" ht="32.65" customHeight="1" x14ac:dyDescent="0.25">
      <c r="A225" s="4" t="s">
        <v>2082</v>
      </c>
      <c r="B225" s="4" t="s">
        <v>2083</v>
      </c>
      <c r="C225" s="4" t="s">
        <v>195</v>
      </c>
      <c r="D225" s="5">
        <v>656200</v>
      </c>
      <c r="E225" s="6">
        <v>68197750.459999993</v>
      </c>
      <c r="F225" s="6">
        <v>4.2599999999999999E-2</v>
      </c>
      <c r="G225" s="1"/>
    </row>
    <row r="226" spans="1:7" ht="32.65" customHeight="1" x14ac:dyDescent="0.25">
      <c r="A226" s="4" t="s">
        <v>2582</v>
      </c>
      <c r="B226" s="4" t="s">
        <v>2583</v>
      </c>
      <c r="C226" s="4" t="s">
        <v>195</v>
      </c>
      <c r="D226" s="5">
        <v>55000</v>
      </c>
      <c r="E226" s="6">
        <v>5530833</v>
      </c>
      <c r="F226" s="6">
        <v>3.5000000000000001E-3</v>
      </c>
      <c r="G226" s="1"/>
    </row>
    <row r="227" spans="1:7" ht="32.65" customHeight="1" x14ac:dyDescent="0.25">
      <c r="A227" s="4" t="s">
        <v>627</v>
      </c>
      <c r="B227" s="4" t="s">
        <v>628</v>
      </c>
      <c r="C227" s="4" t="s">
        <v>195</v>
      </c>
      <c r="D227" s="5">
        <v>370900</v>
      </c>
      <c r="E227" s="6">
        <v>37382120.840000004</v>
      </c>
      <c r="F227" s="6">
        <v>2.3400000000000001E-2</v>
      </c>
      <c r="G227" s="1"/>
    </row>
    <row r="228" spans="1:7" ht="32.65" customHeight="1" x14ac:dyDescent="0.25">
      <c r="A228" s="4" t="s">
        <v>2584</v>
      </c>
      <c r="B228" s="4" t="s">
        <v>2585</v>
      </c>
      <c r="C228" s="4" t="s">
        <v>195</v>
      </c>
      <c r="D228" s="5">
        <v>6000</v>
      </c>
      <c r="E228" s="6">
        <v>604169.4</v>
      </c>
      <c r="F228" s="6">
        <v>4.0000000000000002E-4</v>
      </c>
      <c r="G228" s="1"/>
    </row>
    <row r="229" spans="1:7" ht="32.65" customHeight="1" x14ac:dyDescent="0.25">
      <c r="A229" s="4" t="s">
        <v>2586</v>
      </c>
      <c r="B229" s="4" t="s">
        <v>2587</v>
      </c>
      <c r="C229" s="4" t="s">
        <v>195</v>
      </c>
      <c r="D229" s="5">
        <v>500000</v>
      </c>
      <c r="E229" s="6">
        <v>50470700</v>
      </c>
      <c r="F229" s="6">
        <v>3.15E-2</v>
      </c>
      <c r="G229" s="1"/>
    </row>
    <row r="230" spans="1:7" ht="14.45" customHeight="1" x14ac:dyDescent="0.25">
      <c r="A230" s="4" t="s">
        <v>0</v>
      </c>
      <c r="B230" s="4" t="s">
        <v>0</v>
      </c>
      <c r="C230" s="7" t="s">
        <v>183</v>
      </c>
      <c r="D230" s="5">
        <v>1700708700</v>
      </c>
      <c r="E230" s="6">
        <v>157530476982.72</v>
      </c>
      <c r="F230" s="6">
        <v>98.473500000000001</v>
      </c>
      <c r="G230" s="1"/>
    </row>
    <row r="231" spans="1:7" ht="18.399999999999999" customHeight="1" x14ac:dyDescent="0.25">
      <c r="A231" s="28" t="s">
        <v>0</v>
      </c>
      <c r="B231" s="28"/>
      <c r="C231" s="28"/>
      <c r="D231" s="28"/>
      <c r="E231" s="28"/>
      <c r="F231" s="28"/>
      <c r="G231" s="28"/>
    </row>
    <row r="232" spans="1:7" ht="14.45" customHeight="1" x14ac:dyDescent="0.25">
      <c r="A232" s="30" t="s">
        <v>1686</v>
      </c>
      <c r="B232" s="30"/>
      <c r="C232" s="30"/>
      <c r="D232" s="1"/>
      <c r="E232" s="1"/>
      <c r="F232" s="1"/>
      <c r="G232" s="1"/>
    </row>
    <row r="233" spans="1:7" ht="14.45" customHeight="1" x14ac:dyDescent="0.25">
      <c r="A233" s="3" t="s">
        <v>1687</v>
      </c>
      <c r="B233" s="3" t="s">
        <v>9</v>
      </c>
      <c r="C233" s="3" t="s">
        <v>10</v>
      </c>
      <c r="D233" s="1"/>
      <c r="E233" s="1"/>
      <c r="F233" s="1"/>
      <c r="G233" s="1"/>
    </row>
    <row r="234" spans="1:7" ht="14.45" customHeight="1" x14ac:dyDescent="0.25">
      <c r="A234" s="4" t="s">
        <v>1690</v>
      </c>
      <c r="B234" s="6">
        <v>1417829109.27</v>
      </c>
      <c r="C234" s="6">
        <v>0.89</v>
      </c>
      <c r="D234" s="1"/>
      <c r="E234" s="1"/>
      <c r="F234" s="1"/>
      <c r="G234" s="1"/>
    </row>
    <row r="235" spans="1:7" ht="14.45" customHeight="1" x14ac:dyDescent="0.25">
      <c r="A235" s="4" t="s">
        <v>1691</v>
      </c>
      <c r="B235" s="6">
        <v>7271.27</v>
      </c>
      <c r="C235" s="6">
        <v>0</v>
      </c>
      <c r="D235" s="1"/>
      <c r="E235" s="1"/>
      <c r="F235" s="1"/>
      <c r="G235" s="1"/>
    </row>
    <row r="236" spans="1:7" ht="23.45" customHeight="1" x14ac:dyDescent="0.25">
      <c r="A236" s="4" t="s">
        <v>1689</v>
      </c>
      <c r="B236" s="6">
        <v>1024389379.8099999</v>
      </c>
      <c r="C236" s="6">
        <v>0.64</v>
      </c>
      <c r="D236" s="1"/>
      <c r="E236" s="1"/>
      <c r="F236" s="1"/>
      <c r="G236" s="1"/>
    </row>
    <row r="237" spans="1:7" ht="14.45" customHeight="1" x14ac:dyDescent="0.25">
      <c r="A237" s="9" t="s">
        <v>1692</v>
      </c>
      <c r="B237" s="6">
        <v>2442225760.3499999</v>
      </c>
      <c r="C237" s="6">
        <v>1.53</v>
      </c>
      <c r="D237" s="1"/>
      <c r="E237" s="1"/>
      <c r="F237" s="1"/>
      <c r="G237" s="1"/>
    </row>
    <row r="238" spans="1:7" ht="18.399999999999999" customHeight="1" x14ac:dyDescent="0.25">
      <c r="A238" s="28" t="s">
        <v>0</v>
      </c>
      <c r="B238" s="28"/>
      <c r="C238" s="28"/>
      <c r="D238" s="28"/>
      <c r="E238" s="28"/>
      <c r="F238" s="28"/>
      <c r="G238" s="28"/>
    </row>
    <row r="239" spans="1:7" ht="23.65" customHeight="1" x14ac:dyDescent="0.25">
      <c r="A239" s="4" t="s">
        <v>1693</v>
      </c>
      <c r="B239" s="6">
        <v>16.260000000000002</v>
      </c>
      <c r="C239" s="1"/>
      <c r="D239" s="1"/>
      <c r="E239" s="1"/>
      <c r="F239" s="1"/>
      <c r="G239" s="1"/>
    </row>
    <row r="240" spans="1:7" ht="14.45" customHeight="1" x14ac:dyDescent="0.25">
      <c r="A240" s="4" t="s">
        <v>1694</v>
      </c>
      <c r="B240" s="6">
        <v>8.5500000000000007</v>
      </c>
      <c r="C240" s="1"/>
      <c r="D240" s="1"/>
      <c r="E240" s="1"/>
      <c r="F240" s="1"/>
      <c r="G240" s="1"/>
    </row>
    <row r="241" spans="1:7" ht="32.65" customHeight="1" x14ac:dyDescent="0.25">
      <c r="A241" s="4" t="s">
        <v>1695</v>
      </c>
      <c r="B241" s="6">
        <v>7.45</v>
      </c>
      <c r="C241" s="1"/>
      <c r="D241" s="1"/>
      <c r="E241" s="1"/>
      <c r="F241" s="1"/>
      <c r="G241" s="1"/>
    </row>
    <row r="242" spans="1:7" ht="1.35" customHeight="1" x14ac:dyDescent="0.25">
      <c r="A242" s="1"/>
      <c r="B242" s="1"/>
      <c r="C242" s="1"/>
      <c r="D242" s="1"/>
      <c r="E242" s="1"/>
      <c r="F242" s="1"/>
      <c r="G242" s="1"/>
    </row>
    <row r="243" spans="1:7" ht="18.399999999999999" customHeight="1" x14ac:dyDescent="0.25">
      <c r="A243" s="28" t="s">
        <v>0</v>
      </c>
      <c r="B243" s="28"/>
      <c r="C243" s="28"/>
      <c r="D243" s="28"/>
      <c r="E243" s="28"/>
      <c r="F243" s="28"/>
      <c r="G243" s="28"/>
    </row>
    <row r="244" spans="1:7" ht="14.45" customHeight="1" x14ac:dyDescent="0.25">
      <c r="A244" s="30" t="s">
        <v>1696</v>
      </c>
      <c r="B244" s="30"/>
      <c r="C244" s="30"/>
      <c r="D244" s="1"/>
      <c r="E244" s="1"/>
      <c r="F244" s="1"/>
      <c r="G244" s="1"/>
    </row>
    <row r="245" spans="1:7" ht="14.45" customHeight="1" x14ac:dyDescent="0.25">
      <c r="A245" s="3" t="s">
        <v>1697</v>
      </c>
      <c r="B245" s="3" t="s">
        <v>9</v>
      </c>
      <c r="C245" s="3" t="s">
        <v>10</v>
      </c>
      <c r="D245" s="1"/>
      <c r="E245" s="1"/>
      <c r="F245" s="1"/>
      <c r="G245" s="1"/>
    </row>
    <row r="246" spans="1:7" ht="14.45" customHeight="1" x14ac:dyDescent="0.25">
      <c r="A246" s="4" t="s">
        <v>1698</v>
      </c>
      <c r="B246" s="6">
        <v>113841905934.62</v>
      </c>
      <c r="C246" s="6">
        <v>71.16</v>
      </c>
      <c r="D246" s="1"/>
      <c r="E246" s="1"/>
      <c r="F246" s="1"/>
      <c r="G246" s="1"/>
    </row>
    <row r="247" spans="1:7" ht="23.45" customHeight="1" x14ac:dyDescent="0.25">
      <c r="A247" s="4" t="s">
        <v>1699</v>
      </c>
      <c r="B247" s="6">
        <v>9790179840</v>
      </c>
      <c r="C247" s="6">
        <v>6.12</v>
      </c>
      <c r="D247" s="1"/>
      <c r="E247" s="1"/>
      <c r="F247" s="1"/>
      <c r="G247" s="1"/>
    </row>
    <row r="248" spans="1:7" ht="14.45" customHeight="1" x14ac:dyDescent="0.25">
      <c r="A248" s="4" t="s">
        <v>1700</v>
      </c>
      <c r="B248" s="6">
        <v>16447999904.4</v>
      </c>
      <c r="C248" s="6">
        <v>10.28</v>
      </c>
      <c r="D248" s="1"/>
      <c r="E248" s="1"/>
      <c r="F248" s="1"/>
      <c r="G248" s="1"/>
    </row>
    <row r="249" spans="1:7" ht="23.45" customHeight="1" x14ac:dyDescent="0.25">
      <c r="A249" s="4" t="s">
        <v>1701</v>
      </c>
      <c r="B249" s="6">
        <v>17450391303.700001</v>
      </c>
      <c r="C249" s="6">
        <v>10.91</v>
      </c>
      <c r="D249" s="1"/>
      <c r="E249" s="1"/>
      <c r="F249" s="1"/>
      <c r="G249" s="1"/>
    </row>
    <row r="250" spans="1:7" ht="14.45" customHeight="1" x14ac:dyDescent="0.25">
      <c r="A250" s="7" t="s">
        <v>183</v>
      </c>
      <c r="B250" s="6">
        <v>157530476982.72</v>
      </c>
      <c r="C250" s="6">
        <v>98.47</v>
      </c>
      <c r="D250" s="1"/>
      <c r="E250" s="1"/>
      <c r="F250" s="1"/>
      <c r="G250" s="1"/>
    </row>
    <row r="251" spans="1:7" ht="18.399999999999999" customHeight="1" x14ac:dyDescent="0.25">
      <c r="A251" s="28" t="s">
        <v>0</v>
      </c>
      <c r="B251" s="28"/>
      <c r="C251" s="28"/>
      <c r="D251" s="28"/>
      <c r="E251" s="28"/>
      <c r="F251" s="28"/>
      <c r="G251" s="28"/>
    </row>
    <row r="252" spans="1:7" ht="14.45" customHeight="1" x14ac:dyDescent="0.25">
      <c r="A252" s="30" t="s">
        <v>0</v>
      </c>
      <c r="B252" s="30"/>
      <c r="C252" s="30"/>
      <c r="D252" s="1"/>
      <c r="E252" s="1"/>
      <c r="F252" s="1"/>
      <c r="G252" s="1"/>
    </row>
    <row r="253" spans="1:7" ht="14.65" customHeight="1" x14ac:dyDescent="0.25">
      <c r="A253" s="4" t="s">
        <v>1690</v>
      </c>
      <c r="B253" s="6">
        <v>1417829109.27</v>
      </c>
      <c r="C253" s="6">
        <v>0.89</v>
      </c>
      <c r="D253" s="1"/>
      <c r="E253" s="1"/>
      <c r="F253" s="1"/>
      <c r="G253" s="1"/>
    </row>
    <row r="254" spans="1:7" ht="14.45" customHeight="1" x14ac:dyDescent="0.25">
      <c r="A254" s="4" t="s">
        <v>1691</v>
      </c>
      <c r="B254" s="6">
        <v>7271.27</v>
      </c>
      <c r="C254" s="6">
        <v>0</v>
      </c>
      <c r="D254" s="1"/>
      <c r="E254" s="1"/>
      <c r="F254" s="1"/>
      <c r="G254" s="1"/>
    </row>
    <row r="255" spans="1:7" ht="23.45" customHeight="1" x14ac:dyDescent="0.25">
      <c r="A255" s="4" t="s">
        <v>1689</v>
      </c>
      <c r="B255" s="6">
        <v>1024389379.8099999</v>
      </c>
      <c r="C255" s="6">
        <v>0.64</v>
      </c>
      <c r="D255" s="1"/>
      <c r="E255" s="1"/>
      <c r="F255" s="1"/>
      <c r="G255" s="1"/>
    </row>
    <row r="256" spans="1:7" ht="14.45" customHeight="1" x14ac:dyDescent="0.25">
      <c r="A256" s="9" t="s">
        <v>1692</v>
      </c>
      <c r="B256" s="6">
        <f>SUM(B253:B255)+E230</f>
        <v>159972702743.07001</v>
      </c>
      <c r="C256" s="6">
        <v>1.53</v>
      </c>
      <c r="D256" s="1"/>
      <c r="E256" s="1"/>
      <c r="F256" s="15"/>
      <c r="G256" s="1"/>
    </row>
    <row r="257" spans="1:7" ht="14.45" customHeight="1" x14ac:dyDescent="0.25">
      <c r="A257" s="30" t="s">
        <v>0</v>
      </c>
      <c r="B257" s="30"/>
      <c r="C257" s="1"/>
      <c r="D257" s="1"/>
      <c r="E257" s="1"/>
      <c r="F257" s="1"/>
      <c r="G257" s="1"/>
    </row>
    <row r="258" spans="1:7" ht="23.65" customHeight="1" x14ac:dyDescent="0.25">
      <c r="A258" s="4" t="s">
        <v>1709</v>
      </c>
      <c r="B258" s="12">
        <v>35.2746</v>
      </c>
      <c r="C258" s="1"/>
      <c r="D258" s="1"/>
      <c r="E258" s="1"/>
      <c r="F258" s="1"/>
      <c r="G258" s="1"/>
    </row>
    <row r="259" spans="1:7" ht="23.45" customHeight="1" x14ac:dyDescent="0.25">
      <c r="A259" s="4" t="s">
        <v>1710</v>
      </c>
      <c r="B259" s="12">
        <v>35.709600000000002</v>
      </c>
      <c r="C259" s="1"/>
      <c r="D259" s="1"/>
      <c r="E259" s="1"/>
      <c r="F259" s="1"/>
      <c r="G259" s="1"/>
    </row>
    <row r="260" spans="1:7" ht="14.1" customHeight="1" x14ac:dyDescent="0.25">
      <c r="A260" s="13" t="s">
        <v>0</v>
      </c>
      <c r="B260" s="14" t="s">
        <v>0</v>
      </c>
      <c r="C260" s="1"/>
      <c r="D260" s="1"/>
      <c r="E260" s="1"/>
      <c r="F260" s="1"/>
      <c r="G260" s="1"/>
    </row>
    <row r="261" spans="1:7" ht="23.65" customHeight="1" x14ac:dyDescent="0.25">
      <c r="A261" s="4" t="s">
        <v>1711</v>
      </c>
      <c r="B261" s="8" t="s">
        <v>1712</v>
      </c>
      <c r="C261" s="1"/>
      <c r="D261" s="1"/>
      <c r="E261" s="1"/>
      <c r="F261" s="1"/>
      <c r="G261" s="1"/>
    </row>
  </sheetData>
  <mergeCells count="17">
    <mergeCell ref="A257:B257"/>
    <mergeCell ref="A252:C252"/>
    <mergeCell ref="A251:G251"/>
    <mergeCell ref="A231:G231"/>
    <mergeCell ref="A7:F7"/>
    <mergeCell ref="A6:G6"/>
    <mergeCell ref="A244:C244"/>
    <mergeCell ref="A243:G243"/>
    <mergeCell ref="A238:G238"/>
    <mergeCell ref="A232:C232"/>
    <mergeCell ref="A5:G5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4"/>
  <sheetViews>
    <sheetView showGridLines="0" topLeftCell="A79" workbookViewId="0">
      <selection activeCell="F104" sqref="F104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 x14ac:dyDescent="0.25">
      <c r="A1" s="28" t="s">
        <v>0</v>
      </c>
      <c r="B1" s="28"/>
      <c r="C1" s="29"/>
      <c r="D1" s="29"/>
      <c r="E1" s="28" t="s">
        <v>0</v>
      </c>
      <c r="F1" s="28"/>
      <c r="G1" s="28"/>
    </row>
    <row r="2" spans="1:7" ht="14.45" customHeight="1" x14ac:dyDescent="0.25">
      <c r="A2" s="27" t="s">
        <v>0</v>
      </c>
      <c r="B2" s="27"/>
      <c r="C2" s="27"/>
      <c r="D2" s="27"/>
      <c r="E2" s="27"/>
      <c r="F2" s="27"/>
      <c r="G2" s="27"/>
    </row>
    <row r="3" spans="1:7" ht="14.65" customHeight="1" x14ac:dyDescent="0.25">
      <c r="A3" s="27" t="s">
        <v>1</v>
      </c>
      <c r="B3" s="27"/>
      <c r="C3" s="27"/>
      <c r="D3" s="27"/>
      <c r="E3" s="27"/>
      <c r="F3" s="27"/>
      <c r="G3" s="27"/>
    </row>
    <row r="4" spans="1:7" ht="14.65" customHeight="1" x14ac:dyDescent="0.25">
      <c r="A4" s="27" t="s">
        <v>2588</v>
      </c>
      <c r="B4" s="27"/>
      <c r="C4" s="27"/>
      <c r="D4" s="27"/>
      <c r="E4" s="27"/>
      <c r="F4" s="27"/>
      <c r="G4" s="27"/>
    </row>
    <row r="5" spans="1:7" ht="14.65" customHeight="1" x14ac:dyDescent="0.25">
      <c r="A5" s="27" t="s">
        <v>3</v>
      </c>
      <c r="B5" s="27"/>
      <c r="C5" s="27"/>
      <c r="D5" s="27"/>
      <c r="E5" s="27"/>
      <c r="F5" s="27"/>
      <c r="G5" s="27"/>
    </row>
    <row r="6" spans="1:7" ht="14.45" customHeight="1" x14ac:dyDescent="0.25">
      <c r="A6" s="30" t="s">
        <v>4</v>
      </c>
      <c r="B6" s="30"/>
      <c r="C6" s="30"/>
      <c r="D6" s="30"/>
      <c r="E6" s="30"/>
      <c r="F6" s="30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45076</v>
      </c>
      <c r="E8" s="6">
        <v>26114780.600000001</v>
      </c>
      <c r="F8" s="6">
        <v>0.52510000000000001</v>
      </c>
      <c r="G8" s="1"/>
    </row>
    <row r="9" spans="1:7" ht="14.45" customHeight="1" x14ac:dyDescent="0.25">
      <c r="A9" s="4" t="s">
        <v>14</v>
      </c>
      <c r="B9" s="4" t="s">
        <v>15</v>
      </c>
      <c r="C9" s="4" t="s">
        <v>16</v>
      </c>
      <c r="D9" s="5">
        <v>128069</v>
      </c>
      <c r="E9" s="6">
        <v>22527337.100000001</v>
      </c>
      <c r="F9" s="6">
        <v>0.45290000000000002</v>
      </c>
      <c r="G9" s="1"/>
    </row>
    <row r="10" spans="1:7" ht="23.45" customHeight="1" x14ac:dyDescent="0.25">
      <c r="A10" s="4" t="s">
        <v>17</v>
      </c>
      <c r="B10" s="4" t="s">
        <v>18</v>
      </c>
      <c r="C10" s="4" t="s">
        <v>16</v>
      </c>
      <c r="D10" s="5">
        <v>7977</v>
      </c>
      <c r="E10" s="6">
        <v>30628489.199999999</v>
      </c>
      <c r="F10" s="6">
        <v>0.61580000000000001</v>
      </c>
      <c r="G10" s="1"/>
    </row>
    <row r="11" spans="1:7" ht="14.45" customHeight="1" x14ac:dyDescent="0.25">
      <c r="A11" s="4" t="s">
        <v>19</v>
      </c>
      <c r="B11" s="4" t="s">
        <v>20</v>
      </c>
      <c r="C11" s="4" t="s">
        <v>16</v>
      </c>
      <c r="D11" s="5">
        <v>67165</v>
      </c>
      <c r="E11" s="6">
        <v>59387293</v>
      </c>
      <c r="F11" s="6">
        <v>1.1940999999999999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8664</v>
      </c>
      <c r="E12" s="6">
        <v>88259301.599999994</v>
      </c>
      <c r="F12" s="6">
        <v>1.7746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4348</v>
      </c>
      <c r="E13" s="6">
        <v>33338507.399999999</v>
      </c>
      <c r="F13" s="6">
        <v>0.67030000000000001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50002</v>
      </c>
      <c r="E14" s="6">
        <v>82580803.099999994</v>
      </c>
      <c r="F14" s="6">
        <v>1.6604000000000001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142616</v>
      </c>
      <c r="E15" s="6">
        <v>152278234</v>
      </c>
      <c r="F15" s="6">
        <v>3.0617999999999999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261548</v>
      </c>
      <c r="E16" s="6">
        <v>382527027.39999998</v>
      </c>
      <c r="F16" s="6">
        <v>7.6913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337705</v>
      </c>
      <c r="E17" s="6">
        <v>347211395.75</v>
      </c>
      <c r="F17" s="6">
        <v>6.9812000000000003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36839</v>
      </c>
      <c r="E18" s="6">
        <v>56512867.950000003</v>
      </c>
      <c r="F18" s="6">
        <v>1.1363000000000001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69094</v>
      </c>
      <c r="E19" s="6">
        <v>126113823.5</v>
      </c>
      <c r="F19" s="6">
        <v>2.5356999999999998</v>
      </c>
      <c r="G19" s="1"/>
    </row>
    <row r="20" spans="1:7" ht="14.45" customHeight="1" x14ac:dyDescent="0.25">
      <c r="A20" s="4" t="s">
        <v>41</v>
      </c>
      <c r="B20" s="4" t="s">
        <v>42</v>
      </c>
      <c r="C20" s="4" t="s">
        <v>43</v>
      </c>
      <c r="D20" s="5">
        <v>129508</v>
      </c>
      <c r="E20" s="6">
        <v>32066180.800000001</v>
      </c>
      <c r="F20" s="6">
        <v>0.64470000000000005</v>
      </c>
      <c r="G20" s="1"/>
    </row>
    <row r="21" spans="1:7" ht="14.45" customHeight="1" x14ac:dyDescent="0.25">
      <c r="A21" s="4" t="s">
        <v>2350</v>
      </c>
      <c r="B21" s="4" t="s">
        <v>2351</v>
      </c>
      <c r="C21" s="4" t="s">
        <v>43</v>
      </c>
      <c r="D21" s="5">
        <v>219168</v>
      </c>
      <c r="E21" s="6">
        <v>30453393.600000001</v>
      </c>
      <c r="F21" s="6">
        <v>0.61229999999999996</v>
      </c>
      <c r="G21" s="1"/>
    </row>
    <row r="22" spans="1:7" ht="14.45" customHeight="1" x14ac:dyDescent="0.25">
      <c r="A22" s="4" t="s">
        <v>2352</v>
      </c>
      <c r="B22" s="4" t="s">
        <v>2353</v>
      </c>
      <c r="C22" s="4" t="s">
        <v>43</v>
      </c>
      <c r="D22" s="5">
        <v>32000</v>
      </c>
      <c r="E22" s="6">
        <v>15424000</v>
      </c>
      <c r="F22" s="6">
        <v>0.31009999999999999</v>
      </c>
      <c r="G22" s="1"/>
    </row>
    <row r="23" spans="1:7" ht="14.45" customHeight="1" x14ac:dyDescent="0.25">
      <c r="A23" s="4" t="s">
        <v>2354</v>
      </c>
      <c r="B23" s="4" t="s">
        <v>2355</v>
      </c>
      <c r="C23" s="4" t="s">
        <v>43</v>
      </c>
      <c r="D23" s="5">
        <v>25381</v>
      </c>
      <c r="E23" s="6">
        <v>12661311.85</v>
      </c>
      <c r="F23" s="6">
        <v>0.25459999999999999</v>
      </c>
      <c r="G23" s="1"/>
    </row>
    <row r="24" spans="1:7" ht="23.45" customHeight="1" x14ac:dyDescent="0.25">
      <c r="A24" s="4" t="s">
        <v>44</v>
      </c>
      <c r="B24" s="4" t="s">
        <v>45</v>
      </c>
      <c r="C24" s="4" t="s">
        <v>43</v>
      </c>
      <c r="D24" s="5">
        <v>251342</v>
      </c>
      <c r="E24" s="6">
        <v>160984551</v>
      </c>
      <c r="F24" s="6">
        <v>3.2368000000000001</v>
      </c>
      <c r="G24" s="1"/>
    </row>
    <row r="25" spans="1:7" ht="23.45" customHeight="1" x14ac:dyDescent="0.25">
      <c r="A25" s="4" t="s">
        <v>46</v>
      </c>
      <c r="B25" s="4" t="s">
        <v>47</v>
      </c>
      <c r="C25" s="4" t="s">
        <v>48</v>
      </c>
      <c r="D25" s="5">
        <v>3462</v>
      </c>
      <c r="E25" s="6">
        <v>8808366.5999999996</v>
      </c>
      <c r="F25" s="6">
        <v>0.17710000000000001</v>
      </c>
      <c r="G25" s="1"/>
    </row>
    <row r="26" spans="1:7" ht="23.45" customHeight="1" x14ac:dyDescent="0.25">
      <c r="A26" s="4" t="s">
        <v>49</v>
      </c>
      <c r="B26" s="4" t="s">
        <v>50</v>
      </c>
      <c r="C26" s="4" t="s">
        <v>48</v>
      </c>
      <c r="D26" s="5">
        <v>64518</v>
      </c>
      <c r="E26" s="6">
        <v>36149435.399999999</v>
      </c>
      <c r="F26" s="6">
        <v>0.7268</v>
      </c>
      <c r="G26" s="1"/>
    </row>
    <row r="27" spans="1:7" ht="23.45" customHeight="1" x14ac:dyDescent="0.25">
      <c r="A27" s="4" t="s">
        <v>2356</v>
      </c>
      <c r="B27" s="4" t="s">
        <v>2357</v>
      </c>
      <c r="C27" s="4" t="s">
        <v>48</v>
      </c>
      <c r="D27" s="5">
        <v>323</v>
      </c>
      <c r="E27" s="6">
        <v>9223668.75</v>
      </c>
      <c r="F27" s="6">
        <v>0.1855</v>
      </c>
      <c r="G27" s="1"/>
    </row>
    <row r="28" spans="1:7" ht="23.45" customHeight="1" x14ac:dyDescent="0.25">
      <c r="A28" s="4" t="s">
        <v>51</v>
      </c>
      <c r="B28" s="4" t="s">
        <v>52</v>
      </c>
      <c r="C28" s="4" t="s">
        <v>48</v>
      </c>
      <c r="D28" s="5">
        <v>9148</v>
      </c>
      <c r="E28" s="6">
        <v>93010917.799999997</v>
      </c>
      <c r="F28" s="6">
        <v>1.8701000000000001</v>
      </c>
      <c r="G28" s="1"/>
    </row>
    <row r="29" spans="1:7" ht="14.45" customHeight="1" x14ac:dyDescent="0.25">
      <c r="A29" s="4" t="s">
        <v>53</v>
      </c>
      <c r="B29" s="4" t="s">
        <v>54</v>
      </c>
      <c r="C29" s="4" t="s">
        <v>55</v>
      </c>
      <c r="D29" s="5">
        <v>345539</v>
      </c>
      <c r="E29" s="6">
        <v>152572745.44999999</v>
      </c>
      <c r="F29" s="6">
        <v>3.0676999999999999</v>
      </c>
      <c r="G29" s="1"/>
    </row>
    <row r="30" spans="1:7" ht="23.45" customHeight="1" x14ac:dyDescent="0.25">
      <c r="A30" s="4" t="s">
        <v>56</v>
      </c>
      <c r="B30" s="4" t="s">
        <v>57</v>
      </c>
      <c r="C30" s="4" t="s">
        <v>58</v>
      </c>
      <c r="D30" s="5">
        <v>42593</v>
      </c>
      <c r="E30" s="6">
        <v>67126568</v>
      </c>
      <c r="F30" s="6">
        <v>1.3496999999999999</v>
      </c>
      <c r="G30" s="1"/>
    </row>
    <row r="31" spans="1:7" ht="23.45" customHeight="1" x14ac:dyDescent="0.25">
      <c r="A31" s="4" t="s">
        <v>59</v>
      </c>
      <c r="B31" s="4" t="s">
        <v>60</v>
      </c>
      <c r="C31" s="4" t="s">
        <v>58</v>
      </c>
      <c r="D31" s="5">
        <v>152058</v>
      </c>
      <c r="E31" s="6">
        <v>252553132.19999999</v>
      </c>
      <c r="F31" s="6">
        <v>5.0780000000000003</v>
      </c>
      <c r="G31" s="1"/>
    </row>
    <row r="32" spans="1:7" ht="23.45" customHeight="1" x14ac:dyDescent="0.25">
      <c r="A32" s="4" t="s">
        <v>61</v>
      </c>
      <c r="B32" s="4" t="s">
        <v>62</v>
      </c>
      <c r="C32" s="4" t="s">
        <v>58</v>
      </c>
      <c r="D32" s="5">
        <v>3951</v>
      </c>
      <c r="E32" s="6">
        <v>21527221.050000001</v>
      </c>
      <c r="F32" s="6">
        <v>0.43280000000000002</v>
      </c>
      <c r="G32" s="1"/>
    </row>
    <row r="33" spans="1:7" ht="23.45" customHeight="1" x14ac:dyDescent="0.25">
      <c r="A33" s="4" t="s">
        <v>63</v>
      </c>
      <c r="B33" s="4" t="s">
        <v>64</v>
      </c>
      <c r="C33" s="4" t="s">
        <v>58</v>
      </c>
      <c r="D33" s="5">
        <v>39686</v>
      </c>
      <c r="E33" s="6">
        <v>151439791.69999999</v>
      </c>
      <c r="F33" s="6">
        <v>3.0449000000000002</v>
      </c>
      <c r="G33" s="1"/>
    </row>
    <row r="34" spans="1:7" ht="23.45" customHeight="1" x14ac:dyDescent="0.25">
      <c r="A34" s="4" t="s">
        <v>65</v>
      </c>
      <c r="B34" s="4" t="s">
        <v>66</v>
      </c>
      <c r="C34" s="4" t="s">
        <v>58</v>
      </c>
      <c r="D34" s="5">
        <v>29862</v>
      </c>
      <c r="E34" s="6">
        <v>39825456.299999997</v>
      </c>
      <c r="F34" s="6">
        <v>0.80079999999999996</v>
      </c>
      <c r="G34" s="1"/>
    </row>
    <row r="35" spans="1:7" ht="14.45" customHeight="1" x14ac:dyDescent="0.25">
      <c r="A35" s="4" t="s">
        <v>67</v>
      </c>
      <c r="B35" s="4" t="s">
        <v>68</v>
      </c>
      <c r="C35" s="4" t="s">
        <v>69</v>
      </c>
      <c r="D35" s="5">
        <v>21428</v>
      </c>
      <c r="E35" s="6">
        <v>23351163</v>
      </c>
      <c r="F35" s="6">
        <v>0.46949999999999997</v>
      </c>
      <c r="G35" s="1"/>
    </row>
    <row r="36" spans="1:7" ht="23.45" customHeight="1" x14ac:dyDescent="0.25">
      <c r="A36" s="4" t="s">
        <v>70</v>
      </c>
      <c r="B36" s="4" t="s">
        <v>71</v>
      </c>
      <c r="C36" s="4" t="s">
        <v>72</v>
      </c>
      <c r="D36" s="5">
        <v>7587</v>
      </c>
      <c r="E36" s="6">
        <v>31413214.800000001</v>
      </c>
      <c r="F36" s="6">
        <v>0.63160000000000005</v>
      </c>
      <c r="G36" s="1"/>
    </row>
    <row r="37" spans="1:7" ht="23.45" customHeight="1" x14ac:dyDescent="0.25">
      <c r="A37" s="4" t="s">
        <v>2358</v>
      </c>
      <c r="B37" s="4" t="s">
        <v>2359</v>
      </c>
      <c r="C37" s="4" t="s">
        <v>72</v>
      </c>
      <c r="D37" s="5">
        <v>7600</v>
      </c>
      <c r="E37" s="6">
        <v>24177500</v>
      </c>
      <c r="F37" s="6">
        <v>0.48609999999999998</v>
      </c>
      <c r="G37" s="1"/>
    </row>
    <row r="38" spans="1:7" ht="23.45" customHeight="1" x14ac:dyDescent="0.25">
      <c r="A38" s="4" t="s">
        <v>73</v>
      </c>
      <c r="B38" s="4" t="s">
        <v>74</v>
      </c>
      <c r="C38" s="4" t="s">
        <v>75</v>
      </c>
      <c r="D38" s="5">
        <v>19585</v>
      </c>
      <c r="E38" s="6">
        <v>25350824</v>
      </c>
      <c r="F38" s="6">
        <v>0.50970000000000004</v>
      </c>
      <c r="G38" s="1"/>
    </row>
    <row r="39" spans="1:7" ht="23.45" customHeight="1" x14ac:dyDescent="0.25">
      <c r="A39" s="4" t="s">
        <v>76</v>
      </c>
      <c r="B39" s="4" t="s">
        <v>77</v>
      </c>
      <c r="C39" s="4" t="s">
        <v>75</v>
      </c>
      <c r="D39" s="5">
        <v>2378</v>
      </c>
      <c r="E39" s="6">
        <v>10328010.699999999</v>
      </c>
      <c r="F39" s="6">
        <v>0.2077</v>
      </c>
      <c r="G39" s="1"/>
    </row>
    <row r="40" spans="1:7" ht="23.45" customHeight="1" x14ac:dyDescent="0.25">
      <c r="A40" s="4" t="s">
        <v>78</v>
      </c>
      <c r="B40" s="4" t="s">
        <v>79</v>
      </c>
      <c r="C40" s="4" t="s">
        <v>80</v>
      </c>
      <c r="D40" s="5">
        <v>275188</v>
      </c>
      <c r="E40" s="6">
        <v>51157449.200000003</v>
      </c>
      <c r="F40" s="6">
        <v>1.0286</v>
      </c>
      <c r="G40" s="1"/>
    </row>
    <row r="41" spans="1:7" ht="23.45" customHeight="1" x14ac:dyDescent="0.25">
      <c r="A41" s="4" t="s">
        <v>81</v>
      </c>
      <c r="B41" s="4" t="s">
        <v>82</v>
      </c>
      <c r="C41" s="4" t="s">
        <v>83</v>
      </c>
      <c r="D41" s="5">
        <v>54893</v>
      </c>
      <c r="E41" s="6">
        <v>191013916.75</v>
      </c>
      <c r="F41" s="6">
        <v>3.8405999999999998</v>
      </c>
      <c r="G41" s="1"/>
    </row>
    <row r="42" spans="1:7" ht="14.45" customHeight="1" x14ac:dyDescent="0.25">
      <c r="A42" s="4" t="s">
        <v>84</v>
      </c>
      <c r="B42" s="4" t="s">
        <v>85</v>
      </c>
      <c r="C42" s="4" t="s">
        <v>86</v>
      </c>
      <c r="D42" s="5">
        <v>12432</v>
      </c>
      <c r="E42" s="6">
        <v>28517143.199999999</v>
      </c>
      <c r="F42" s="6">
        <v>0.57340000000000002</v>
      </c>
      <c r="G42" s="1"/>
    </row>
    <row r="43" spans="1:7" ht="14.45" customHeight="1" x14ac:dyDescent="0.25">
      <c r="A43" s="4" t="s">
        <v>87</v>
      </c>
      <c r="B43" s="4" t="s">
        <v>88</v>
      </c>
      <c r="C43" s="4" t="s">
        <v>89</v>
      </c>
      <c r="D43" s="5">
        <v>28681</v>
      </c>
      <c r="E43" s="6">
        <v>46672591.299999997</v>
      </c>
      <c r="F43" s="6">
        <v>0.93840000000000001</v>
      </c>
      <c r="G43" s="1"/>
    </row>
    <row r="44" spans="1:7" ht="41.85" customHeight="1" x14ac:dyDescent="0.25">
      <c r="A44" s="4" t="s">
        <v>90</v>
      </c>
      <c r="B44" s="4" t="s">
        <v>91</v>
      </c>
      <c r="C44" s="4" t="s">
        <v>89</v>
      </c>
      <c r="D44" s="5">
        <v>19694</v>
      </c>
      <c r="E44" s="6">
        <v>23320650.100000001</v>
      </c>
      <c r="F44" s="6">
        <v>0.46889999999999998</v>
      </c>
      <c r="G44" s="1"/>
    </row>
    <row r="45" spans="1:7" ht="14.45" customHeight="1" x14ac:dyDescent="0.25">
      <c r="A45" s="4" t="s">
        <v>92</v>
      </c>
      <c r="B45" s="4" t="s">
        <v>93</v>
      </c>
      <c r="C45" s="4" t="s">
        <v>89</v>
      </c>
      <c r="D45" s="5">
        <v>8658</v>
      </c>
      <c r="E45" s="6">
        <v>12077477.1</v>
      </c>
      <c r="F45" s="6">
        <v>0.24279999999999999</v>
      </c>
      <c r="G45" s="1"/>
    </row>
    <row r="46" spans="1:7" ht="14.45" customHeight="1" x14ac:dyDescent="0.25">
      <c r="A46" s="4" t="s">
        <v>96</v>
      </c>
      <c r="B46" s="4" t="s">
        <v>97</v>
      </c>
      <c r="C46" s="4" t="s">
        <v>98</v>
      </c>
      <c r="D46" s="5">
        <v>13160</v>
      </c>
      <c r="E46" s="6">
        <v>90315764</v>
      </c>
      <c r="F46" s="6">
        <v>1.8159000000000001</v>
      </c>
      <c r="G46" s="1"/>
    </row>
    <row r="47" spans="1:7" ht="23.45" customHeight="1" x14ac:dyDescent="0.25">
      <c r="A47" s="4" t="s">
        <v>99</v>
      </c>
      <c r="B47" s="4" t="s">
        <v>100</v>
      </c>
      <c r="C47" s="4" t="s">
        <v>101</v>
      </c>
      <c r="D47" s="5">
        <v>60000</v>
      </c>
      <c r="E47" s="6">
        <v>29943000</v>
      </c>
      <c r="F47" s="6">
        <v>0.60209999999999997</v>
      </c>
      <c r="G47" s="1"/>
    </row>
    <row r="48" spans="1:7" ht="23.45" customHeight="1" x14ac:dyDescent="0.25">
      <c r="A48" s="4" t="s">
        <v>102</v>
      </c>
      <c r="B48" s="4" t="s">
        <v>103</v>
      </c>
      <c r="C48" s="4" t="s">
        <v>104</v>
      </c>
      <c r="D48" s="5">
        <v>4994</v>
      </c>
      <c r="E48" s="6">
        <v>25960809.600000001</v>
      </c>
      <c r="F48" s="6">
        <v>0.52200000000000002</v>
      </c>
      <c r="G48" s="1"/>
    </row>
    <row r="49" spans="1:7" ht="23.45" customHeight="1" x14ac:dyDescent="0.25">
      <c r="A49" s="4" t="s">
        <v>105</v>
      </c>
      <c r="B49" s="4" t="s">
        <v>106</v>
      </c>
      <c r="C49" s="4" t="s">
        <v>104</v>
      </c>
      <c r="D49" s="5">
        <v>9810</v>
      </c>
      <c r="E49" s="6">
        <v>24583860</v>
      </c>
      <c r="F49" s="6">
        <v>0.49430000000000002</v>
      </c>
      <c r="G49" s="1"/>
    </row>
    <row r="50" spans="1:7" ht="23.45" customHeight="1" x14ac:dyDescent="0.25">
      <c r="A50" s="4" t="s">
        <v>107</v>
      </c>
      <c r="B50" s="4" t="s">
        <v>108</v>
      </c>
      <c r="C50" s="4" t="s">
        <v>104</v>
      </c>
      <c r="D50" s="5">
        <v>19505</v>
      </c>
      <c r="E50" s="6">
        <v>21806590</v>
      </c>
      <c r="F50" s="6">
        <v>0.4385</v>
      </c>
      <c r="G50" s="1"/>
    </row>
    <row r="51" spans="1:7" ht="14.45" customHeight="1" x14ac:dyDescent="0.25">
      <c r="A51" s="4" t="s">
        <v>109</v>
      </c>
      <c r="B51" s="4" t="s">
        <v>110</v>
      </c>
      <c r="C51" s="4" t="s">
        <v>111</v>
      </c>
      <c r="D51" s="5">
        <v>30556</v>
      </c>
      <c r="E51" s="6">
        <v>37744299</v>
      </c>
      <c r="F51" s="6">
        <v>0.75890000000000002</v>
      </c>
      <c r="G51" s="1"/>
    </row>
    <row r="52" spans="1:7" ht="23.45" customHeight="1" x14ac:dyDescent="0.25">
      <c r="A52" s="4" t="s">
        <v>112</v>
      </c>
      <c r="B52" s="4" t="s">
        <v>113</v>
      </c>
      <c r="C52" s="4" t="s">
        <v>114</v>
      </c>
      <c r="D52" s="5">
        <v>164345</v>
      </c>
      <c r="E52" s="6">
        <v>28365947</v>
      </c>
      <c r="F52" s="6">
        <v>0.57030000000000003</v>
      </c>
      <c r="G52" s="1"/>
    </row>
    <row r="53" spans="1:7" ht="23.45" customHeight="1" x14ac:dyDescent="0.25">
      <c r="A53" s="4" t="s">
        <v>115</v>
      </c>
      <c r="B53" s="4" t="s">
        <v>116</v>
      </c>
      <c r="C53" s="4" t="s">
        <v>117</v>
      </c>
      <c r="D53" s="5">
        <v>56173</v>
      </c>
      <c r="E53" s="6">
        <v>32389351.800000001</v>
      </c>
      <c r="F53" s="6">
        <v>0.6512</v>
      </c>
      <c r="G53" s="1"/>
    </row>
    <row r="54" spans="1:7" ht="23.45" customHeight="1" x14ac:dyDescent="0.25">
      <c r="A54" s="4" t="s">
        <v>118</v>
      </c>
      <c r="B54" s="4" t="s">
        <v>119</v>
      </c>
      <c r="C54" s="4" t="s">
        <v>117</v>
      </c>
      <c r="D54" s="5">
        <v>16931</v>
      </c>
      <c r="E54" s="6">
        <v>23722870.649999999</v>
      </c>
      <c r="F54" s="6">
        <v>0.47699999999999998</v>
      </c>
      <c r="G54" s="1"/>
    </row>
    <row r="55" spans="1:7" ht="23.45" customHeight="1" x14ac:dyDescent="0.25">
      <c r="A55" s="4" t="s">
        <v>120</v>
      </c>
      <c r="B55" s="4" t="s">
        <v>121</v>
      </c>
      <c r="C55" s="4" t="s">
        <v>122</v>
      </c>
      <c r="D55" s="5">
        <v>140750</v>
      </c>
      <c r="E55" s="6">
        <v>35504187.5</v>
      </c>
      <c r="F55" s="6">
        <v>0.71389999999999998</v>
      </c>
      <c r="G55" s="1"/>
    </row>
    <row r="56" spans="1:7" ht="14.45" customHeight="1" x14ac:dyDescent="0.25">
      <c r="A56" s="4" t="s">
        <v>123</v>
      </c>
      <c r="B56" s="4" t="s">
        <v>124</v>
      </c>
      <c r="C56" s="4" t="s">
        <v>125</v>
      </c>
      <c r="D56" s="5">
        <v>19313</v>
      </c>
      <c r="E56" s="6">
        <v>57124957.049999997</v>
      </c>
      <c r="F56" s="6">
        <v>1.1486000000000001</v>
      </c>
      <c r="G56" s="1"/>
    </row>
    <row r="57" spans="1:7" ht="23.45" customHeight="1" x14ac:dyDescent="0.25">
      <c r="A57" s="4" t="s">
        <v>126</v>
      </c>
      <c r="B57" s="4" t="s">
        <v>127</v>
      </c>
      <c r="C57" s="4" t="s">
        <v>128</v>
      </c>
      <c r="D57" s="5">
        <v>63322</v>
      </c>
      <c r="E57" s="6">
        <v>34168551.200000003</v>
      </c>
      <c r="F57" s="6">
        <v>0.68700000000000006</v>
      </c>
      <c r="G57" s="1"/>
    </row>
    <row r="58" spans="1:7" ht="23.45" customHeight="1" x14ac:dyDescent="0.25">
      <c r="A58" s="4" t="s">
        <v>129</v>
      </c>
      <c r="B58" s="4" t="s">
        <v>130</v>
      </c>
      <c r="C58" s="4" t="s">
        <v>128</v>
      </c>
      <c r="D58" s="5">
        <v>22477</v>
      </c>
      <c r="E58" s="6">
        <v>26167723.399999999</v>
      </c>
      <c r="F58" s="6">
        <v>0.52610000000000001</v>
      </c>
      <c r="G58" s="1"/>
    </row>
    <row r="59" spans="1:7" ht="23.45" customHeight="1" x14ac:dyDescent="0.25">
      <c r="A59" s="4" t="s">
        <v>131</v>
      </c>
      <c r="B59" s="4" t="s">
        <v>132</v>
      </c>
      <c r="C59" s="4" t="s">
        <v>133</v>
      </c>
      <c r="D59" s="5">
        <v>49769</v>
      </c>
      <c r="E59" s="6">
        <v>123504261.95</v>
      </c>
      <c r="F59" s="6">
        <v>2.4832000000000001</v>
      </c>
      <c r="G59" s="1"/>
    </row>
    <row r="60" spans="1:7" ht="23.45" customHeight="1" x14ac:dyDescent="0.25">
      <c r="A60" s="4" t="s">
        <v>134</v>
      </c>
      <c r="B60" s="4" t="s">
        <v>135</v>
      </c>
      <c r="C60" s="4" t="s">
        <v>136</v>
      </c>
      <c r="D60" s="5">
        <v>5941</v>
      </c>
      <c r="E60" s="6">
        <v>20036913.649999999</v>
      </c>
      <c r="F60" s="6">
        <v>0.40289999999999998</v>
      </c>
      <c r="G60" s="1"/>
    </row>
    <row r="61" spans="1:7" ht="23.45" customHeight="1" x14ac:dyDescent="0.25">
      <c r="A61" s="4" t="s">
        <v>137</v>
      </c>
      <c r="B61" s="4" t="s">
        <v>138</v>
      </c>
      <c r="C61" s="4" t="s">
        <v>139</v>
      </c>
      <c r="D61" s="5">
        <v>5641</v>
      </c>
      <c r="E61" s="6">
        <v>35836990.950000003</v>
      </c>
      <c r="F61" s="6">
        <v>0.72060000000000002</v>
      </c>
      <c r="G61" s="1"/>
    </row>
    <row r="62" spans="1:7" ht="23.45" customHeight="1" x14ac:dyDescent="0.25">
      <c r="A62" s="4" t="s">
        <v>140</v>
      </c>
      <c r="B62" s="4" t="s">
        <v>141</v>
      </c>
      <c r="C62" s="4" t="s">
        <v>139</v>
      </c>
      <c r="D62" s="5">
        <v>31408</v>
      </c>
      <c r="E62" s="6">
        <v>42432208</v>
      </c>
      <c r="F62" s="6">
        <v>0.85319999999999996</v>
      </c>
      <c r="G62" s="1"/>
    </row>
    <row r="63" spans="1:7" ht="23.45" customHeight="1" x14ac:dyDescent="0.25">
      <c r="A63" s="4" t="s">
        <v>142</v>
      </c>
      <c r="B63" s="4" t="s">
        <v>143</v>
      </c>
      <c r="C63" s="4" t="s">
        <v>139</v>
      </c>
      <c r="D63" s="5">
        <v>9809</v>
      </c>
      <c r="E63" s="6">
        <v>60042360.350000001</v>
      </c>
      <c r="F63" s="6">
        <v>1.2072000000000001</v>
      </c>
      <c r="G63" s="1"/>
    </row>
    <row r="64" spans="1:7" ht="23.45" customHeight="1" x14ac:dyDescent="0.25">
      <c r="A64" s="4" t="s">
        <v>144</v>
      </c>
      <c r="B64" s="4" t="s">
        <v>145</v>
      </c>
      <c r="C64" s="4" t="s">
        <v>139</v>
      </c>
      <c r="D64" s="5">
        <v>68473</v>
      </c>
      <c r="E64" s="6">
        <v>97125526.849999994</v>
      </c>
      <c r="F64" s="6">
        <v>1.9529000000000001</v>
      </c>
      <c r="G64" s="1"/>
    </row>
    <row r="65" spans="1:7" ht="23.45" customHeight="1" x14ac:dyDescent="0.25">
      <c r="A65" s="4" t="s">
        <v>146</v>
      </c>
      <c r="B65" s="4" t="s">
        <v>147</v>
      </c>
      <c r="C65" s="4" t="s">
        <v>139</v>
      </c>
      <c r="D65" s="5">
        <v>13090</v>
      </c>
      <c r="E65" s="6">
        <v>33132099</v>
      </c>
      <c r="F65" s="6">
        <v>0.66620000000000001</v>
      </c>
      <c r="G65" s="1"/>
    </row>
    <row r="66" spans="1:7" ht="23.45" customHeight="1" x14ac:dyDescent="0.25">
      <c r="A66" s="4" t="s">
        <v>148</v>
      </c>
      <c r="B66" s="4" t="s">
        <v>149</v>
      </c>
      <c r="C66" s="4" t="s">
        <v>150</v>
      </c>
      <c r="D66" s="5">
        <v>280670</v>
      </c>
      <c r="E66" s="6">
        <v>25526936.5</v>
      </c>
      <c r="F66" s="6">
        <v>0.51329999999999998</v>
      </c>
      <c r="G66" s="1"/>
    </row>
    <row r="67" spans="1:7" ht="23.45" customHeight="1" x14ac:dyDescent="0.25">
      <c r="A67" s="4" t="s">
        <v>151</v>
      </c>
      <c r="B67" s="4" t="s">
        <v>152</v>
      </c>
      <c r="C67" s="4" t="s">
        <v>150</v>
      </c>
      <c r="D67" s="5">
        <v>278573</v>
      </c>
      <c r="E67" s="6">
        <v>88446927.5</v>
      </c>
      <c r="F67" s="6">
        <v>1.7784</v>
      </c>
      <c r="G67" s="1"/>
    </row>
    <row r="68" spans="1:7" ht="23.45" customHeight="1" x14ac:dyDescent="0.25">
      <c r="A68" s="4" t="s">
        <v>153</v>
      </c>
      <c r="B68" s="4" t="s">
        <v>154</v>
      </c>
      <c r="C68" s="4" t="s">
        <v>150</v>
      </c>
      <c r="D68" s="5">
        <v>213370</v>
      </c>
      <c r="E68" s="6">
        <v>55326841</v>
      </c>
      <c r="F68" s="6">
        <v>1.1124000000000001</v>
      </c>
      <c r="G68" s="1"/>
    </row>
    <row r="69" spans="1:7" ht="23.45" customHeight="1" x14ac:dyDescent="0.25">
      <c r="A69" s="4" t="s">
        <v>155</v>
      </c>
      <c r="B69" s="4" t="s">
        <v>156</v>
      </c>
      <c r="C69" s="4" t="s">
        <v>157</v>
      </c>
      <c r="D69" s="5">
        <v>72780</v>
      </c>
      <c r="E69" s="6">
        <v>36561033</v>
      </c>
      <c r="F69" s="6">
        <v>0.73509999999999998</v>
      </c>
      <c r="G69" s="1"/>
    </row>
    <row r="70" spans="1:7" ht="23.45" customHeight="1" x14ac:dyDescent="0.25">
      <c r="A70" s="4" t="s">
        <v>158</v>
      </c>
      <c r="B70" s="4" t="s">
        <v>159</v>
      </c>
      <c r="C70" s="4" t="s">
        <v>157</v>
      </c>
      <c r="D70" s="5">
        <v>134961</v>
      </c>
      <c r="E70" s="6">
        <v>385077473.25</v>
      </c>
      <c r="F70" s="6">
        <v>7.7426000000000004</v>
      </c>
      <c r="G70" s="1"/>
    </row>
    <row r="71" spans="1:7" ht="14.45" customHeight="1" x14ac:dyDescent="0.25">
      <c r="A71" s="4" t="s">
        <v>160</v>
      </c>
      <c r="B71" s="4" t="s">
        <v>161</v>
      </c>
      <c r="C71" s="4" t="s">
        <v>162</v>
      </c>
      <c r="D71" s="5">
        <v>362230</v>
      </c>
      <c r="E71" s="6">
        <v>49245168.5</v>
      </c>
      <c r="F71" s="6">
        <v>0.99019999999999997</v>
      </c>
      <c r="G71" s="1"/>
    </row>
    <row r="72" spans="1:7" ht="23.45" customHeight="1" x14ac:dyDescent="0.25">
      <c r="A72" s="4" t="s">
        <v>163</v>
      </c>
      <c r="B72" s="4" t="s">
        <v>164</v>
      </c>
      <c r="C72" s="4" t="s">
        <v>165</v>
      </c>
      <c r="D72" s="5">
        <v>10190</v>
      </c>
      <c r="E72" s="6">
        <v>7715358.5</v>
      </c>
      <c r="F72" s="6">
        <v>0.15509999999999999</v>
      </c>
      <c r="G72" s="1"/>
    </row>
    <row r="73" spans="1:7" ht="23.45" customHeight="1" x14ac:dyDescent="0.25">
      <c r="A73" s="4" t="s">
        <v>166</v>
      </c>
      <c r="B73" s="4" t="s">
        <v>167</v>
      </c>
      <c r="C73" s="4" t="s">
        <v>168</v>
      </c>
      <c r="D73" s="5">
        <v>136544</v>
      </c>
      <c r="E73" s="6">
        <v>159852060.80000001</v>
      </c>
      <c r="F73" s="6">
        <v>3.2141000000000002</v>
      </c>
      <c r="G73" s="1"/>
    </row>
    <row r="74" spans="1:7" ht="23.45" customHeight="1" x14ac:dyDescent="0.25">
      <c r="A74" s="4" t="s">
        <v>169</v>
      </c>
      <c r="B74" s="4" t="s">
        <v>170</v>
      </c>
      <c r="C74" s="4" t="s">
        <v>171</v>
      </c>
      <c r="D74" s="5">
        <v>16300</v>
      </c>
      <c r="E74" s="6">
        <v>60270065</v>
      </c>
      <c r="F74" s="6">
        <v>1.2118</v>
      </c>
      <c r="G74" s="1"/>
    </row>
    <row r="75" spans="1:7" ht="14.45" customHeight="1" x14ac:dyDescent="0.25">
      <c r="A75" s="4" t="s">
        <v>172</v>
      </c>
      <c r="B75" s="4" t="s">
        <v>173</v>
      </c>
      <c r="C75" s="4" t="s">
        <v>174</v>
      </c>
      <c r="D75" s="5">
        <v>9393</v>
      </c>
      <c r="E75" s="6">
        <v>17192947.199999999</v>
      </c>
      <c r="F75" s="6">
        <v>0.34570000000000001</v>
      </c>
      <c r="G75" s="1"/>
    </row>
    <row r="76" spans="1:7" ht="23.45" customHeight="1" x14ac:dyDescent="0.25">
      <c r="A76" s="4" t="s">
        <v>2360</v>
      </c>
      <c r="B76" s="4" t="s">
        <v>2361</v>
      </c>
      <c r="C76" s="4" t="s">
        <v>2362</v>
      </c>
      <c r="D76" s="5">
        <v>13466</v>
      </c>
      <c r="E76" s="6">
        <v>13513131</v>
      </c>
      <c r="F76" s="6">
        <v>0.2717</v>
      </c>
      <c r="G76" s="1"/>
    </row>
    <row r="77" spans="1:7" ht="32.65" customHeight="1" x14ac:dyDescent="0.25">
      <c r="A77" s="4" t="s">
        <v>175</v>
      </c>
      <c r="B77" s="4" t="s">
        <v>176</v>
      </c>
      <c r="C77" s="4"/>
      <c r="D77" s="5">
        <v>6320</v>
      </c>
      <c r="E77" s="6">
        <v>5609000</v>
      </c>
      <c r="F77" s="6">
        <v>0.1128</v>
      </c>
      <c r="G77" s="1"/>
    </row>
    <row r="78" spans="1:7" ht="23.45" customHeight="1" x14ac:dyDescent="0.25">
      <c r="A78" s="4" t="s">
        <v>2363</v>
      </c>
      <c r="B78" s="4" t="s">
        <v>2364</v>
      </c>
      <c r="C78" s="4"/>
      <c r="D78" s="5">
        <v>49500</v>
      </c>
      <c r="E78" s="6">
        <v>25717725</v>
      </c>
      <c r="F78" s="6">
        <v>0.5171</v>
      </c>
      <c r="G78" s="1"/>
    </row>
    <row r="79" spans="1:7" ht="14.45" customHeight="1" x14ac:dyDescent="0.25">
      <c r="A79" s="4" t="s">
        <v>177</v>
      </c>
      <c r="B79" s="4" t="s">
        <v>178</v>
      </c>
      <c r="C79" s="4"/>
      <c r="D79" s="5">
        <v>45629</v>
      </c>
      <c r="E79" s="6">
        <v>24085267.649999999</v>
      </c>
      <c r="F79" s="6">
        <v>0.48430000000000001</v>
      </c>
      <c r="G79" s="1"/>
    </row>
    <row r="80" spans="1:7" ht="14.45" customHeight="1" x14ac:dyDescent="0.25">
      <c r="A80" s="4" t="s">
        <v>179</v>
      </c>
      <c r="B80" s="4" t="s">
        <v>180</v>
      </c>
      <c r="C80" s="4"/>
      <c r="D80" s="5">
        <v>1027</v>
      </c>
      <c r="E80" s="6">
        <v>38321580.700000003</v>
      </c>
      <c r="F80" s="6">
        <v>0.77049999999999996</v>
      </c>
      <c r="G80" s="1"/>
    </row>
    <row r="81" spans="1:7" ht="14.45" customHeight="1" x14ac:dyDescent="0.25">
      <c r="A81" s="4" t="s">
        <v>181</v>
      </c>
      <c r="B81" s="4" t="s">
        <v>182</v>
      </c>
      <c r="C81" s="4"/>
      <c r="D81" s="5">
        <v>13001</v>
      </c>
      <c r="E81" s="6">
        <v>30228625.100000001</v>
      </c>
      <c r="F81" s="6">
        <v>0.60780000000000001</v>
      </c>
      <c r="G81" s="1"/>
    </row>
    <row r="82" spans="1:7" ht="14.45" customHeight="1" x14ac:dyDescent="0.25">
      <c r="A82" s="4" t="s">
        <v>0</v>
      </c>
      <c r="B82" s="4" t="s">
        <v>0</v>
      </c>
      <c r="C82" s="7" t="s">
        <v>183</v>
      </c>
      <c r="D82" s="5">
        <v>5415187</v>
      </c>
      <c r="E82" s="6">
        <v>4861284953.8999996</v>
      </c>
      <c r="F82" s="6">
        <v>97.743600000000001</v>
      </c>
      <c r="G82" s="1"/>
    </row>
    <row r="83" spans="1:7" ht="18.399999999999999" customHeight="1" x14ac:dyDescent="0.25">
      <c r="A83" s="28" t="s">
        <v>0</v>
      </c>
      <c r="B83" s="28"/>
      <c r="C83" s="28"/>
      <c r="D83" s="28"/>
      <c r="E83" s="28"/>
      <c r="F83" s="28"/>
      <c r="G83" s="28"/>
    </row>
    <row r="84" spans="1:7" ht="14.45" customHeight="1" x14ac:dyDescent="0.25">
      <c r="A84" s="30" t="s">
        <v>1686</v>
      </c>
      <c r="B84" s="30"/>
      <c r="C84" s="30"/>
      <c r="D84" s="1"/>
      <c r="E84" s="1"/>
      <c r="F84" s="1"/>
      <c r="G84" s="1"/>
    </row>
    <row r="85" spans="1:7" ht="14.45" customHeight="1" x14ac:dyDescent="0.25">
      <c r="A85" s="3" t="s">
        <v>1687</v>
      </c>
      <c r="B85" s="3" t="s">
        <v>9</v>
      </c>
      <c r="C85" s="3" t="s">
        <v>10</v>
      </c>
      <c r="D85" s="1"/>
      <c r="E85" s="1"/>
      <c r="F85" s="1"/>
      <c r="G85" s="1"/>
    </row>
    <row r="86" spans="1:7" ht="14.45" customHeight="1" x14ac:dyDescent="0.25">
      <c r="A86" s="4" t="s">
        <v>1690</v>
      </c>
      <c r="B86" s="6">
        <v>109694514.68000001</v>
      </c>
      <c r="C86" s="6">
        <v>2.21</v>
      </c>
      <c r="D86" s="1"/>
      <c r="E86" s="1"/>
      <c r="F86" s="1"/>
      <c r="G86" s="1"/>
    </row>
    <row r="87" spans="1:7" ht="14.45" customHeight="1" x14ac:dyDescent="0.25">
      <c r="A87" s="4" t="s">
        <v>1691</v>
      </c>
      <c r="B87" s="6">
        <v>8805816.5800000001</v>
      </c>
      <c r="C87" s="6">
        <v>0.18</v>
      </c>
      <c r="D87" s="1"/>
      <c r="E87" s="1"/>
      <c r="F87" s="1"/>
      <c r="G87" s="1"/>
    </row>
    <row r="88" spans="1:7" ht="23.45" customHeight="1" x14ac:dyDescent="0.25">
      <c r="A88" s="4" t="s">
        <v>1689</v>
      </c>
      <c r="B88" s="6">
        <v>-6290798.8099999996</v>
      </c>
      <c r="C88" s="6">
        <v>-0.13</v>
      </c>
      <c r="D88" s="1"/>
      <c r="E88" s="1"/>
      <c r="F88" s="1"/>
      <c r="G88" s="1"/>
    </row>
    <row r="89" spans="1:7" ht="14.45" customHeight="1" x14ac:dyDescent="0.25">
      <c r="A89" s="9" t="s">
        <v>1692</v>
      </c>
      <c r="B89" s="6">
        <v>112209532.45</v>
      </c>
      <c r="C89" s="6">
        <v>2.2599999999999998</v>
      </c>
      <c r="D89" s="1"/>
      <c r="E89" s="1"/>
      <c r="F89" s="1"/>
      <c r="G89" s="1"/>
    </row>
    <row r="90" spans="1:7" ht="14.45" customHeight="1" x14ac:dyDescent="0.25">
      <c r="A90" s="30" t="s">
        <v>0</v>
      </c>
      <c r="B90" s="30"/>
      <c r="C90" s="1"/>
      <c r="D90" s="1"/>
      <c r="E90" s="1"/>
      <c r="F90" s="1"/>
      <c r="G90" s="1"/>
    </row>
    <row r="91" spans="1:7" ht="23.65" customHeight="1" x14ac:dyDescent="0.25">
      <c r="A91" s="4" t="s">
        <v>1693</v>
      </c>
      <c r="B91" s="8"/>
      <c r="C91" s="1"/>
      <c r="D91" s="1"/>
      <c r="E91" s="1"/>
      <c r="F91" s="1"/>
      <c r="G91" s="1"/>
    </row>
    <row r="92" spans="1:7" ht="14.45" customHeight="1" x14ac:dyDescent="0.25">
      <c r="A92" s="4" t="s">
        <v>1694</v>
      </c>
      <c r="B92" s="8"/>
      <c r="C92" s="1"/>
      <c r="D92" s="1"/>
      <c r="E92" s="1"/>
      <c r="F92" s="1"/>
      <c r="G92" s="1"/>
    </row>
    <row r="93" spans="1:7" ht="32.65" customHeight="1" x14ac:dyDescent="0.25">
      <c r="A93" s="4" t="s">
        <v>1695</v>
      </c>
      <c r="B93" s="8"/>
      <c r="C93" s="1"/>
      <c r="D93" s="1"/>
      <c r="E93" s="1"/>
      <c r="F93" s="1"/>
      <c r="G93" s="1"/>
    </row>
    <row r="94" spans="1:7" ht="18.399999999999999" customHeight="1" x14ac:dyDescent="0.25">
      <c r="A94" s="28" t="s">
        <v>0</v>
      </c>
      <c r="B94" s="28"/>
      <c r="C94" s="28"/>
      <c r="D94" s="28"/>
      <c r="E94" s="28"/>
      <c r="F94" s="28"/>
      <c r="G94" s="28"/>
    </row>
    <row r="95" spans="1:7" ht="14.65" customHeight="1" x14ac:dyDescent="0.25">
      <c r="A95" s="4" t="s">
        <v>1690</v>
      </c>
      <c r="B95" s="6">
        <v>109694514.68000001</v>
      </c>
      <c r="C95" s="6">
        <v>2.21</v>
      </c>
      <c r="D95" s="1"/>
      <c r="E95" s="1"/>
      <c r="F95" s="1"/>
      <c r="G95" s="1"/>
    </row>
    <row r="96" spans="1:7" ht="14.45" customHeight="1" x14ac:dyDescent="0.25">
      <c r="A96" s="4" t="s">
        <v>1691</v>
      </c>
      <c r="B96" s="6">
        <v>8805816.5800000001</v>
      </c>
      <c r="C96" s="6">
        <v>0.18</v>
      </c>
      <c r="D96" s="1"/>
      <c r="E96" s="1"/>
      <c r="F96" s="1"/>
      <c r="G96" s="1"/>
    </row>
    <row r="97" spans="1:7" ht="14.45" customHeight="1" x14ac:dyDescent="0.25">
      <c r="A97" s="4" t="s">
        <v>1706</v>
      </c>
      <c r="B97" s="6">
        <v>4861284953.8999996</v>
      </c>
      <c r="C97" s="6">
        <v>97.74</v>
      </c>
      <c r="D97" s="1"/>
      <c r="E97" s="1"/>
      <c r="F97" s="1"/>
      <c r="G97" s="1"/>
    </row>
    <row r="98" spans="1:7" ht="23.45" customHeight="1" x14ac:dyDescent="0.25">
      <c r="A98" s="4" t="s">
        <v>1689</v>
      </c>
      <c r="B98" s="6">
        <v>-6290798.8099999996</v>
      </c>
      <c r="C98" s="6">
        <v>-0.13</v>
      </c>
      <c r="D98" s="1"/>
      <c r="E98" s="1"/>
      <c r="F98" s="1"/>
      <c r="G98" s="1"/>
    </row>
    <row r="99" spans="1:7" ht="14.45" customHeight="1" x14ac:dyDescent="0.25">
      <c r="A99" s="9" t="s">
        <v>1692</v>
      </c>
      <c r="B99" s="6">
        <f>SUM(B95:B98)</f>
        <v>4973494486.3499994</v>
      </c>
      <c r="C99" s="6">
        <v>100</v>
      </c>
      <c r="D99" s="1"/>
      <c r="E99" s="1"/>
      <c r="F99" s="15"/>
      <c r="G99" s="1"/>
    </row>
    <row r="100" spans="1:7" ht="14.45" customHeight="1" x14ac:dyDescent="0.25">
      <c r="A100" s="30" t="s">
        <v>0</v>
      </c>
      <c r="B100" s="30"/>
      <c r="C100" s="1"/>
      <c r="D100" s="1"/>
      <c r="E100" s="1"/>
      <c r="F100" s="1"/>
      <c r="G100" s="1"/>
    </row>
    <row r="101" spans="1:7" ht="23.65" customHeight="1" x14ac:dyDescent="0.25">
      <c r="A101" s="4" t="s">
        <v>1709</v>
      </c>
      <c r="B101" s="12">
        <v>45.532899999999998</v>
      </c>
      <c r="C101" s="1"/>
      <c r="D101" s="1"/>
      <c r="E101" s="1"/>
      <c r="F101" s="1"/>
      <c r="G101" s="1"/>
    </row>
    <row r="102" spans="1:7" ht="23.45" customHeight="1" x14ac:dyDescent="0.25">
      <c r="A102" s="4" t="s">
        <v>1710</v>
      </c>
      <c r="B102" s="12">
        <v>45.805100000000003</v>
      </c>
      <c r="C102" s="1"/>
      <c r="D102" s="1"/>
      <c r="E102" s="1"/>
      <c r="F102" s="1"/>
      <c r="G102" s="1"/>
    </row>
    <row r="103" spans="1:7" ht="14.1" customHeight="1" x14ac:dyDescent="0.25">
      <c r="A103" s="13" t="s">
        <v>0</v>
      </c>
      <c r="B103" s="14" t="s">
        <v>0</v>
      </c>
      <c r="C103" s="1"/>
      <c r="D103" s="1"/>
      <c r="E103" s="1"/>
      <c r="F103" s="1"/>
      <c r="G103" s="1"/>
    </row>
    <row r="104" spans="1:7" ht="23.65" customHeight="1" x14ac:dyDescent="0.25">
      <c r="A104" s="4" t="s">
        <v>1711</v>
      </c>
      <c r="B104" s="8" t="s">
        <v>1712</v>
      </c>
      <c r="C104" s="1"/>
      <c r="D104" s="1"/>
      <c r="E104" s="1"/>
      <c r="F104" s="1"/>
      <c r="G104" s="1"/>
    </row>
  </sheetData>
  <mergeCells count="13">
    <mergeCell ref="A100:B100"/>
    <mergeCell ref="A94:G94"/>
    <mergeCell ref="A6:F6"/>
    <mergeCell ref="A5:G5"/>
    <mergeCell ref="A90:B90"/>
    <mergeCell ref="A84:C84"/>
    <mergeCell ref="A83:G83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56"/>
  <sheetViews>
    <sheetView showGridLines="0" topLeftCell="A129" workbookViewId="0">
      <selection activeCell="D155" sqref="D152:D155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28" t="s">
        <v>0</v>
      </c>
      <c r="B1" s="28"/>
      <c r="C1" s="29"/>
      <c r="D1" s="29"/>
      <c r="E1" s="28" t="s">
        <v>0</v>
      </c>
      <c r="F1" s="28"/>
      <c r="G1" s="28"/>
    </row>
    <row r="2" spans="1:7" ht="14.45" customHeight="1" x14ac:dyDescent="0.25">
      <c r="A2" s="27" t="s">
        <v>0</v>
      </c>
      <c r="B2" s="27"/>
      <c r="C2" s="27"/>
      <c r="D2" s="27"/>
      <c r="E2" s="27"/>
      <c r="F2" s="27"/>
      <c r="G2" s="27"/>
    </row>
    <row r="3" spans="1:7" ht="14.65" customHeight="1" x14ac:dyDescent="0.25">
      <c r="A3" s="27" t="s">
        <v>1</v>
      </c>
      <c r="B3" s="27"/>
      <c r="C3" s="27"/>
      <c r="D3" s="27"/>
      <c r="E3" s="27"/>
      <c r="F3" s="27"/>
      <c r="G3" s="27"/>
    </row>
    <row r="4" spans="1:7" ht="14.65" customHeight="1" x14ac:dyDescent="0.25">
      <c r="A4" s="27" t="s">
        <v>2589</v>
      </c>
      <c r="B4" s="27"/>
      <c r="C4" s="27"/>
      <c r="D4" s="27"/>
      <c r="E4" s="27"/>
      <c r="F4" s="27"/>
      <c r="G4" s="27"/>
    </row>
    <row r="5" spans="1:7" ht="14.85" customHeight="1" x14ac:dyDescent="0.25">
      <c r="A5" s="27" t="s">
        <v>3</v>
      </c>
      <c r="B5" s="27"/>
      <c r="C5" s="27"/>
      <c r="D5" s="27"/>
      <c r="E5" s="27"/>
      <c r="F5" s="27"/>
      <c r="G5" s="27"/>
    </row>
    <row r="6" spans="1:7" ht="18.399999999999999" customHeight="1" x14ac:dyDescent="0.25">
      <c r="A6" s="28" t="s">
        <v>0</v>
      </c>
      <c r="B6" s="28"/>
      <c r="C6" s="28"/>
      <c r="D6" s="28"/>
      <c r="E6" s="28"/>
      <c r="F6" s="28"/>
      <c r="G6" s="28"/>
    </row>
    <row r="7" spans="1:7" ht="14.45" customHeight="1" x14ac:dyDescent="0.25">
      <c r="A7" s="30" t="s">
        <v>783</v>
      </c>
      <c r="B7" s="30"/>
      <c r="C7" s="30"/>
      <c r="D7" s="30"/>
      <c r="E7" s="30"/>
      <c r="F7" s="30"/>
      <c r="G7" s="2" t="s">
        <v>0</v>
      </c>
    </row>
    <row r="8" spans="1:7" ht="23.45" customHeight="1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784</v>
      </c>
    </row>
    <row r="9" spans="1:7" ht="51" customHeight="1" x14ac:dyDescent="0.25">
      <c r="A9" s="4" t="s">
        <v>2214</v>
      </c>
      <c r="B9" s="4" t="s">
        <v>2215</v>
      </c>
      <c r="C9" s="4" t="s">
        <v>89</v>
      </c>
      <c r="D9" s="5">
        <v>10000</v>
      </c>
      <c r="E9" s="6">
        <v>1003843</v>
      </c>
      <c r="F9" s="6">
        <v>4.3400000000000001E-2</v>
      </c>
      <c r="G9" s="4" t="s">
        <v>1544</v>
      </c>
    </row>
    <row r="10" spans="1:7" ht="41.85" customHeight="1" x14ac:dyDescent="0.25">
      <c r="A10" s="4" t="s">
        <v>1569</v>
      </c>
      <c r="B10" s="4" t="s">
        <v>1570</v>
      </c>
      <c r="C10" s="4" t="s">
        <v>32</v>
      </c>
      <c r="D10" s="5">
        <v>100000</v>
      </c>
      <c r="E10" s="6">
        <v>9689760</v>
      </c>
      <c r="F10" s="6">
        <v>0.41880000000000001</v>
      </c>
      <c r="G10" s="4" t="s">
        <v>826</v>
      </c>
    </row>
    <row r="11" spans="1:7" ht="32.65" customHeight="1" x14ac:dyDescent="0.25">
      <c r="A11" s="4" t="s">
        <v>1583</v>
      </c>
      <c r="B11" s="4" t="s">
        <v>1584</v>
      </c>
      <c r="C11" s="4" t="s">
        <v>117</v>
      </c>
      <c r="D11" s="5">
        <v>500000</v>
      </c>
      <c r="E11" s="6">
        <v>48773150</v>
      </c>
      <c r="F11" s="6">
        <v>2.1080999999999999</v>
      </c>
      <c r="G11" s="4" t="s">
        <v>852</v>
      </c>
    </row>
    <row r="12" spans="1:7" ht="23.45" customHeight="1" x14ac:dyDescent="0.25">
      <c r="A12" s="4" t="s">
        <v>1206</v>
      </c>
      <c r="B12" s="4" t="s">
        <v>1207</v>
      </c>
      <c r="C12" s="4" t="s">
        <v>83</v>
      </c>
      <c r="D12" s="5">
        <v>100000</v>
      </c>
      <c r="E12" s="6">
        <v>9994790</v>
      </c>
      <c r="F12" s="6">
        <v>0.432</v>
      </c>
      <c r="G12" s="4" t="s">
        <v>826</v>
      </c>
    </row>
    <row r="13" spans="1:7" ht="32.65" customHeight="1" x14ac:dyDescent="0.25">
      <c r="A13" s="4" t="s">
        <v>1208</v>
      </c>
      <c r="B13" s="4" t="s">
        <v>1209</v>
      </c>
      <c r="C13" s="4" t="s">
        <v>841</v>
      </c>
      <c r="D13" s="5">
        <v>500000</v>
      </c>
      <c r="E13" s="6">
        <v>49714200</v>
      </c>
      <c r="F13" s="6">
        <v>2.1486999999999998</v>
      </c>
      <c r="G13" s="4" t="s">
        <v>826</v>
      </c>
    </row>
    <row r="14" spans="1:7" ht="23.45" customHeight="1" x14ac:dyDescent="0.25">
      <c r="A14" s="4" t="s">
        <v>1212</v>
      </c>
      <c r="B14" s="4" t="s">
        <v>1213</v>
      </c>
      <c r="C14" s="4" t="s">
        <v>98</v>
      </c>
      <c r="D14" s="5">
        <v>1000000</v>
      </c>
      <c r="E14" s="6">
        <v>98020400</v>
      </c>
      <c r="F14" s="6">
        <v>4.2366000000000001</v>
      </c>
      <c r="G14" s="4" t="s">
        <v>826</v>
      </c>
    </row>
    <row r="15" spans="1:7" ht="23.45" customHeight="1" x14ac:dyDescent="0.25">
      <c r="A15" s="4" t="s">
        <v>1218</v>
      </c>
      <c r="B15" s="4" t="s">
        <v>1219</v>
      </c>
      <c r="C15" s="4" t="s">
        <v>32</v>
      </c>
      <c r="D15" s="5">
        <v>1000000</v>
      </c>
      <c r="E15" s="6">
        <v>99129600</v>
      </c>
      <c r="F15" s="6">
        <v>4.2845000000000004</v>
      </c>
      <c r="G15" s="4" t="s">
        <v>826</v>
      </c>
    </row>
    <row r="16" spans="1:7" ht="32.65" customHeight="1" x14ac:dyDescent="0.25">
      <c r="A16" s="4" t="s">
        <v>1228</v>
      </c>
      <c r="B16" s="4" t="s">
        <v>1229</v>
      </c>
      <c r="C16" s="4" t="s">
        <v>157</v>
      </c>
      <c r="D16" s="5">
        <v>500000</v>
      </c>
      <c r="E16" s="6">
        <v>50372450</v>
      </c>
      <c r="F16" s="6">
        <v>2.1772</v>
      </c>
      <c r="G16" s="4" t="s">
        <v>826</v>
      </c>
    </row>
    <row r="17" spans="1:7" ht="23.45" customHeight="1" x14ac:dyDescent="0.25">
      <c r="A17" s="4" t="s">
        <v>2590</v>
      </c>
      <c r="B17" s="4" t="s">
        <v>2591</v>
      </c>
      <c r="C17" s="4" t="s">
        <v>841</v>
      </c>
      <c r="D17" s="5">
        <v>500000</v>
      </c>
      <c r="E17" s="6">
        <v>50474900</v>
      </c>
      <c r="F17" s="6">
        <v>2.1816</v>
      </c>
      <c r="G17" s="4" t="s">
        <v>826</v>
      </c>
    </row>
    <row r="18" spans="1:7" ht="32.65" customHeight="1" x14ac:dyDescent="0.25">
      <c r="A18" s="4" t="s">
        <v>2422</v>
      </c>
      <c r="B18" s="4" t="s">
        <v>2423</v>
      </c>
      <c r="C18" s="4" t="s">
        <v>187</v>
      </c>
      <c r="D18" s="5">
        <v>500000</v>
      </c>
      <c r="E18" s="6">
        <v>49942850</v>
      </c>
      <c r="F18" s="6">
        <v>2.1585999999999999</v>
      </c>
      <c r="G18" s="4" t="s">
        <v>826</v>
      </c>
    </row>
    <row r="19" spans="1:7" ht="23.45" customHeight="1" x14ac:dyDescent="0.25">
      <c r="A19" s="4" t="s">
        <v>2426</v>
      </c>
      <c r="B19" s="4" t="s">
        <v>2427</v>
      </c>
      <c r="C19" s="4" t="s">
        <v>98</v>
      </c>
      <c r="D19" s="5">
        <v>500000</v>
      </c>
      <c r="E19" s="6">
        <v>49761950</v>
      </c>
      <c r="F19" s="6">
        <v>2.1507999999999998</v>
      </c>
      <c r="G19" s="4" t="s">
        <v>826</v>
      </c>
    </row>
    <row r="20" spans="1:7" ht="23.45" customHeight="1" x14ac:dyDescent="0.25">
      <c r="A20" s="4" t="s">
        <v>1589</v>
      </c>
      <c r="B20" s="4" t="s">
        <v>1590</v>
      </c>
      <c r="C20" s="4" t="s">
        <v>98</v>
      </c>
      <c r="D20" s="5">
        <v>500000</v>
      </c>
      <c r="E20" s="6">
        <v>49797400</v>
      </c>
      <c r="F20" s="6">
        <v>2.1522999999999999</v>
      </c>
      <c r="G20" s="4" t="s">
        <v>826</v>
      </c>
    </row>
    <row r="21" spans="1:7" ht="32.65" customHeight="1" x14ac:dyDescent="0.25">
      <c r="A21" s="4" t="s">
        <v>1604</v>
      </c>
      <c r="B21" s="4" t="s">
        <v>1605</v>
      </c>
      <c r="C21" s="4" t="s">
        <v>1335</v>
      </c>
      <c r="D21" s="5">
        <v>180000</v>
      </c>
      <c r="E21" s="6">
        <v>17880264</v>
      </c>
      <c r="F21" s="6">
        <v>0.77280000000000004</v>
      </c>
      <c r="G21" s="4" t="s">
        <v>787</v>
      </c>
    </row>
    <row r="22" spans="1:7" ht="23.45" customHeight="1" x14ac:dyDescent="0.25">
      <c r="A22" s="4" t="s">
        <v>2430</v>
      </c>
      <c r="B22" s="4" t="s">
        <v>2431</v>
      </c>
      <c r="C22" s="4" t="s">
        <v>857</v>
      </c>
      <c r="D22" s="5">
        <v>270000</v>
      </c>
      <c r="E22" s="6">
        <v>26946189</v>
      </c>
      <c r="F22" s="6">
        <v>1.1647000000000001</v>
      </c>
      <c r="G22" s="4" t="s">
        <v>826</v>
      </c>
    </row>
    <row r="23" spans="1:7" ht="23.45" customHeight="1" x14ac:dyDescent="0.25">
      <c r="A23" s="4" t="s">
        <v>1610</v>
      </c>
      <c r="B23" s="4" t="s">
        <v>1611</v>
      </c>
      <c r="C23" s="4" t="s">
        <v>117</v>
      </c>
      <c r="D23" s="5">
        <v>500000</v>
      </c>
      <c r="E23" s="6">
        <v>49301750</v>
      </c>
      <c r="F23" s="6">
        <v>2.1309</v>
      </c>
      <c r="G23" s="4" t="s">
        <v>805</v>
      </c>
    </row>
    <row r="24" spans="1:7" ht="23.45" customHeight="1" x14ac:dyDescent="0.25">
      <c r="A24" s="4" t="s">
        <v>2434</v>
      </c>
      <c r="B24" s="4" t="s">
        <v>2435</v>
      </c>
      <c r="C24" s="4" t="s">
        <v>857</v>
      </c>
      <c r="D24" s="5">
        <v>500000</v>
      </c>
      <c r="E24" s="6">
        <v>50159600</v>
      </c>
      <c r="F24" s="6">
        <v>2.1680000000000001</v>
      </c>
      <c r="G24" s="4" t="s">
        <v>826</v>
      </c>
    </row>
    <row r="25" spans="1:7" ht="32.65" customHeight="1" x14ac:dyDescent="0.25">
      <c r="A25" s="4" t="s">
        <v>1616</v>
      </c>
      <c r="B25" s="4" t="s">
        <v>1617</v>
      </c>
      <c r="C25" s="4" t="s">
        <v>32</v>
      </c>
      <c r="D25" s="5">
        <v>200000</v>
      </c>
      <c r="E25" s="6">
        <v>20137440</v>
      </c>
      <c r="F25" s="6">
        <v>0.87039999999999995</v>
      </c>
      <c r="G25" s="4" t="s">
        <v>852</v>
      </c>
    </row>
    <row r="26" spans="1:7" ht="32.65" customHeight="1" x14ac:dyDescent="0.25">
      <c r="A26" s="4" t="s">
        <v>1618</v>
      </c>
      <c r="B26" s="4" t="s">
        <v>1619</v>
      </c>
      <c r="C26" s="4" t="s">
        <v>857</v>
      </c>
      <c r="D26" s="5">
        <v>100000</v>
      </c>
      <c r="E26" s="6">
        <v>9988520</v>
      </c>
      <c r="F26" s="6">
        <v>0.43169999999999997</v>
      </c>
      <c r="G26" s="4" t="s">
        <v>787</v>
      </c>
    </row>
    <row r="27" spans="1:7" ht="23.45" customHeight="1" x14ac:dyDescent="0.25">
      <c r="A27" s="4" t="s">
        <v>1626</v>
      </c>
      <c r="B27" s="4" t="s">
        <v>1627</v>
      </c>
      <c r="C27" s="4" t="s">
        <v>32</v>
      </c>
      <c r="D27" s="5">
        <v>50000</v>
      </c>
      <c r="E27" s="6">
        <v>5014535</v>
      </c>
      <c r="F27" s="6">
        <v>0.2167</v>
      </c>
      <c r="G27" s="4" t="s">
        <v>805</v>
      </c>
    </row>
    <row r="28" spans="1:7" ht="23.45" customHeight="1" x14ac:dyDescent="0.25">
      <c r="A28" s="4" t="s">
        <v>1636</v>
      </c>
      <c r="B28" s="4" t="s">
        <v>1637</v>
      </c>
      <c r="C28" s="4" t="s">
        <v>857</v>
      </c>
      <c r="D28" s="5">
        <v>20000</v>
      </c>
      <c r="E28" s="6">
        <v>1996830</v>
      </c>
      <c r="F28" s="6">
        <v>8.6300000000000002E-2</v>
      </c>
      <c r="G28" s="4" t="s">
        <v>805</v>
      </c>
    </row>
    <row r="29" spans="1:7" ht="32.65" customHeight="1" x14ac:dyDescent="0.25">
      <c r="A29" s="4" t="s">
        <v>1640</v>
      </c>
      <c r="B29" s="4" t="s">
        <v>1641</v>
      </c>
      <c r="C29" s="4" t="s">
        <v>157</v>
      </c>
      <c r="D29" s="5">
        <v>650000</v>
      </c>
      <c r="E29" s="6">
        <v>67270450</v>
      </c>
      <c r="F29" s="6">
        <v>2.9075000000000002</v>
      </c>
      <c r="G29" s="4" t="s">
        <v>787</v>
      </c>
    </row>
    <row r="30" spans="1:7" ht="23.45" customHeight="1" x14ac:dyDescent="0.25">
      <c r="A30" s="4" t="s">
        <v>1648</v>
      </c>
      <c r="B30" s="4" t="s">
        <v>1649</v>
      </c>
      <c r="C30" s="4" t="s">
        <v>32</v>
      </c>
      <c r="D30" s="5">
        <v>30000</v>
      </c>
      <c r="E30" s="6">
        <v>2997255</v>
      </c>
      <c r="F30" s="6">
        <v>0.1295</v>
      </c>
      <c r="G30" s="4" t="s">
        <v>860</v>
      </c>
    </row>
    <row r="31" spans="1:7" ht="23.45" customHeight="1" x14ac:dyDescent="0.25">
      <c r="A31" s="4" t="s">
        <v>2368</v>
      </c>
      <c r="B31" s="4" t="s">
        <v>2369</v>
      </c>
      <c r="C31" s="4" t="s">
        <v>89</v>
      </c>
      <c r="D31" s="5">
        <v>1000000</v>
      </c>
      <c r="E31" s="6">
        <v>99187500</v>
      </c>
      <c r="F31" s="6">
        <v>4.2869999999999999</v>
      </c>
      <c r="G31" s="4" t="s">
        <v>852</v>
      </c>
    </row>
    <row r="32" spans="1:7" ht="32.65" customHeight="1" x14ac:dyDescent="0.25">
      <c r="A32" s="4" t="s">
        <v>865</v>
      </c>
      <c r="B32" s="4" t="s">
        <v>866</v>
      </c>
      <c r="C32" s="4" t="s">
        <v>857</v>
      </c>
      <c r="D32" s="5">
        <v>70000</v>
      </c>
      <c r="E32" s="6">
        <v>7077784</v>
      </c>
      <c r="F32" s="6">
        <v>0.30590000000000001</v>
      </c>
      <c r="G32" s="4" t="s">
        <v>805</v>
      </c>
    </row>
    <row r="33" spans="1:7" ht="23.45" customHeight="1" x14ac:dyDescent="0.25">
      <c r="A33" s="4" t="s">
        <v>2370</v>
      </c>
      <c r="B33" s="4" t="s">
        <v>2371</v>
      </c>
      <c r="C33" s="4" t="s">
        <v>150</v>
      </c>
      <c r="D33" s="5">
        <v>200000</v>
      </c>
      <c r="E33" s="6">
        <v>20126420</v>
      </c>
      <c r="F33" s="6">
        <v>0.86990000000000001</v>
      </c>
      <c r="G33" s="4" t="s">
        <v>1544</v>
      </c>
    </row>
    <row r="34" spans="1:7" ht="32.65" customHeight="1" x14ac:dyDescent="0.25">
      <c r="A34" s="4" t="s">
        <v>873</v>
      </c>
      <c r="B34" s="4" t="s">
        <v>874</v>
      </c>
      <c r="C34" s="4" t="s">
        <v>157</v>
      </c>
      <c r="D34" s="5">
        <v>500000</v>
      </c>
      <c r="E34" s="6">
        <v>52450300</v>
      </c>
      <c r="F34" s="6">
        <v>2.2669999999999999</v>
      </c>
      <c r="G34" s="4" t="s">
        <v>787</v>
      </c>
    </row>
    <row r="35" spans="1:7" ht="23.45" customHeight="1" x14ac:dyDescent="0.25">
      <c r="A35" s="4" t="s">
        <v>875</v>
      </c>
      <c r="B35" s="4" t="s">
        <v>876</v>
      </c>
      <c r="C35" s="4" t="s">
        <v>89</v>
      </c>
      <c r="D35" s="5">
        <v>20000</v>
      </c>
      <c r="E35" s="6">
        <v>2014174</v>
      </c>
      <c r="F35" s="6">
        <v>8.7099999999999997E-2</v>
      </c>
      <c r="G35" s="4" t="s">
        <v>787</v>
      </c>
    </row>
    <row r="36" spans="1:7" ht="32.65" customHeight="1" x14ac:dyDescent="0.25">
      <c r="A36" s="4" t="s">
        <v>2158</v>
      </c>
      <c r="B36" s="4" t="s">
        <v>2159</v>
      </c>
      <c r="C36" s="4" t="s">
        <v>157</v>
      </c>
      <c r="D36" s="5">
        <v>30000</v>
      </c>
      <c r="E36" s="6">
        <v>3010875</v>
      </c>
      <c r="F36" s="6">
        <v>0.13009999999999999</v>
      </c>
      <c r="G36" s="4" t="s">
        <v>805</v>
      </c>
    </row>
    <row r="37" spans="1:7" ht="32.65" customHeight="1" x14ac:dyDescent="0.25">
      <c r="A37" s="4" t="s">
        <v>891</v>
      </c>
      <c r="B37" s="4" t="s">
        <v>892</v>
      </c>
      <c r="C37" s="4" t="s">
        <v>104</v>
      </c>
      <c r="D37" s="5">
        <v>196130</v>
      </c>
      <c r="E37" s="6">
        <v>5637796.0800000001</v>
      </c>
      <c r="F37" s="6">
        <v>0.2437</v>
      </c>
      <c r="G37" s="4" t="s">
        <v>805</v>
      </c>
    </row>
    <row r="38" spans="1:7" ht="32.65" customHeight="1" x14ac:dyDescent="0.25">
      <c r="A38" s="4" t="s">
        <v>2252</v>
      </c>
      <c r="B38" s="4" t="s">
        <v>2253</v>
      </c>
      <c r="C38" s="4" t="s">
        <v>32</v>
      </c>
      <c r="D38" s="5">
        <v>1000000</v>
      </c>
      <c r="E38" s="6">
        <v>95380700</v>
      </c>
      <c r="F38" s="6">
        <v>4.1224999999999996</v>
      </c>
      <c r="G38" s="4" t="s">
        <v>805</v>
      </c>
    </row>
    <row r="39" spans="1:7" ht="23.45" customHeight="1" x14ac:dyDescent="0.25">
      <c r="A39" s="4" t="s">
        <v>2592</v>
      </c>
      <c r="B39" s="4" t="s">
        <v>2593</v>
      </c>
      <c r="C39" s="4" t="s">
        <v>150</v>
      </c>
      <c r="D39" s="5">
        <v>500000</v>
      </c>
      <c r="E39" s="6">
        <v>47325800</v>
      </c>
      <c r="F39" s="6">
        <v>2.0455000000000001</v>
      </c>
      <c r="G39" s="4" t="s">
        <v>826</v>
      </c>
    </row>
    <row r="40" spans="1:7" ht="23.45" customHeight="1" x14ac:dyDescent="0.25">
      <c r="A40" s="4" t="s">
        <v>2594</v>
      </c>
      <c r="B40" s="4" t="s">
        <v>2595</v>
      </c>
      <c r="C40" s="4" t="s">
        <v>187</v>
      </c>
      <c r="D40" s="5">
        <v>500000</v>
      </c>
      <c r="E40" s="6">
        <v>47528600</v>
      </c>
      <c r="F40" s="6">
        <v>2.0543</v>
      </c>
      <c r="G40" s="4" t="s">
        <v>826</v>
      </c>
    </row>
    <row r="41" spans="1:7" ht="23.45" customHeight="1" x14ac:dyDescent="0.25">
      <c r="A41" s="4" t="s">
        <v>2406</v>
      </c>
      <c r="B41" s="4" t="s">
        <v>2407</v>
      </c>
      <c r="C41" s="4" t="s">
        <v>150</v>
      </c>
      <c r="D41" s="5">
        <v>100000</v>
      </c>
      <c r="E41" s="6">
        <v>9837110</v>
      </c>
      <c r="F41" s="6">
        <v>0.42520000000000002</v>
      </c>
      <c r="G41" s="4" t="s">
        <v>787</v>
      </c>
    </row>
    <row r="42" spans="1:7" ht="23.45" customHeight="1" x14ac:dyDescent="0.25">
      <c r="A42" s="4" t="s">
        <v>923</v>
      </c>
      <c r="B42" s="4" t="s">
        <v>924</v>
      </c>
      <c r="C42" s="4" t="s">
        <v>150</v>
      </c>
      <c r="D42" s="5">
        <v>20000</v>
      </c>
      <c r="E42" s="6">
        <v>1986114</v>
      </c>
      <c r="F42" s="6">
        <v>8.5800000000000001E-2</v>
      </c>
      <c r="G42" s="4" t="s">
        <v>787</v>
      </c>
    </row>
    <row r="43" spans="1:7" ht="23.45" customHeight="1" x14ac:dyDescent="0.25">
      <c r="A43" s="4" t="s">
        <v>931</v>
      </c>
      <c r="B43" s="4" t="s">
        <v>932</v>
      </c>
      <c r="C43" s="4" t="s">
        <v>150</v>
      </c>
      <c r="D43" s="5">
        <v>30000</v>
      </c>
      <c r="E43" s="6">
        <v>2969229</v>
      </c>
      <c r="F43" s="6">
        <v>0.1283</v>
      </c>
      <c r="G43" s="4" t="s">
        <v>787</v>
      </c>
    </row>
    <row r="44" spans="1:7" ht="23.45" customHeight="1" x14ac:dyDescent="0.25">
      <c r="A44" s="4" t="s">
        <v>935</v>
      </c>
      <c r="B44" s="4" t="s">
        <v>936</v>
      </c>
      <c r="C44" s="4" t="s">
        <v>150</v>
      </c>
      <c r="D44" s="5">
        <v>50000</v>
      </c>
      <c r="E44" s="6">
        <v>4959315</v>
      </c>
      <c r="F44" s="6">
        <v>0.21429999999999999</v>
      </c>
      <c r="G44" s="4" t="s">
        <v>787</v>
      </c>
    </row>
    <row r="45" spans="1:7" ht="32.65" customHeight="1" x14ac:dyDescent="0.25">
      <c r="A45" s="4" t="s">
        <v>2170</v>
      </c>
      <c r="B45" s="4" t="s">
        <v>2171</v>
      </c>
      <c r="C45" s="4" t="s">
        <v>150</v>
      </c>
      <c r="D45" s="5">
        <v>60000</v>
      </c>
      <c r="E45" s="6">
        <v>5976378</v>
      </c>
      <c r="F45" s="6">
        <v>0.25829999999999997</v>
      </c>
      <c r="G45" s="4" t="s">
        <v>826</v>
      </c>
    </row>
    <row r="46" spans="1:7" ht="23.45" customHeight="1" x14ac:dyDescent="0.25">
      <c r="A46" s="4" t="s">
        <v>949</v>
      </c>
      <c r="B46" s="4" t="s">
        <v>950</v>
      </c>
      <c r="C46" s="4" t="s">
        <v>101</v>
      </c>
      <c r="D46" s="5">
        <v>1000000</v>
      </c>
      <c r="E46" s="6">
        <v>98698100</v>
      </c>
      <c r="F46" s="6">
        <v>4.2659000000000002</v>
      </c>
      <c r="G46" s="4" t="s">
        <v>826</v>
      </c>
    </row>
    <row r="47" spans="1:7" ht="32.65" customHeight="1" x14ac:dyDescent="0.25">
      <c r="A47" s="4" t="s">
        <v>1260</v>
      </c>
      <c r="B47" s="4" t="s">
        <v>1261</v>
      </c>
      <c r="C47" s="4" t="s">
        <v>32</v>
      </c>
      <c r="D47" s="5">
        <v>50000</v>
      </c>
      <c r="E47" s="6">
        <v>4951930</v>
      </c>
      <c r="F47" s="6">
        <v>0.214</v>
      </c>
      <c r="G47" s="4" t="s">
        <v>805</v>
      </c>
    </row>
    <row r="48" spans="1:7" ht="23.45" customHeight="1" x14ac:dyDescent="0.25">
      <c r="A48" s="4" t="s">
        <v>1273</v>
      </c>
      <c r="B48" s="4" t="s">
        <v>1274</v>
      </c>
      <c r="C48" s="4" t="s">
        <v>101</v>
      </c>
      <c r="D48" s="5">
        <v>600000</v>
      </c>
      <c r="E48" s="6">
        <v>59839860</v>
      </c>
      <c r="F48" s="6">
        <v>2.5863999999999998</v>
      </c>
      <c r="G48" s="4" t="s">
        <v>826</v>
      </c>
    </row>
    <row r="49" spans="1:7" ht="23.45" customHeight="1" x14ac:dyDescent="0.25">
      <c r="A49" s="4" t="s">
        <v>1275</v>
      </c>
      <c r="B49" s="4" t="s">
        <v>1276</v>
      </c>
      <c r="C49" s="4" t="s">
        <v>150</v>
      </c>
      <c r="D49" s="5">
        <v>500000</v>
      </c>
      <c r="E49" s="6">
        <v>49840600</v>
      </c>
      <c r="F49" s="6">
        <v>2.1541999999999999</v>
      </c>
      <c r="G49" s="4" t="s">
        <v>805</v>
      </c>
    </row>
    <row r="50" spans="1:7" ht="23.45" customHeight="1" x14ac:dyDescent="0.25">
      <c r="A50" s="4" t="s">
        <v>1279</v>
      </c>
      <c r="B50" s="4" t="s">
        <v>1280</v>
      </c>
      <c r="C50" s="4" t="s">
        <v>150</v>
      </c>
      <c r="D50" s="5">
        <v>500000</v>
      </c>
      <c r="E50" s="6">
        <v>49799250</v>
      </c>
      <c r="F50" s="6">
        <v>2.1524000000000001</v>
      </c>
      <c r="G50" s="4" t="s">
        <v>805</v>
      </c>
    </row>
    <row r="51" spans="1:7" ht="23.45" customHeight="1" x14ac:dyDescent="0.25">
      <c r="A51" s="4" t="s">
        <v>1293</v>
      </c>
      <c r="B51" s="4" t="s">
        <v>1294</v>
      </c>
      <c r="C51" s="4" t="s">
        <v>43</v>
      </c>
      <c r="D51" s="5">
        <v>500000</v>
      </c>
      <c r="E51" s="6">
        <v>49710950</v>
      </c>
      <c r="F51" s="6">
        <v>2.1486000000000001</v>
      </c>
      <c r="G51" s="4" t="s">
        <v>805</v>
      </c>
    </row>
    <row r="52" spans="1:7" ht="32.65" customHeight="1" x14ac:dyDescent="0.25">
      <c r="A52" s="4" t="s">
        <v>1299</v>
      </c>
      <c r="B52" s="4" t="s">
        <v>1300</v>
      </c>
      <c r="C52" s="4" t="s">
        <v>150</v>
      </c>
      <c r="D52" s="5">
        <v>40000</v>
      </c>
      <c r="E52" s="6">
        <v>3983648</v>
      </c>
      <c r="F52" s="6">
        <v>0.17219999999999999</v>
      </c>
      <c r="G52" s="4" t="s">
        <v>787</v>
      </c>
    </row>
    <row r="53" spans="1:7" ht="23.45" customHeight="1" x14ac:dyDescent="0.25">
      <c r="A53" s="4" t="s">
        <v>981</v>
      </c>
      <c r="B53" s="4" t="s">
        <v>982</v>
      </c>
      <c r="C53" s="4" t="s">
        <v>101</v>
      </c>
      <c r="D53" s="5">
        <v>500000</v>
      </c>
      <c r="E53" s="6">
        <v>50206350</v>
      </c>
      <c r="F53" s="6">
        <v>2.17</v>
      </c>
      <c r="G53" s="4" t="s">
        <v>826</v>
      </c>
    </row>
    <row r="54" spans="1:7" ht="41.85" customHeight="1" x14ac:dyDescent="0.25">
      <c r="A54" s="4" t="s">
        <v>2180</v>
      </c>
      <c r="B54" s="4" t="s">
        <v>2181</v>
      </c>
      <c r="C54" s="4" t="s">
        <v>857</v>
      </c>
      <c r="D54" s="5">
        <v>500000</v>
      </c>
      <c r="E54" s="6">
        <v>49202850</v>
      </c>
      <c r="F54" s="6">
        <v>2.1265999999999998</v>
      </c>
      <c r="G54" s="4" t="s">
        <v>805</v>
      </c>
    </row>
    <row r="55" spans="1:7" ht="32.65" customHeight="1" x14ac:dyDescent="0.25">
      <c r="A55" s="4" t="s">
        <v>1004</v>
      </c>
      <c r="B55" s="4" t="s">
        <v>1005</v>
      </c>
      <c r="C55" s="4" t="s">
        <v>187</v>
      </c>
      <c r="D55" s="5">
        <v>500000</v>
      </c>
      <c r="E55" s="6">
        <v>50255500</v>
      </c>
      <c r="F55" s="6">
        <v>2.1720999999999999</v>
      </c>
      <c r="G55" s="4" t="s">
        <v>826</v>
      </c>
    </row>
    <row r="56" spans="1:7" ht="23.45" customHeight="1" x14ac:dyDescent="0.25">
      <c r="A56" s="4" t="s">
        <v>2440</v>
      </c>
      <c r="B56" s="4" t="s">
        <v>2441</v>
      </c>
      <c r="C56" s="4" t="s">
        <v>101</v>
      </c>
      <c r="D56" s="5">
        <v>500000</v>
      </c>
      <c r="E56" s="6">
        <v>50489050</v>
      </c>
      <c r="F56" s="6">
        <v>2.1821999999999999</v>
      </c>
      <c r="G56" s="4" t="s">
        <v>826</v>
      </c>
    </row>
    <row r="57" spans="1:7" ht="23.45" customHeight="1" x14ac:dyDescent="0.25">
      <c r="A57" s="4" t="s">
        <v>1012</v>
      </c>
      <c r="B57" s="4" t="s">
        <v>1013</v>
      </c>
      <c r="C57" s="4" t="s">
        <v>101</v>
      </c>
      <c r="D57" s="5">
        <v>500000</v>
      </c>
      <c r="E57" s="6">
        <v>50578600</v>
      </c>
      <c r="F57" s="6">
        <v>2.1861000000000002</v>
      </c>
      <c r="G57" s="4" t="s">
        <v>826</v>
      </c>
    </row>
    <row r="58" spans="1:7" ht="32.65" customHeight="1" x14ac:dyDescent="0.25">
      <c r="A58" s="4" t="s">
        <v>1333</v>
      </c>
      <c r="B58" s="4" t="s">
        <v>1334</v>
      </c>
      <c r="C58" s="4" t="s">
        <v>1335</v>
      </c>
      <c r="D58" s="5">
        <v>50000</v>
      </c>
      <c r="E58" s="6">
        <v>4987390</v>
      </c>
      <c r="F58" s="6">
        <v>0.21560000000000001</v>
      </c>
      <c r="G58" s="4" t="s">
        <v>787</v>
      </c>
    </row>
    <row r="59" spans="1:7" ht="23.45" customHeight="1" x14ac:dyDescent="0.25">
      <c r="A59" s="4" t="s">
        <v>1336</v>
      </c>
      <c r="B59" s="4" t="s">
        <v>1337</v>
      </c>
      <c r="C59" s="4" t="s">
        <v>32</v>
      </c>
      <c r="D59" s="5">
        <v>100000</v>
      </c>
      <c r="E59" s="6">
        <v>9986060</v>
      </c>
      <c r="F59" s="6">
        <v>0.43159999999999998</v>
      </c>
      <c r="G59" s="4" t="s">
        <v>787</v>
      </c>
    </row>
    <row r="60" spans="1:7" ht="23.45" customHeight="1" x14ac:dyDescent="0.25">
      <c r="A60" s="4" t="s">
        <v>1354</v>
      </c>
      <c r="B60" s="4" t="s">
        <v>1355</v>
      </c>
      <c r="C60" s="4" t="s">
        <v>150</v>
      </c>
      <c r="D60" s="5">
        <v>120000</v>
      </c>
      <c r="E60" s="6">
        <v>12222648</v>
      </c>
      <c r="F60" s="6">
        <v>0.52829999999999999</v>
      </c>
      <c r="G60" s="4" t="s">
        <v>787</v>
      </c>
    </row>
    <row r="61" spans="1:7" ht="23.45" customHeight="1" x14ac:dyDescent="0.25">
      <c r="A61" s="4" t="s">
        <v>1358</v>
      </c>
      <c r="B61" s="4" t="s">
        <v>1359</v>
      </c>
      <c r="C61" s="4" t="s">
        <v>150</v>
      </c>
      <c r="D61" s="5">
        <v>10000</v>
      </c>
      <c r="E61" s="6">
        <v>1029792</v>
      </c>
      <c r="F61" s="6">
        <v>4.4499999999999998E-2</v>
      </c>
      <c r="G61" s="4" t="s">
        <v>787</v>
      </c>
    </row>
    <row r="62" spans="1:7" ht="23.45" customHeight="1" x14ac:dyDescent="0.25">
      <c r="A62" s="4" t="s">
        <v>1370</v>
      </c>
      <c r="B62" s="4" t="s">
        <v>1371</v>
      </c>
      <c r="C62" s="4" t="s">
        <v>150</v>
      </c>
      <c r="D62" s="5">
        <v>20000</v>
      </c>
      <c r="E62" s="6">
        <v>2050160</v>
      </c>
      <c r="F62" s="6">
        <v>8.8599999999999998E-2</v>
      </c>
      <c r="G62" s="4" t="s">
        <v>787</v>
      </c>
    </row>
    <row r="63" spans="1:7" ht="23.45" customHeight="1" x14ac:dyDescent="0.25">
      <c r="A63" s="4" t="s">
        <v>1374</v>
      </c>
      <c r="B63" s="4" t="s">
        <v>1375</v>
      </c>
      <c r="C63" s="4" t="s">
        <v>150</v>
      </c>
      <c r="D63" s="5">
        <v>20000</v>
      </c>
      <c r="E63" s="6">
        <v>2069724</v>
      </c>
      <c r="F63" s="6">
        <v>8.9499999999999996E-2</v>
      </c>
      <c r="G63" s="4" t="s">
        <v>787</v>
      </c>
    </row>
    <row r="64" spans="1:7" ht="32.65" customHeight="1" x14ac:dyDescent="0.25">
      <c r="A64" s="4" t="s">
        <v>1380</v>
      </c>
      <c r="B64" s="4" t="s">
        <v>1381</v>
      </c>
      <c r="C64" s="4" t="s">
        <v>150</v>
      </c>
      <c r="D64" s="5">
        <v>10000</v>
      </c>
      <c r="E64" s="6">
        <v>1027377</v>
      </c>
      <c r="F64" s="6">
        <v>4.4400000000000002E-2</v>
      </c>
      <c r="G64" s="4" t="s">
        <v>787</v>
      </c>
    </row>
    <row r="65" spans="1:7" ht="32.65" customHeight="1" x14ac:dyDescent="0.25">
      <c r="A65" s="4" t="s">
        <v>1018</v>
      </c>
      <c r="B65" s="4" t="s">
        <v>1019</v>
      </c>
      <c r="C65" s="4" t="s">
        <v>150</v>
      </c>
      <c r="D65" s="5">
        <v>20000</v>
      </c>
      <c r="E65" s="6">
        <v>2006420</v>
      </c>
      <c r="F65" s="6">
        <v>8.6699999999999999E-2</v>
      </c>
      <c r="G65" s="4" t="s">
        <v>787</v>
      </c>
    </row>
    <row r="66" spans="1:7" ht="23.45" customHeight="1" x14ac:dyDescent="0.25">
      <c r="A66" s="4" t="s">
        <v>1026</v>
      </c>
      <c r="B66" s="4" t="s">
        <v>1027</v>
      </c>
      <c r="C66" s="4" t="s">
        <v>150</v>
      </c>
      <c r="D66" s="5">
        <v>500000</v>
      </c>
      <c r="E66" s="6">
        <v>51456000</v>
      </c>
      <c r="F66" s="6">
        <v>2.2240000000000002</v>
      </c>
      <c r="G66" s="4" t="s">
        <v>805</v>
      </c>
    </row>
    <row r="67" spans="1:7" ht="23.45" customHeight="1" x14ac:dyDescent="0.25">
      <c r="A67" s="4" t="s">
        <v>1028</v>
      </c>
      <c r="B67" s="4" t="s">
        <v>1029</v>
      </c>
      <c r="C67" s="4" t="s">
        <v>150</v>
      </c>
      <c r="D67" s="5">
        <v>30000</v>
      </c>
      <c r="E67" s="6">
        <v>3029172</v>
      </c>
      <c r="F67" s="6">
        <v>0.13089999999999999</v>
      </c>
      <c r="G67" s="4" t="s">
        <v>787</v>
      </c>
    </row>
    <row r="68" spans="1:7" ht="23.45" customHeight="1" x14ac:dyDescent="0.25">
      <c r="A68" s="4" t="s">
        <v>1050</v>
      </c>
      <c r="B68" s="4" t="s">
        <v>1051</v>
      </c>
      <c r="C68" s="4" t="s">
        <v>150</v>
      </c>
      <c r="D68" s="5">
        <v>20000</v>
      </c>
      <c r="E68" s="6">
        <v>2061776</v>
      </c>
      <c r="F68" s="6">
        <v>8.9099999999999999E-2</v>
      </c>
      <c r="G68" s="4" t="s">
        <v>787</v>
      </c>
    </row>
    <row r="69" spans="1:7" ht="23.45" customHeight="1" x14ac:dyDescent="0.25">
      <c r="A69" s="4" t="s">
        <v>1054</v>
      </c>
      <c r="B69" s="4" t="s">
        <v>1055</v>
      </c>
      <c r="C69" s="4" t="s">
        <v>150</v>
      </c>
      <c r="D69" s="5">
        <v>20000</v>
      </c>
      <c r="E69" s="6">
        <v>2090778</v>
      </c>
      <c r="F69" s="6">
        <v>9.0399999999999994E-2</v>
      </c>
      <c r="G69" s="4" t="s">
        <v>787</v>
      </c>
    </row>
    <row r="70" spans="1:7" ht="23.45" customHeight="1" x14ac:dyDescent="0.25">
      <c r="A70" s="4" t="s">
        <v>1058</v>
      </c>
      <c r="B70" s="4" t="s">
        <v>1059</v>
      </c>
      <c r="C70" s="4" t="s">
        <v>150</v>
      </c>
      <c r="D70" s="5">
        <v>40000</v>
      </c>
      <c r="E70" s="6">
        <v>4092776</v>
      </c>
      <c r="F70" s="6">
        <v>0.1769</v>
      </c>
      <c r="G70" s="4" t="s">
        <v>787</v>
      </c>
    </row>
    <row r="71" spans="1:7" ht="23.45" customHeight="1" x14ac:dyDescent="0.25">
      <c r="A71" s="4" t="s">
        <v>1072</v>
      </c>
      <c r="B71" s="4" t="s">
        <v>1073</v>
      </c>
      <c r="C71" s="4" t="s">
        <v>150</v>
      </c>
      <c r="D71" s="5">
        <v>74670.25</v>
      </c>
      <c r="E71" s="6">
        <v>5996939.5199999996</v>
      </c>
      <c r="F71" s="6">
        <v>0.25919999999999999</v>
      </c>
      <c r="G71" s="4" t="s">
        <v>805</v>
      </c>
    </row>
    <row r="72" spans="1:7" ht="23.45" customHeight="1" x14ac:dyDescent="0.25">
      <c r="A72" s="4" t="s">
        <v>1074</v>
      </c>
      <c r="B72" s="4" t="s">
        <v>1075</v>
      </c>
      <c r="C72" s="4" t="s">
        <v>150</v>
      </c>
      <c r="D72" s="5">
        <v>1000</v>
      </c>
      <c r="E72" s="6">
        <v>100121.2</v>
      </c>
      <c r="F72" s="6">
        <v>4.3E-3</v>
      </c>
      <c r="G72" s="4" t="s">
        <v>790</v>
      </c>
    </row>
    <row r="73" spans="1:7" ht="23.45" customHeight="1" x14ac:dyDescent="0.25">
      <c r="A73" s="4" t="s">
        <v>1076</v>
      </c>
      <c r="B73" s="4" t="s">
        <v>1077</v>
      </c>
      <c r="C73" s="4" t="s">
        <v>150</v>
      </c>
      <c r="D73" s="5">
        <v>1000</v>
      </c>
      <c r="E73" s="6">
        <v>100886</v>
      </c>
      <c r="F73" s="6">
        <v>4.4000000000000003E-3</v>
      </c>
      <c r="G73" s="4" t="s">
        <v>790</v>
      </c>
    </row>
    <row r="74" spans="1:7" ht="23.45" customHeight="1" x14ac:dyDescent="0.25">
      <c r="A74" s="4" t="s">
        <v>1078</v>
      </c>
      <c r="B74" s="4" t="s">
        <v>1079</v>
      </c>
      <c r="C74" s="4" t="s">
        <v>150</v>
      </c>
      <c r="D74" s="5">
        <v>1000</v>
      </c>
      <c r="E74" s="6">
        <v>101778.9</v>
      </c>
      <c r="F74" s="6">
        <v>4.4000000000000003E-3</v>
      </c>
      <c r="G74" s="4" t="s">
        <v>790</v>
      </c>
    </row>
    <row r="75" spans="1:7" ht="23.45" customHeight="1" x14ac:dyDescent="0.25">
      <c r="A75" s="4" t="s">
        <v>1382</v>
      </c>
      <c r="B75" s="4" t="s">
        <v>1383</v>
      </c>
      <c r="C75" s="4" t="s">
        <v>150</v>
      </c>
      <c r="D75" s="5">
        <v>1000</v>
      </c>
      <c r="E75" s="6">
        <v>103478.6</v>
      </c>
      <c r="F75" s="6">
        <v>4.4999999999999997E-3</v>
      </c>
      <c r="G75" s="4" t="s">
        <v>790</v>
      </c>
    </row>
    <row r="76" spans="1:7" ht="23.45" customHeight="1" x14ac:dyDescent="0.25">
      <c r="A76" s="4" t="s">
        <v>1384</v>
      </c>
      <c r="B76" s="4" t="s">
        <v>1385</v>
      </c>
      <c r="C76" s="4" t="s">
        <v>150</v>
      </c>
      <c r="D76" s="5">
        <v>1000</v>
      </c>
      <c r="E76" s="6">
        <v>104131.7</v>
      </c>
      <c r="F76" s="6">
        <v>4.4999999999999997E-3</v>
      </c>
      <c r="G76" s="4" t="s">
        <v>790</v>
      </c>
    </row>
    <row r="77" spans="1:7" ht="23.45" customHeight="1" x14ac:dyDescent="0.25">
      <c r="A77" s="4" t="s">
        <v>1386</v>
      </c>
      <c r="B77" s="4" t="s">
        <v>1387</v>
      </c>
      <c r="C77" s="4" t="s">
        <v>150</v>
      </c>
      <c r="D77" s="5">
        <v>48000</v>
      </c>
      <c r="E77" s="6">
        <v>5027424</v>
      </c>
      <c r="F77" s="6">
        <v>0.21729999999999999</v>
      </c>
      <c r="G77" s="4" t="s">
        <v>790</v>
      </c>
    </row>
    <row r="78" spans="1:7" ht="23.45" customHeight="1" x14ac:dyDescent="0.25">
      <c r="A78" s="4" t="s">
        <v>2102</v>
      </c>
      <c r="B78" s="4" t="s">
        <v>2103</v>
      </c>
      <c r="C78" s="4" t="s">
        <v>150</v>
      </c>
      <c r="D78" s="5">
        <v>5000</v>
      </c>
      <c r="E78" s="6">
        <v>506899</v>
      </c>
      <c r="F78" s="6">
        <v>2.1899999999999999E-2</v>
      </c>
      <c r="G78" s="4" t="s">
        <v>790</v>
      </c>
    </row>
    <row r="79" spans="1:7" ht="23.45" customHeight="1" x14ac:dyDescent="0.25">
      <c r="A79" s="4" t="s">
        <v>1392</v>
      </c>
      <c r="B79" s="4" t="s">
        <v>1393</v>
      </c>
      <c r="C79" s="4" t="s">
        <v>150</v>
      </c>
      <c r="D79" s="5">
        <v>10000</v>
      </c>
      <c r="E79" s="6">
        <v>1029389</v>
      </c>
      <c r="F79" s="6">
        <v>4.4499999999999998E-2</v>
      </c>
      <c r="G79" s="4" t="s">
        <v>790</v>
      </c>
    </row>
    <row r="80" spans="1:7" ht="23.45" customHeight="1" x14ac:dyDescent="0.25">
      <c r="A80" s="4" t="s">
        <v>1400</v>
      </c>
      <c r="B80" s="4" t="s">
        <v>1401</v>
      </c>
      <c r="C80" s="4" t="s">
        <v>150</v>
      </c>
      <c r="D80" s="5">
        <v>100000</v>
      </c>
      <c r="E80" s="6">
        <v>8775770</v>
      </c>
      <c r="F80" s="6">
        <v>0.37930000000000003</v>
      </c>
      <c r="G80" s="4" t="s">
        <v>790</v>
      </c>
    </row>
    <row r="81" spans="1:7" ht="32.65" customHeight="1" x14ac:dyDescent="0.25">
      <c r="A81" s="4" t="s">
        <v>1408</v>
      </c>
      <c r="B81" s="4" t="s">
        <v>1409</v>
      </c>
      <c r="C81" s="4" t="s">
        <v>150</v>
      </c>
      <c r="D81" s="5">
        <v>40000</v>
      </c>
      <c r="E81" s="6">
        <v>4156208</v>
      </c>
      <c r="F81" s="6">
        <v>0.17960000000000001</v>
      </c>
      <c r="G81" s="4" t="s">
        <v>805</v>
      </c>
    </row>
    <row r="82" spans="1:7" ht="32.65" customHeight="1" x14ac:dyDescent="0.25">
      <c r="A82" s="4" t="s">
        <v>2192</v>
      </c>
      <c r="B82" s="4" t="s">
        <v>2193</v>
      </c>
      <c r="C82" s="4" t="s">
        <v>101</v>
      </c>
      <c r="D82" s="5">
        <v>20000</v>
      </c>
      <c r="E82" s="6">
        <v>2134780</v>
      </c>
      <c r="F82" s="6">
        <v>9.2299999999999993E-2</v>
      </c>
      <c r="G82" s="4" t="s">
        <v>805</v>
      </c>
    </row>
    <row r="83" spans="1:7" ht="23.45" customHeight="1" x14ac:dyDescent="0.25">
      <c r="A83" s="4" t="s">
        <v>1412</v>
      </c>
      <c r="B83" s="4" t="s">
        <v>1413</v>
      </c>
      <c r="C83" s="4" t="s">
        <v>101</v>
      </c>
      <c r="D83" s="5">
        <v>10000</v>
      </c>
      <c r="E83" s="6">
        <v>1065747</v>
      </c>
      <c r="F83" s="6">
        <v>4.6100000000000002E-2</v>
      </c>
      <c r="G83" s="4" t="s">
        <v>787</v>
      </c>
    </row>
    <row r="84" spans="1:7" ht="23.45" customHeight="1" x14ac:dyDescent="0.25">
      <c r="A84" s="4" t="s">
        <v>2194</v>
      </c>
      <c r="B84" s="4" t="s">
        <v>2195</v>
      </c>
      <c r="C84" s="4" t="s">
        <v>150</v>
      </c>
      <c r="D84" s="5">
        <v>8000</v>
      </c>
      <c r="E84" s="6">
        <v>817054.4</v>
      </c>
      <c r="F84" s="6">
        <v>3.5299999999999998E-2</v>
      </c>
      <c r="G84" s="4" t="s">
        <v>805</v>
      </c>
    </row>
    <row r="85" spans="1:7" ht="32.65" customHeight="1" x14ac:dyDescent="0.25">
      <c r="A85" s="4" t="s">
        <v>1422</v>
      </c>
      <c r="B85" s="4" t="s">
        <v>1423</v>
      </c>
      <c r="C85" s="4" t="s">
        <v>150</v>
      </c>
      <c r="D85" s="5">
        <v>20000</v>
      </c>
      <c r="E85" s="6">
        <v>2062302</v>
      </c>
      <c r="F85" s="6">
        <v>8.9099999999999999E-2</v>
      </c>
      <c r="G85" s="4" t="s">
        <v>805</v>
      </c>
    </row>
    <row r="86" spans="1:7" ht="23.45" customHeight="1" x14ac:dyDescent="0.25">
      <c r="A86" s="4" t="s">
        <v>2196</v>
      </c>
      <c r="B86" s="4" t="s">
        <v>2197</v>
      </c>
      <c r="C86" s="4" t="s">
        <v>150</v>
      </c>
      <c r="D86" s="5">
        <v>30000</v>
      </c>
      <c r="E86" s="6">
        <v>3033543</v>
      </c>
      <c r="F86" s="6">
        <v>0.13109999999999999</v>
      </c>
      <c r="G86" s="4" t="s">
        <v>805</v>
      </c>
    </row>
    <row r="87" spans="1:7" ht="32.65" customHeight="1" x14ac:dyDescent="0.25">
      <c r="A87" s="4" t="s">
        <v>1438</v>
      </c>
      <c r="B87" s="4" t="s">
        <v>1439</v>
      </c>
      <c r="C87" s="4" t="s">
        <v>150</v>
      </c>
      <c r="D87" s="5">
        <v>20000</v>
      </c>
      <c r="E87" s="6">
        <v>2028908</v>
      </c>
      <c r="F87" s="6">
        <v>8.77E-2</v>
      </c>
      <c r="G87" s="4" t="s">
        <v>787</v>
      </c>
    </row>
    <row r="88" spans="1:7" ht="32.65" customHeight="1" x14ac:dyDescent="0.25">
      <c r="A88" s="4" t="s">
        <v>1084</v>
      </c>
      <c r="B88" s="4" t="s">
        <v>1085</v>
      </c>
      <c r="C88" s="4" t="s">
        <v>32</v>
      </c>
      <c r="D88" s="5">
        <v>40000</v>
      </c>
      <c r="E88" s="6">
        <v>4030592</v>
      </c>
      <c r="F88" s="6">
        <v>0.17419999999999999</v>
      </c>
      <c r="G88" s="4" t="s">
        <v>787</v>
      </c>
    </row>
    <row r="89" spans="1:7" ht="23.45" customHeight="1" x14ac:dyDescent="0.25">
      <c r="A89" s="4" t="s">
        <v>1086</v>
      </c>
      <c r="B89" s="4" t="s">
        <v>1087</v>
      </c>
      <c r="C89" s="4" t="s">
        <v>857</v>
      </c>
      <c r="D89" s="5">
        <v>100000</v>
      </c>
      <c r="E89" s="6">
        <v>10031690</v>
      </c>
      <c r="F89" s="6">
        <v>0.43359999999999999</v>
      </c>
      <c r="G89" s="4" t="s">
        <v>805</v>
      </c>
    </row>
    <row r="90" spans="1:7" ht="23.45" customHeight="1" x14ac:dyDescent="0.25">
      <c r="A90" s="4" t="s">
        <v>1092</v>
      </c>
      <c r="B90" s="4" t="s">
        <v>1093</v>
      </c>
      <c r="C90" s="4" t="s">
        <v>150</v>
      </c>
      <c r="D90" s="5">
        <v>20000</v>
      </c>
      <c r="E90" s="6">
        <v>2147624</v>
      </c>
      <c r="F90" s="6">
        <v>9.2799999999999994E-2</v>
      </c>
      <c r="G90" s="4" t="s">
        <v>805</v>
      </c>
    </row>
    <row r="91" spans="1:7" ht="23.45" customHeight="1" x14ac:dyDescent="0.25">
      <c r="A91" s="4" t="s">
        <v>1114</v>
      </c>
      <c r="B91" s="4" t="s">
        <v>1115</v>
      </c>
      <c r="C91" s="4" t="s">
        <v>43</v>
      </c>
      <c r="D91" s="5">
        <v>50000</v>
      </c>
      <c r="E91" s="6">
        <v>4900920</v>
      </c>
      <c r="F91" s="6">
        <v>0.21179999999999999</v>
      </c>
      <c r="G91" s="4" t="s">
        <v>790</v>
      </c>
    </row>
    <row r="92" spans="1:7" ht="14.45" customHeight="1" x14ac:dyDescent="0.25">
      <c r="A92" s="4" t="s">
        <v>1120</v>
      </c>
      <c r="B92" s="4" t="s">
        <v>1121</v>
      </c>
      <c r="C92" s="4" t="s">
        <v>43</v>
      </c>
      <c r="D92" s="5">
        <v>500000</v>
      </c>
      <c r="E92" s="6">
        <v>49743250</v>
      </c>
      <c r="F92" s="6">
        <v>2.15</v>
      </c>
      <c r="G92" s="4" t="s">
        <v>805</v>
      </c>
    </row>
    <row r="93" spans="1:7" ht="23.45" customHeight="1" x14ac:dyDescent="0.25">
      <c r="A93" s="4" t="s">
        <v>1448</v>
      </c>
      <c r="B93" s="4" t="s">
        <v>1449</v>
      </c>
      <c r="C93" s="4" t="s">
        <v>43</v>
      </c>
      <c r="D93" s="5">
        <v>20000</v>
      </c>
      <c r="E93" s="6">
        <v>2002286</v>
      </c>
      <c r="F93" s="6">
        <v>8.6499999999999994E-2</v>
      </c>
      <c r="G93" s="4" t="s">
        <v>805</v>
      </c>
    </row>
    <row r="94" spans="1:7" ht="23.45" customHeight="1" x14ac:dyDescent="0.25">
      <c r="A94" s="4" t="s">
        <v>2204</v>
      </c>
      <c r="B94" s="4" t="s">
        <v>2205</v>
      </c>
      <c r="C94" s="4" t="s">
        <v>43</v>
      </c>
      <c r="D94" s="5">
        <v>500000</v>
      </c>
      <c r="E94" s="6">
        <v>50061750</v>
      </c>
      <c r="F94" s="6">
        <v>2.1638000000000002</v>
      </c>
      <c r="G94" s="4" t="s">
        <v>805</v>
      </c>
    </row>
    <row r="95" spans="1:7" ht="23.45" customHeight="1" x14ac:dyDescent="0.25">
      <c r="A95" s="4" t="s">
        <v>1464</v>
      </c>
      <c r="B95" s="4" t="s">
        <v>1465</v>
      </c>
      <c r="C95" s="4" t="s">
        <v>43</v>
      </c>
      <c r="D95" s="5">
        <v>120000</v>
      </c>
      <c r="E95" s="6">
        <v>12078372</v>
      </c>
      <c r="F95" s="6">
        <v>0.52200000000000002</v>
      </c>
      <c r="G95" s="4" t="s">
        <v>805</v>
      </c>
    </row>
    <row r="96" spans="1:7" ht="23.45" customHeight="1" x14ac:dyDescent="0.25">
      <c r="A96" s="4" t="s">
        <v>1476</v>
      </c>
      <c r="B96" s="4" t="s">
        <v>1477</v>
      </c>
      <c r="C96" s="4" t="s">
        <v>43</v>
      </c>
      <c r="D96" s="5">
        <v>10000</v>
      </c>
      <c r="E96" s="6">
        <v>1004494</v>
      </c>
      <c r="F96" s="6">
        <v>4.3400000000000001E-2</v>
      </c>
      <c r="G96" s="4" t="s">
        <v>805</v>
      </c>
    </row>
    <row r="97" spans="1:7" ht="23.45" customHeight="1" x14ac:dyDescent="0.25">
      <c r="A97" s="4" t="s">
        <v>1482</v>
      </c>
      <c r="B97" s="4" t="s">
        <v>1483</v>
      </c>
      <c r="C97" s="4" t="s">
        <v>43</v>
      </c>
      <c r="D97" s="5">
        <v>50000</v>
      </c>
      <c r="E97" s="6">
        <v>5048885</v>
      </c>
      <c r="F97" s="6">
        <v>0.21820000000000001</v>
      </c>
      <c r="G97" s="4" t="s">
        <v>805</v>
      </c>
    </row>
    <row r="98" spans="1:7" ht="23.45" customHeight="1" x14ac:dyDescent="0.25">
      <c r="A98" s="4" t="s">
        <v>1490</v>
      </c>
      <c r="B98" s="4" t="s">
        <v>1491</v>
      </c>
      <c r="C98" s="4" t="s">
        <v>43</v>
      </c>
      <c r="D98" s="5">
        <v>20000</v>
      </c>
      <c r="E98" s="6">
        <v>2046838</v>
      </c>
      <c r="F98" s="6">
        <v>8.8499999999999995E-2</v>
      </c>
      <c r="G98" s="4" t="s">
        <v>790</v>
      </c>
    </row>
    <row r="99" spans="1:7" ht="23.45" customHeight="1" x14ac:dyDescent="0.25">
      <c r="A99" s="4" t="s">
        <v>1492</v>
      </c>
      <c r="B99" s="4" t="s">
        <v>1493</v>
      </c>
      <c r="C99" s="4" t="s">
        <v>101</v>
      </c>
      <c r="D99" s="5">
        <v>70000</v>
      </c>
      <c r="E99" s="6">
        <v>7023359</v>
      </c>
      <c r="F99" s="6">
        <v>0.30359999999999998</v>
      </c>
      <c r="G99" s="4" t="s">
        <v>790</v>
      </c>
    </row>
    <row r="100" spans="1:7" ht="23.45" customHeight="1" x14ac:dyDescent="0.25">
      <c r="A100" s="4" t="s">
        <v>1496</v>
      </c>
      <c r="B100" s="4" t="s">
        <v>1497</v>
      </c>
      <c r="C100" s="4" t="s">
        <v>43</v>
      </c>
      <c r="D100" s="5">
        <v>30000</v>
      </c>
      <c r="E100" s="6">
        <v>3024072</v>
      </c>
      <c r="F100" s="6">
        <v>0.13070000000000001</v>
      </c>
      <c r="G100" s="4" t="s">
        <v>805</v>
      </c>
    </row>
    <row r="101" spans="1:7" ht="23.45" customHeight="1" x14ac:dyDescent="0.25">
      <c r="A101" s="4" t="s">
        <v>1500</v>
      </c>
      <c r="B101" s="4" t="s">
        <v>1501</v>
      </c>
      <c r="C101" s="4" t="s">
        <v>101</v>
      </c>
      <c r="D101" s="5">
        <v>60000</v>
      </c>
      <c r="E101" s="6">
        <v>6030366</v>
      </c>
      <c r="F101" s="6">
        <v>0.2606</v>
      </c>
      <c r="G101" s="4" t="s">
        <v>790</v>
      </c>
    </row>
    <row r="102" spans="1:7" ht="32.65" customHeight="1" x14ac:dyDescent="0.25">
      <c r="A102" s="4" t="s">
        <v>1504</v>
      </c>
      <c r="B102" s="4" t="s">
        <v>1505</v>
      </c>
      <c r="C102" s="4" t="s">
        <v>101</v>
      </c>
      <c r="D102" s="5">
        <v>30000</v>
      </c>
      <c r="E102" s="6">
        <v>3019368</v>
      </c>
      <c r="F102" s="6">
        <v>0.1305</v>
      </c>
      <c r="G102" s="4" t="s">
        <v>787</v>
      </c>
    </row>
    <row r="103" spans="1:7" ht="23.45" customHeight="1" x14ac:dyDescent="0.25">
      <c r="A103" s="4" t="s">
        <v>791</v>
      </c>
      <c r="B103" s="4" t="s">
        <v>792</v>
      </c>
      <c r="C103" s="4" t="s">
        <v>101</v>
      </c>
      <c r="D103" s="5">
        <v>20000</v>
      </c>
      <c r="E103" s="6">
        <v>2010264</v>
      </c>
      <c r="F103" s="6">
        <v>8.6900000000000005E-2</v>
      </c>
      <c r="G103" s="4" t="s">
        <v>787</v>
      </c>
    </row>
    <row r="104" spans="1:7" ht="23.45" customHeight="1" x14ac:dyDescent="0.25">
      <c r="A104" s="4" t="s">
        <v>797</v>
      </c>
      <c r="B104" s="4" t="s">
        <v>798</v>
      </c>
      <c r="C104" s="4" t="s">
        <v>43</v>
      </c>
      <c r="D104" s="5">
        <v>50000</v>
      </c>
      <c r="E104" s="6">
        <v>5202265</v>
      </c>
      <c r="F104" s="6">
        <v>0.22489999999999999</v>
      </c>
      <c r="G104" s="4" t="s">
        <v>790</v>
      </c>
    </row>
    <row r="105" spans="1:7" ht="23.45" customHeight="1" x14ac:dyDescent="0.25">
      <c r="A105" s="4" t="s">
        <v>801</v>
      </c>
      <c r="B105" s="4" t="s">
        <v>802</v>
      </c>
      <c r="C105" s="4" t="s">
        <v>101</v>
      </c>
      <c r="D105" s="5">
        <v>60000</v>
      </c>
      <c r="E105" s="6">
        <v>6310860</v>
      </c>
      <c r="F105" s="6">
        <v>0.27279999999999999</v>
      </c>
      <c r="G105" s="4" t="s">
        <v>790</v>
      </c>
    </row>
    <row r="106" spans="1:7" ht="32.65" customHeight="1" x14ac:dyDescent="0.25">
      <c r="A106" s="4" t="s">
        <v>803</v>
      </c>
      <c r="B106" s="4" t="s">
        <v>804</v>
      </c>
      <c r="C106" s="4" t="s">
        <v>43</v>
      </c>
      <c r="D106" s="5">
        <v>10000</v>
      </c>
      <c r="E106" s="6">
        <v>1056477</v>
      </c>
      <c r="F106" s="6">
        <v>4.5699999999999998E-2</v>
      </c>
      <c r="G106" s="4" t="s">
        <v>805</v>
      </c>
    </row>
    <row r="107" spans="1:7" ht="23.45" customHeight="1" x14ac:dyDescent="0.25">
      <c r="A107" s="4" t="s">
        <v>808</v>
      </c>
      <c r="B107" s="4" t="s">
        <v>809</v>
      </c>
      <c r="C107" s="4" t="s">
        <v>43</v>
      </c>
      <c r="D107" s="5">
        <v>10000</v>
      </c>
      <c r="E107" s="6">
        <v>1011910</v>
      </c>
      <c r="F107" s="6">
        <v>4.3700000000000003E-2</v>
      </c>
      <c r="G107" s="4" t="s">
        <v>805</v>
      </c>
    </row>
    <row r="108" spans="1:7" ht="23.45" customHeight="1" x14ac:dyDescent="0.25">
      <c r="A108" s="4" t="s">
        <v>818</v>
      </c>
      <c r="B108" s="4" t="s">
        <v>819</v>
      </c>
      <c r="C108" s="4" t="s">
        <v>43</v>
      </c>
      <c r="D108" s="5">
        <v>10000</v>
      </c>
      <c r="E108" s="6">
        <v>1002755</v>
      </c>
      <c r="F108" s="6">
        <v>4.3299999999999998E-2</v>
      </c>
      <c r="G108" s="4" t="s">
        <v>805</v>
      </c>
    </row>
    <row r="109" spans="1:7" ht="41.85" customHeight="1" x14ac:dyDescent="0.25">
      <c r="A109" s="4" t="s">
        <v>1136</v>
      </c>
      <c r="B109" s="4" t="s">
        <v>1137</v>
      </c>
      <c r="C109" s="4" t="s">
        <v>43</v>
      </c>
      <c r="D109" s="5">
        <v>500000</v>
      </c>
      <c r="E109" s="6">
        <v>49511450</v>
      </c>
      <c r="F109" s="6">
        <v>2.14</v>
      </c>
      <c r="G109" s="4" t="s">
        <v>826</v>
      </c>
    </row>
    <row r="110" spans="1:7" ht="32.65" customHeight="1" x14ac:dyDescent="0.25">
      <c r="A110" s="4" t="s">
        <v>2336</v>
      </c>
      <c r="B110" s="4" t="s">
        <v>2337</v>
      </c>
      <c r="C110" s="4" t="s">
        <v>43</v>
      </c>
      <c r="D110" s="5">
        <v>20000</v>
      </c>
      <c r="E110" s="6">
        <v>2006992</v>
      </c>
      <c r="F110" s="6">
        <v>8.6699999999999999E-2</v>
      </c>
      <c r="G110" s="4" t="s">
        <v>787</v>
      </c>
    </row>
    <row r="111" spans="1:7" ht="23.45" customHeight="1" x14ac:dyDescent="0.25">
      <c r="A111" s="4" t="s">
        <v>2340</v>
      </c>
      <c r="B111" s="4" t="s">
        <v>2341</v>
      </c>
      <c r="C111" s="4" t="s">
        <v>841</v>
      </c>
      <c r="D111" s="5">
        <v>20000</v>
      </c>
      <c r="E111" s="6">
        <v>2019746</v>
      </c>
      <c r="F111" s="6">
        <v>8.7300000000000003E-2</v>
      </c>
      <c r="G111" s="4" t="s">
        <v>787</v>
      </c>
    </row>
    <row r="112" spans="1:7" ht="23.45" customHeight="1" x14ac:dyDescent="0.25">
      <c r="A112" s="4" t="s">
        <v>2342</v>
      </c>
      <c r="B112" s="4" t="s">
        <v>2343</v>
      </c>
      <c r="C112" s="4" t="s">
        <v>841</v>
      </c>
      <c r="D112" s="5">
        <v>20000</v>
      </c>
      <c r="E112" s="6">
        <v>2020424</v>
      </c>
      <c r="F112" s="6">
        <v>8.7300000000000003E-2</v>
      </c>
      <c r="G112" s="4" t="s">
        <v>787</v>
      </c>
    </row>
    <row r="113" spans="1:7" ht="32.65" customHeight="1" x14ac:dyDescent="0.25">
      <c r="A113" s="4" t="s">
        <v>1506</v>
      </c>
      <c r="B113" s="4" t="s">
        <v>1507</v>
      </c>
      <c r="C113" s="4" t="s">
        <v>841</v>
      </c>
      <c r="D113" s="5">
        <v>20000</v>
      </c>
      <c r="E113" s="6">
        <v>2009896</v>
      </c>
      <c r="F113" s="6">
        <v>8.6900000000000005E-2</v>
      </c>
      <c r="G113" s="4" t="s">
        <v>787</v>
      </c>
    </row>
    <row r="114" spans="1:7" ht="23.45" customHeight="1" x14ac:dyDescent="0.25">
      <c r="A114" s="4" t="s">
        <v>1513</v>
      </c>
      <c r="B114" s="4" t="s">
        <v>1514</v>
      </c>
      <c r="C114" s="4" t="s">
        <v>841</v>
      </c>
      <c r="D114" s="5">
        <v>100000</v>
      </c>
      <c r="E114" s="6">
        <v>10125790</v>
      </c>
      <c r="F114" s="6">
        <v>0.43769999999999998</v>
      </c>
      <c r="G114" s="4" t="s">
        <v>787</v>
      </c>
    </row>
    <row r="115" spans="1:7" ht="23.45" customHeight="1" x14ac:dyDescent="0.25">
      <c r="A115" s="4" t="s">
        <v>2139</v>
      </c>
      <c r="B115" s="4" t="s">
        <v>2140</v>
      </c>
      <c r="C115" s="4" t="s">
        <v>101</v>
      </c>
      <c r="D115" s="5">
        <v>40000</v>
      </c>
      <c r="E115" s="6">
        <v>4119272</v>
      </c>
      <c r="F115" s="6">
        <v>0.17799999999999999</v>
      </c>
      <c r="G115" s="4" t="s">
        <v>787</v>
      </c>
    </row>
    <row r="116" spans="1:7" ht="14.45" customHeight="1" x14ac:dyDescent="0.25">
      <c r="A116" s="4" t="s">
        <v>0</v>
      </c>
      <c r="B116" s="4" t="s">
        <v>0</v>
      </c>
      <c r="C116" s="7" t="s">
        <v>183</v>
      </c>
      <c r="D116" s="5">
        <v>22026800.25</v>
      </c>
      <c r="E116" s="6">
        <v>2177250309.4000001</v>
      </c>
      <c r="F116" s="6">
        <v>94.104100000000003</v>
      </c>
      <c r="G116" s="8" t="s">
        <v>0</v>
      </c>
    </row>
    <row r="117" spans="1:7" ht="18.399999999999999" customHeight="1" x14ac:dyDescent="0.25">
      <c r="A117" s="28" t="s">
        <v>0</v>
      </c>
      <c r="B117" s="28"/>
      <c r="C117" s="28"/>
      <c r="D117" s="28"/>
      <c r="E117" s="28"/>
      <c r="F117" s="28"/>
      <c r="G117" s="28"/>
    </row>
    <row r="118" spans="1:7" ht="14.45" customHeight="1" x14ac:dyDescent="0.25">
      <c r="A118" s="30" t="s">
        <v>1686</v>
      </c>
      <c r="B118" s="30"/>
      <c r="C118" s="30"/>
      <c r="D118" s="1"/>
      <c r="E118" s="1"/>
      <c r="F118" s="1"/>
      <c r="G118" s="1"/>
    </row>
    <row r="119" spans="1:7" ht="14.45" customHeight="1" x14ac:dyDescent="0.25">
      <c r="A119" s="3" t="s">
        <v>1687</v>
      </c>
      <c r="B119" s="3" t="s">
        <v>9</v>
      </c>
      <c r="C119" s="3" t="s">
        <v>10</v>
      </c>
      <c r="D119" s="1"/>
      <c r="E119" s="1"/>
      <c r="F119" s="1"/>
      <c r="G119" s="1"/>
    </row>
    <row r="120" spans="1:7" ht="23.45" customHeight="1" x14ac:dyDescent="0.25">
      <c r="A120" s="4" t="s">
        <v>1689</v>
      </c>
      <c r="B120" s="6">
        <v>69128424.400000006</v>
      </c>
      <c r="C120" s="6">
        <v>2.99</v>
      </c>
      <c r="D120" s="1"/>
      <c r="E120" s="1"/>
      <c r="F120" s="1"/>
      <c r="G120" s="1"/>
    </row>
    <row r="121" spans="1:7" ht="14.45" customHeight="1" x14ac:dyDescent="0.25">
      <c r="A121" s="4" t="s">
        <v>1690</v>
      </c>
      <c r="B121" s="6">
        <v>67196641.439999998</v>
      </c>
      <c r="C121" s="6">
        <v>2.9</v>
      </c>
      <c r="D121" s="1"/>
      <c r="E121" s="1"/>
      <c r="F121" s="1"/>
      <c r="G121" s="1"/>
    </row>
    <row r="122" spans="1:7" ht="14.45" customHeight="1" x14ac:dyDescent="0.25">
      <c r="A122" s="4" t="s">
        <v>1691</v>
      </c>
      <c r="B122" s="6">
        <v>79983.34</v>
      </c>
      <c r="C122" s="6">
        <v>0</v>
      </c>
      <c r="D122" s="1"/>
      <c r="E122" s="1"/>
      <c r="F122" s="1"/>
      <c r="G122" s="1"/>
    </row>
    <row r="123" spans="1:7" ht="14.45" customHeight="1" x14ac:dyDescent="0.25">
      <c r="A123" s="9" t="s">
        <v>1692</v>
      </c>
      <c r="B123" s="6">
        <v>136405049.18000001</v>
      </c>
      <c r="C123" s="6">
        <v>5.89</v>
      </c>
      <c r="D123" s="1"/>
      <c r="E123" s="1"/>
      <c r="F123" s="1"/>
      <c r="G123" s="1"/>
    </row>
    <row r="124" spans="1:7" ht="18.399999999999999" customHeight="1" x14ac:dyDescent="0.25">
      <c r="A124" s="28" t="s">
        <v>0</v>
      </c>
      <c r="B124" s="28"/>
      <c r="C124" s="28"/>
      <c r="D124" s="28"/>
      <c r="E124" s="28"/>
      <c r="F124" s="28"/>
      <c r="G124" s="28"/>
    </row>
    <row r="125" spans="1:7" ht="23.65" customHeight="1" x14ac:dyDescent="0.25">
      <c r="A125" s="4" t="s">
        <v>1693</v>
      </c>
      <c r="B125" s="6">
        <v>6.6</v>
      </c>
      <c r="C125" s="1"/>
      <c r="D125" s="1"/>
      <c r="E125" s="1"/>
      <c r="F125" s="1"/>
      <c r="G125" s="1"/>
    </row>
    <row r="126" spans="1:7" ht="14.45" customHeight="1" x14ac:dyDescent="0.25">
      <c r="A126" s="4" t="s">
        <v>1694</v>
      </c>
      <c r="B126" s="6">
        <v>4.5599999999999996</v>
      </c>
      <c r="C126" s="1"/>
      <c r="D126" s="1"/>
      <c r="E126" s="1"/>
      <c r="F126" s="1"/>
      <c r="G126" s="1"/>
    </row>
    <row r="127" spans="1:7" ht="32.65" customHeight="1" x14ac:dyDescent="0.25">
      <c r="A127" s="4" t="s">
        <v>1695</v>
      </c>
      <c r="B127" s="6">
        <v>7.92</v>
      </c>
      <c r="C127" s="1"/>
      <c r="D127" s="1"/>
      <c r="E127" s="1"/>
      <c r="F127" s="1"/>
      <c r="G127" s="1"/>
    </row>
    <row r="128" spans="1:7" ht="18.399999999999999" customHeight="1" x14ac:dyDescent="0.25">
      <c r="A128" s="28" t="s">
        <v>0</v>
      </c>
      <c r="B128" s="28"/>
      <c r="C128" s="28"/>
      <c r="D128" s="28"/>
      <c r="E128" s="28"/>
      <c r="F128" s="28"/>
      <c r="G128" s="28"/>
    </row>
    <row r="129" spans="1:7" ht="14.45" customHeight="1" x14ac:dyDescent="0.25">
      <c r="A129" s="30" t="s">
        <v>1696</v>
      </c>
      <c r="B129" s="30"/>
      <c r="C129" s="30"/>
      <c r="D129" s="1"/>
      <c r="E129" s="1"/>
      <c r="F129" s="1"/>
      <c r="G129" s="1"/>
    </row>
    <row r="130" spans="1:7" ht="14.45" customHeight="1" x14ac:dyDescent="0.25">
      <c r="A130" s="3" t="s">
        <v>1697</v>
      </c>
      <c r="B130" s="3" t="s">
        <v>9</v>
      </c>
      <c r="C130" s="3" t="s">
        <v>10</v>
      </c>
      <c r="D130" s="1"/>
      <c r="E130" s="1"/>
      <c r="F130" s="1"/>
      <c r="G130" s="1"/>
    </row>
    <row r="131" spans="1:7" ht="14.45" customHeight="1" x14ac:dyDescent="0.25">
      <c r="A131" s="4" t="s">
        <v>1702</v>
      </c>
      <c r="B131" s="6">
        <v>1985024701.4000001</v>
      </c>
      <c r="C131" s="6">
        <v>85.8</v>
      </c>
      <c r="D131" s="1"/>
      <c r="E131" s="1"/>
      <c r="F131" s="1"/>
      <c r="G131" s="1"/>
    </row>
    <row r="132" spans="1:7" ht="14.45" customHeight="1" x14ac:dyDescent="0.25">
      <c r="A132" s="4" t="s">
        <v>1703</v>
      </c>
      <c r="B132" s="6">
        <v>192225608</v>
      </c>
      <c r="C132" s="6">
        <v>8.31</v>
      </c>
      <c r="D132" s="1"/>
      <c r="E132" s="1"/>
      <c r="F132" s="1"/>
      <c r="G132" s="1"/>
    </row>
    <row r="133" spans="1:7" ht="14.45" customHeight="1" x14ac:dyDescent="0.25">
      <c r="A133" s="7" t="s">
        <v>183</v>
      </c>
      <c r="B133" s="6">
        <v>2177250309.4000001</v>
      </c>
      <c r="C133" s="6">
        <v>94.11</v>
      </c>
      <c r="D133" s="1"/>
      <c r="E133" s="1"/>
      <c r="F133" s="1"/>
      <c r="G133" s="1"/>
    </row>
    <row r="134" spans="1:7" ht="18.399999999999999" customHeight="1" x14ac:dyDescent="0.25">
      <c r="A134" s="28" t="s">
        <v>0</v>
      </c>
      <c r="B134" s="28"/>
      <c r="C134" s="28"/>
      <c r="D134" s="28"/>
      <c r="E134" s="28"/>
      <c r="F134" s="28"/>
      <c r="G134" s="28"/>
    </row>
    <row r="135" spans="1:7" ht="23.65" customHeight="1" x14ac:dyDescent="0.25">
      <c r="A135" s="4" t="s">
        <v>1689</v>
      </c>
      <c r="B135" s="6">
        <v>69128424.400000006</v>
      </c>
      <c r="C135" s="6">
        <v>2.99</v>
      </c>
      <c r="D135" s="1"/>
      <c r="E135" s="1"/>
      <c r="F135" s="1"/>
      <c r="G135" s="1"/>
    </row>
    <row r="136" spans="1:7" ht="14.45" customHeight="1" x14ac:dyDescent="0.25">
      <c r="A136" s="4" t="s">
        <v>1690</v>
      </c>
      <c r="B136" s="6">
        <v>67196641.439999998</v>
      </c>
      <c r="C136" s="6">
        <v>2.9</v>
      </c>
      <c r="D136" s="1"/>
      <c r="E136" s="1"/>
      <c r="F136" s="1"/>
      <c r="G136" s="1"/>
    </row>
    <row r="137" spans="1:7" ht="14.45" customHeight="1" x14ac:dyDescent="0.25">
      <c r="A137" s="4" t="s">
        <v>1691</v>
      </c>
      <c r="B137" s="6">
        <v>79983.34</v>
      </c>
      <c r="C137" s="6">
        <v>0</v>
      </c>
      <c r="D137" s="1"/>
      <c r="E137" s="1"/>
      <c r="F137" s="1"/>
      <c r="G137" s="1"/>
    </row>
    <row r="138" spans="1:7" ht="14.45" customHeight="1" x14ac:dyDescent="0.25">
      <c r="A138" s="9" t="s">
        <v>1692</v>
      </c>
      <c r="B138" s="6">
        <f>SUM(B135:B137)+E116</f>
        <v>2313655358.5799999</v>
      </c>
      <c r="C138" s="6">
        <v>5.89</v>
      </c>
      <c r="D138" s="1"/>
      <c r="E138" s="1"/>
      <c r="F138" s="15"/>
      <c r="G138" s="1"/>
    </row>
    <row r="139" spans="1:7" ht="18.399999999999999" customHeight="1" x14ac:dyDescent="0.25">
      <c r="A139" s="28" t="s">
        <v>0</v>
      </c>
      <c r="B139" s="28"/>
      <c r="C139" s="28"/>
      <c r="D139" s="28"/>
      <c r="E139" s="28"/>
      <c r="F139" s="28"/>
      <c r="G139" s="28"/>
    </row>
    <row r="140" spans="1:7" ht="14.45" customHeight="1" x14ac:dyDescent="0.25">
      <c r="A140" s="30" t="s">
        <v>1707</v>
      </c>
      <c r="B140" s="30"/>
      <c r="C140" s="1"/>
      <c r="D140" s="1"/>
      <c r="E140" s="1"/>
      <c r="F140" s="1"/>
      <c r="G140" s="1"/>
    </row>
    <row r="141" spans="1:7" ht="14.65" customHeight="1" x14ac:dyDescent="0.25">
      <c r="A141" s="4" t="s">
        <v>1708</v>
      </c>
      <c r="B141" s="6">
        <v>1046360477.3199999</v>
      </c>
      <c r="C141" s="1"/>
      <c r="D141" s="1"/>
      <c r="E141" s="1"/>
      <c r="F141" s="1"/>
      <c r="G141" s="1"/>
    </row>
    <row r="142" spans="1:7" ht="14.45" customHeight="1" x14ac:dyDescent="0.25">
      <c r="A142" s="4" t="s">
        <v>10</v>
      </c>
      <c r="B142" s="6">
        <v>45.225300000000011</v>
      </c>
      <c r="C142" s="1"/>
      <c r="D142" s="1"/>
      <c r="E142" s="1"/>
      <c r="F142" s="1"/>
      <c r="G142" s="1"/>
    </row>
    <row r="143" spans="1:7" ht="14.45" customHeight="1" x14ac:dyDescent="0.25">
      <c r="A143" s="10" t="s">
        <v>0</v>
      </c>
      <c r="B143" s="11" t="s">
        <v>0</v>
      </c>
      <c r="C143" s="1"/>
      <c r="D143" s="1"/>
      <c r="E143" s="1"/>
      <c r="F143" s="1"/>
      <c r="G143" s="1"/>
    </row>
    <row r="144" spans="1:7" ht="23.65" customHeight="1" x14ac:dyDescent="0.25">
      <c r="A144" s="4" t="s">
        <v>1709</v>
      </c>
      <c r="B144" s="12">
        <v>34.103099999999998</v>
      </c>
      <c r="C144" s="1"/>
      <c r="D144" s="1"/>
      <c r="E144" s="1"/>
      <c r="F144" s="1"/>
      <c r="G144" s="1"/>
    </row>
    <row r="145" spans="1:7" ht="23.45" customHeight="1" x14ac:dyDescent="0.25">
      <c r="A145" s="4" t="s">
        <v>1710</v>
      </c>
      <c r="B145" s="12">
        <v>34.287700000000001</v>
      </c>
      <c r="C145" s="1"/>
      <c r="D145" s="1"/>
      <c r="E145" s="1"/>
      <c r="F145" s="1"/>
      <c r="G145" s="1"/>
    </row>
    <row r="146" spans="1:7" ht="14.1" customHeight="1" x14ac:dyDescent="0.25">
      <c r="A146" s="10" t="s">
        <v>0</v>
      </c>
      <c r="B146" s="11" t="s">
        <v>0</v>
      </c>
      <c r="C146" s="1"/>
      <c r="D146" s="1"/>
      <c r="E146" s="1"/>
      <c r="F146" s="1"/>
      <c r="G146" s="1"/>
    </row>
    <row r="147" spans="1:7" ht="23.65" customHeight="1" x14ac:dyDescent="0.25">
      <c r="A147" s="4" t="s">
        <v>1711</v>
      </c>
      <c r="B147" s="8" t="s">
        <v>1712</v>
      </c>
      <c r="C147" s="1"/>
      <c r="D147" s="1"/>
      <c r="E147" s="1"/>
      <c r="F147" s="1"/>
      <c r="G147" s="1"/>
    </row>
    <row r="149" spans="1:7" ht="15" customHeight="1" x14ac:dyDescent="0.25">
      <c r="C149" s="16" t="s">
        <v>2823</v>
      </c>
    </row>
    <row r="151" spans="1:7" ht="15" customHeight="1" x14ac:dyDescent="0.25">
      <c r="A151" s="17" t="s">
        <v>5</v>
      </c>
      <c r="B151" s="18" t="s">
        <v>6</v>
      </c>
      <c r="C151" s="18" t="s">
        <v>2824</v>
      </c>
      <c r="D151" s="18" t="s">
        <v>2825</v>
      </c>
      <c r="E151" s="18" t="s">
        <v>2826</v>
      </c>
      <c r="F151" s="18" t="s">
        <v>2825</v>
      </c>
    </row>
    <row r="152" spans="1:7" ht="15" customHeight="1" x14ac:dyDescent="0.25">
      <c r="A152" s="19" t="s">
        <v>2831</v>
      </c>
      <c r="B152" s="19" t="s">
        <v>2832</v>
      </c>
      <c r="C152" s="20">
        <v>337648.44</v>
      </c>
      <c r="D152" s="20">
        <f>+C152/$B$138*100</f>
        <v>1.459372238600095E-2</v>
      </c>
      <c r="E152" s="20">
        <v>337648.44</v>
      </c>
      <c r="F152" s="20">
        <f>+E152/$B$138*100</f>
        <v>1.459372238600095E-2</v>
      </c>
    </row>
    <row r="153" spans="1:7" ht="15" customHeight="1" x14ac:dyDescent="0.25">
      <c r="A153" s="19" t="s">
        <v>2833</v>
      </c>
      <c r="B153" s="19" t="s">
        <v>2834</v>
      </c>
      <c r="C153" s="20">
        <v>337648.44</v>
      </c>
      <c r="D153" s="20">
        <f t="shared" ref="D153:D155" si="0">+C153/$B$138*100</f>
        <v>1.459372238600095E-2</v>
      </c>
      <c r="E153" s="20">
        <v>337648.44</v>
      </c>
      <c r="F153" s="20">
        <f t="shared" ref="F153:F155" si="1">+E153/$B$138*100</f>
        <v>1.459372238600095E-2</v>
      </c>
    </row>
    <row r="154" spans="1:7" ht="15" customHeight="1" x14ac:dyDescent="0.25">
      <c r="A154" s="19" t="s">
        <v>2835</v>
      </c>
      <c r="B154" s="19" t="s">
        <v>2836</v>
      </c>
      <c r="C154" s="20">
        <v>450197.92</v>
      </c>
      <c r="D154" s="20">
        <f t="shared" si="0"/>
        <v>1.9458296514667933E-2</v>
      </c>
      <c r="E154" s="20">
        <v>450197.92</v>
      </c>
      <c r="F154" s="20">
        <f t="shared" si="1"/>
        <v>1.9458296514667933E-2</v>
      </c>
    </row>
    <row r="155" spans="1:7" ht="15" customHeight="1" x14ac:dyDescent="0.25">
      <c r="A155" s="19" t="s">
        <v>2837</v>
      </c>
      <c r="B155" s="19" t="s">
        <v>2830</v>
      </c>
      <c r="C155" s="20">
        <v>2094851.506849315</v>
      </c>
      <c r="D155" s="20">
        <f t="shared" si="0"/>
        <v>9.0542936703201335E-2</v>
      </c>
      <c r="E155" s="20">
        <v>2094851.506849315</v>
      </c>
      <c r="F155" s="20">
        <f t="shared" si="1"/>
        <v>9.0542936703201335E-2</v>
      </c>
    </row>
    <row r="156" spans="1:7" ht="15" customHeight="1" x14ac:dyDescent="0.25">
      <c r="B156" s="21" t="s">
        <v>183</v>
      </c>
      <c r="C156" s="22">
        <f t="shared" ref="C156:D156" si="2">SUM(C152:C155)</f>
        <v>3220346.3068493148</v>
      </c>
      <c r="D156" s="22">
        <f t="shared" si="2"/>
        <v>0.13918867798987117</v>
      </c>
      <c r="E156" s="22">
        <f>SUM(E152:E155)</f>
        <v>3220346.3068493148</v>
      </c>
      <c r="F156" s="22">
        <f t="shared" ref="F156" si="3">SUM(F152:F155)</f>
        <v>0.13918867798987117</v>
      </c>
    </row>
  </sheetData>
  <mergeCells count="17">
    <mergeCell ref="A140:B140"/>
    <mergeCell ref="A139:G139"/>
    <mergeCell ref="A118:C118"/>
    <mergeCell ref="A117:G117"/>
    <mergeCell ref="A7:F7"/>
    <mergeCell ref="A6:G6"/>
    <mergeCell ref="A134:G134"/>
    <mergeCell ref="A129:C129"/>
    <mergeCell ref="A128:G128"/>
    <mergeCell ref="A124:G124"/>
    <mergeCell ref="A1:B1"/>
    <mergeCell ref="C1:D1"/>
    <mergeCell ref="E1:G1"/>
    <mergeCell ref="A5:G5"/>
    <mergeCell ref="A4:G4"/>
    <mergeCell ref="A3:G3"/>
    <mergeCell ref="A2:G2"/>
  </mergeCells>
  <pageMargins left="0.25" right="0.25" top="0.25" bottom="0.25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27"/>
  <sheetViews>
    <sheetView showGridLines="0" topLeftCell="A101" workbookViewId="0">
      <selection activeCell="F131" sqref="F131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 x14ac:dyDescent="0.25">
      <c r="A1" s="28" t="s">
        <v>0</v>
      </c>
      <c r="B1" s="28"/>
      <c r="C1" s="29"/>
      <c r="D1" s="29"/>
      <c r="E1" s="28" t="s">
        <v>0</v>
      </c>
      <c r="F1" s="28"/>
      <c r="G1" s="28"/>
    </row>
    <row r="2" spans="1:7" ht="14.45" customHeight="1" x14ac:dyDescent="0.25">
      <c r="A2" s="27" t="s">
        <v>0</v>
      </c>
      <c r="B2" s="27"/>
      <c r="C2" s="27"/>
      <c r="D2" s="27"/>
      <c r="E2" s="27"/>
      <c r="F2" s="27"/>
      <c r="G2" s="27"/>
    </row>
    <row r="3" spans="1:7" ht="14.65" customHeight="1" x14ac:dyDescent="0.25">
      <c r="A3" s="27" t="s">
        <v>1</v>
      </c>
      <c r="B3" s="27"/>
      <c r="C3" s="27"/>
      <c r="D3" s="27"/>
      <c r="E3" s="27"/>
      <c r="F3" s="27"/>
      <c r="G3" s="27"/>
    </row>
    <row r="4" spans="1:7" ht="14.65" customHeight="1" x14ac:dyDescent="0.25">
      <c r="A4" s="27" t="s">
        <v>2596</v>
      </c>
      <c r="B4" s="27"/>
      <c r="C4" s="27"/>
      <c r="D4" s="27"/>
      <c r="E4" s="27"/>
      <c r="F4" s="27"/>
      <c r="G4" s="27"/>
    </row>
    <row r="5" spans="1:7" ht="14.85" customHeight="1" x14ac:dyDescent="0.25">
      <c r="A5" s="27" t="s">
        <v>3</v>
      </c>
      <c r="B5" s="27"/>
      <c r="C5" s="27"/>
      <c r="D5" s="27"/>
      <c r="E5" s="27"/>
      <c r="F5" s="27"/>
      <c r="G5" s="27"/>
    </row>
    <row r="6" spans="1:7" ht="18.600000000000001" customHeight="1" x14ac:dyDescent="0.25">
      <c r="A6" s="28" t="s">
        <v>0</v>
      </c>
      <c r="B6" s="28"/>
      <c r="C6" s="28"/>
      <c r="D6" s="28"/>
      <c r="E6" s="28"/>
      <c r="F6" s="28"/>
      <c r="G6" s="28"/>
    </row>
    <row r="7" spans="1:7" ht="14.45" customHeight="1" x14ac:dyDescent="0.25">
      <c r="A7" s="30" t="s">
        <v>192</v>
      </c>
      <c r="B7" s="30"/>
      <c r="C7" s="30"/>
      <c r="D7" s="30"/>
      <c r="E7" s="30"/>
      <c r="F7" s="30"/>
      <c r="G7" s="1"/>
    </row>
    <row r="8" spans="1:7" ht="23.45" customHeight="1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1"/>
    </row>
    <row r="9" spans="1:7" ht="23.45" customHeight="1" x14ac:dyDescent="0.25">
      <c r="A9" s="4" t="s">
        <v>749</v>
      </c>
      <c r="B9" s="4" t="s">
        <v>750</v>
      </c>
      <c r="C9" s="4" t="s">
        <v>168</v>
      </c>
      <c r="D9" s="5">
        <v>1500000</v>
      </c>
      <c r="E9" s="6">
        <v>144445650</v>
      </c>
      <c r="F9" s="6">
        <v>3.149</v>
      </c>
      <c r="G9" s="1"/>
    </row>
    <row r="10" spans="1:7" ht="32.65" customHeight="1" x14ac:dyDescent="0.25">
      <c r="A10" s="4" t="s">
        <v>404</v>
      </c>
      <c r="B10" s="4" t="s">
        <v>405</v>
      </c>
      <c r="C10" s="4" t="s">
        <v>195</v>
      </c>
      <c r="D10" s="5">
        <v>300</v>
      </c>
      <c r="E10" s="6">
        <v>32156.1</v>
      </c>
      <c r="F10" s="6">
        <v>6.9999999999999999E-4</v>
      </c>
      <c r="G10" s="1"/>
    </row>
    <row r="11" spans="1:7" ht="32.65" customHeight="1" x14ac:dyDescent="0.25">
      <c r="A11" s="4" t="s">
        <v>1868</v>
      </c>
      <c r="B11" s="4" t="s">
        <v>1869</v>
      </c>
      <c r="C11" s="4" t="s">
        <v>195</v>
      </c>
      <c r="D11" s="5">
        <v>110700</v>
      </c>
      <c r="E11" s="6">
        <v>10331797.050000001</v>
      </c>
      <c r="F11" s="6">
        <v>0.22520000000000001</v>
      </c>
      <c r="G11" s="1"/>
    </row>
    <row r="12" spans="1:7" ht="32.65" customHeight="1" x14ac:dyDescent="0.25">
      <c r="A12" s="4" t="s">
        <v>1870</v>
      </c>
      <c r="B12" s="4" t="s">
        <v>1871</v>
      </c>
      <c r="C12" s="4" t="s">
        <v>195</v>
      </c>
      <c r="D12" s="5">
        <v>700000</v>
      </c>
      <c r="E12" s="6">
        <v>65341010</v>
      </c>
      <c r="F12" s="6">
        <v>1.4245000000000001</v>
      </c>
      <c r="G12" s="1"/>
    </row>
    <row r="13" spans="1:7" ht="32.65" customHeight="1" x14ac:dyDescent="0.25">
      <c r="A13" s="4" t="s">
        <v>406</v>
      </c>
      <c r="B13" s="4" t="s">
        <v>407</v>
      </c>
      <c r="C13" s="4" t="s">
        <v>195</v>
      </c>
      <c r="D13" s="5">
        <v>500000</v>
      </c>
      <c r="E13" s="6">
        <v>47034850</v>
      </c>
      <c r="F13" s="6">
        <v>1.0254000000000001</v>
      </c>
      <c r="G13" s="1"/>
    </row>
    <row r="14" spans="1:7" ht="32.65" customHeight="1" x14ac:dyDescent="0.25">
      <c r="A14" s="4" t="s">
        <v>408</v>
      </c>
      <c r="B14" s="4" t="s">
        <v>409</v>
      </c>
      <c r="C14" s="4" t="s">
        <v>195</v>
      </c>
      <c r="D14" s="5">
        <v>1500000</v>
      </c>
      <c r="E14" s="6">
        <v>138709650</v>
      </c>
      <c r="F14" s="6">
        <v>3.0238999999999998</v>
      </c>
      <c r="G14" s="1"/>
    </row>
    <row r="15" spans="1:7" ht="32.65" customHeight="1" x14ac:dyDescent="0.25">
      <c r="A15" s="4" t="s">
        <v>410</v>
      </c>
      <c r="B15" s="4" t="s">
        <v>411</v>
      </c>
      <c r="C15" s="4" t="s">
        <v>195</v>
      </c>
      <c r="D15" s="5">
        <v>575000</v>
      </c>
      <c r="E15" s="6">
        <v>53133795</v>
      </c>
      <c r="F15" s="6">
        <v>1.1583000000000001</v>
      </c>
      <c r="G15" s="1"/>
    </row>
    <row r="16" spans="1:7" ht="32.65" customHeight="1" x14ac:dyDescent="0.25">
      <c r="A16" s="4" t="s">
        <v>414</v>
      </c>
      <c r="B16" s="4" t="s">
        <v>415</v>
      </c>
      <c r="C16" s="4" t="s">
        <v>195</v>
      </c>
      <c r="D16" s="5">
        <v>2500000</v>
      </c>
      <c r="E16" s="6">
        <v>240500500</v>
      </c>
      <c r="F16" s="6">
        <v>5.2430000000000003</v>
      </c>
      <c r="G16" s="1"/>
    </row>
    <row r="17" spans="1:7" ht="32.65" customHeight="1" x14ac:dyDescent="0.25">
      <c r="A17" s="4" t="s">
        <v>416</v>
      </c>
      <c r="B17" s="4" t="s">
        <v>417</v>
      </c>
      <c r="C17" s="4" t="s">
        <v>195</v>
      </c>
      <c r="D17" s="5">
        <v>230000</v>
      </c>
      <c r="E17" s="6">
        <v>22002651</v>
      </c>
      <c r="F17" s="6">
        <v>0.47970000000000002</v>
      </c>
      <c r="G17" s="1"/>
    </row>
    <row r="18" spans="1:7" ht="32.65" customHeight="1" x14ac:dyDescent="0.25">
      <c r="A18" s="4" t="s">
        <v>420</v>
      </c>
      <c r="B18" s="4" t="s">
        <v>421</v>
      </c>
      <c r="C18" s="4" t="s">
        <v>195</v>
      </c>
      <c r="D18" s="5">
        <v>3000000</v>
      </c>
      <c r="E18" s="6">
        <v>285385800</v>
      </c>
      <c r="F18" s="6">
        <v>6.2214999999999998</v>
      </c>
      <c r="G18" s="1"/>
    </row>
    <row r="19" spans="1:7" ht="32.65" customHeight="1" x14ac:dyDescent="0.25">
      <c r="A19" s="4" t="s">
        <v>426</v>
      </c>
      <c r="B19" s="4" t="s">
        <v>427</v>
      </c>
      <c r="C19" s="4" t="s">
        <v>195</v>
      </c>
      <c r="D19" s="5">
        <v>264000</v>
      </c>
      <c r="E19" s="6">
        <v>25665103.199999999</v>
      </c>
      <c r="F19" s="6">
        <v>0.5595</v>
      </c>
      <c r="G19" s="1"/>
    </row>
    <row r="20" spans="1:7" ht="32.65" customHeight="1" x14ac:dyDescent="0.25">
      <c r="A20" s="4" t="s">
        <v>432</v>
      </c>
      <c r="B20" s="4" t="s">
        <v>433</v>
      </c>
      <c r="C20" s="4" t="s">
        <v>195</v>
      </c>
      <c r="D20" s="5">
        <v>1500000</v>
      </c>
      <c r="E20" s="6">
        <v>140523900</v>
      </c>
      <c r="F20" s="6">
        <v>3.0634999999999999</v>
      </c>
      <c r="G20" s="1"/>
    </row>
    <row r="21" spans="1:7" ht="32.65" customHeight="1" x14ac:dyDescent="0.25">
      <c r="A21" s="4" t="s">
        <v>1874</v>
      </c>
      <c r="B21" s="4" t="s">
        <v>1875</v>
      </c>
      <c r="C21" s="4" t="s">
        <v>195</v>
      </c>
      <c r="D21" s="5">
        <v>503300</v>
      </c>
      <c r="E21" s="6">
        <v>49885183.460000001</v>
      </c>
      <c r="F21" s="6">
        <v>1.0874999999999999</v>
      </c>
      <c r="G21" s="1"/>
    </row>
    <row r="22" spans="1:7" ht="32.65" customHeight="1" x14ac:dyDescent="0.25">
      <c r="A22" s="4" t="s">
        <v>436</v>
      </c>
      <c r="B22" s="4" t="s">
        <v>437</v>
      </c>
      <c r="C22" s="4" t="s">
        <v>195</v>
      </c>
      <c r="D22" s="5">
        <v>500000</v>
      </c>
      <c r="E22" s="6">
        <v>47980850</v>
      </c>
      <c r="F22" s="6">
        <v>1.046</v>
      </c>
      <c r="G22" s="1"/>
    </row>
    <row r="23" spans="1:7" ht="32.65" customHeight="1" x14ac:dyDescent="0.25">
      <c r="A23" s="4" t="s">
        <v>444</v>
      </c>
      <c r="B23" s="4" t="s">
        <v>445</v>
      </c>
      <c r="C23" s="4" t="s">
        <v>195</v>
      </c>
      <c r="D23" s="5">
        <v>2000000</v>
      </c>
      <c r="E23" s="6">
        <v>195450800</v>
      </c>
      <c r="F23" s="6">
        <v>4.2609000000000004</v>
      </c>
      <c r="G23" s="1"/>
    </row>
    <row r="24" spans="1:7" ht="32.65" customHeight="1" x14ac:dyDescent="0.25">
      <c r="A24" s="4" t="s">
        <v>448</v>
      </c>
      <c r="B24" s="4" t="s">
        <v>449</v>
      </c>
      <c r="C24" s="4" t="s">
        <v>195</v>
      </c>
      <c r="D24" s="5">
        <v>500000</v>
      </c>
      <c r="E24" s="6">
        <v>49350050</v>
      </c>
      <c r="F24" s="6">
        <v>1.0758000000000001</v>
      </c>
      <c r="G24" s="1"/>
    </row>
    <row r="25" spans="1:7" ht="32.65" customHeight="1" x14ac:dyDescent="0.25">
      <c r="A25" s="4" t="s">
        <v>450</v>
      </c>
      <c r="B25" s="4" t="s">
        <v>451</v>
      </c>
      <c r="C25" s="4" t="s">
        <v>195</v>
      </c>
      <c r="D25" s="5">
        <v>150000</v>
      </c>
      <c r="E25" s="6">
        <v>15049530</v>
      </c>
      <c r="F25" s="6">
        <v>0.3281</v>
      </c>
      <c r="G25" s="1"/>
    </row>
    <row r="26" spans="1:7" ht="32.65" customHeight="1" x14ac:dyDescent="0.25">
      <c r="A26" s="4" t="s">
        <v>454</v>
      </c>
      <c r="B26" s="4" t="s">
        <v>455</v>
      </c>
      <c r="C26" s="4" t="s">
        <v>195</v>
      </c>
      <c r="D26" s="5">
        <v>500000</v>
      </c>
      <c r="E26" s="6">
        <v>49783200</v>
      </c>
      <c r="F26" s="6">
        <v>1.0852999999999999</v>
      </c>
      <c r="G26" s="1"/>
    </row>
    <row r="27" spans="1:7" ht="32.65" customHeight="1" x14ac:dyDescent="0.25">
      <c r="A27" s="4" t="s">
        <v>456</v>
      </c>
      <c r="B27" s="4" t="s">
        <v>457</v>
      </c>
      <c r="C27" s="4" t="s">
        <v>195</v>
      </c>
      <c r="D27" s="5">
        <v>350000</v>
      </c>
      <c r="E27" s="6">
        <v>34679610</v>
      </c>
      <c r="F27" s="6">
        <v>0.75600000000000001</v>
      </c>
      <c r="G27" s="1"/>
    </row>
    <row r="28" spans="1:7" ht="32.65" customHeight="1" x14ac:dyDescent="0.25">
      <c r="A28" s="4" t="s">
        <v>458</v>
      </c>
      <c r="B28" s="4" t="s">
        <v>459</v>
      </c>
      <c r="C28" s="4" t="s">
        <v>195</v>
      </c>
      <c r="D28" s="5">
        <v>5500000</v>
      </c>
      <c r="E28" s="6">
        <v>548209750</v>
      </c>
      <c r="F28" s="6">
        <v>11.9511</v>
      </c>
      <c r="G28" s="1"/>
    </row>
    <row r="29" spans="1:7" ht="32.65" customHeight="1" x14ac:dyDescent="0.25">
      <c r="A29" s="4" t="s">
        <v>657</v>
      </c>
      <c r="B29" s="4" t="s">
        <v>658</v>
      </c>
      <c r="C29" s="4" t="s">
        <v>195</v>
      </c>
      <c r="D29" s="5">
        <v>500000</v>
      </c>
      <c r="E29" s="6">
        <v>50181250</v>
      </c>
      <c r="F29" s="6">
        <v>1.0940000000000001</v>
      </c>
      <c r="G29" s="1"/>
    </row>
    <row r="30" spans="1:7" ht="32.65" customHeight="1" x14ac:dyDescent="0.25">
      <c r="A30" s="4" t="s">
        <v>659</v>
      </c>
      <c r="B30" s="4" t="s">
        <v>660</v>
      </c>
      <c r="C30" s="4" t="s">
        <v>195</v>
      </c>
      <c r="D30" s="5">
        <v>500000</v>
      </c>
      <c r="E30" s="6">
        <v>50498550</v>
      </c>
      <c r="F30" s="6">
        <v>1.1009</v>
      </c>
      <c r="G30" s="1"/>
    </row>
    <row r="31" spans="1:7" ht="32.65" customHeight="1" x14ac:dyDescent="0.25">
      <c r="A31" s="4" t="s">
        <v>663</v>
      </c>
      <c r="B31" s="4" t="s">
        <v>664</v>
      </c>
      <c r="C31" s="4" t="s">
        <v>195</v>
      </c>
      <c r="D31" s="5">
        <v>230000</v>
      </c>
      <c r="E31" s="6">
        <v>23350175</v>
      </c>
      <c r="F31" s="6">
        <v>0.50900000000000001</v>
      </c>
      <c r="G31" s="1"/>
    </row>
    <row r="32" spans="1:7" ht="32.65" customHeight="1" x14ac:dyDescent="0.25">
      <c r="A32" s="4" t="s">
        <v>669</v>
      </c>
      <c r="B32" s="4" t="s">
        <v>670</v>
      </c>
      <c r="C32" s="4" t="s">
        <v>195</v>
      </c>
      <c r="D32" s="5">
        <v>500000</v>
      </c>
      <c r="E32" s="6">
        <v>51074850</v>
      </c>
      <c r="F32" s="6">
        <v>1.1133999999999999</v>
      </c>
      <c r="G32" s="1"/>
    </row>
    <row r="33" spans="1:7" ht="32.65" customHeight="1" x14ac:dyDescent="0.25">
      <c r="A33" s="4" t="s">
        <v>671</v>
      </c>
      <c r="B33" s="4" t="s">
        <v>672</v>
      </c>
      <c r="C33" s="4" t="s">
        <v>195</v>
      </c>
      <c r="D33" s="5">
        <v>4000000</v>
      </c>
      <c r="E33" s="6">
        <v>409878400</v>
      </c>
      <c r="F33" s="6">
        <v>8.9354999999999993</v>
      </c>
      <c r="G33" s="1"/>
    </row>
    <row r="34" spans="1:7" ht="32.65" customHeight="1" x14ac:dyDescent="0.25">
      <c r="A34" s="4" t="s">
        <v>675</v>
      </c>
      <c r="B34" s="4" t="s">
        <v>676</v>
      </c>
      <c r="C34" s="4" t="s">
        <v>195</v>
      </c>
      <c r="D34" s="5">
        <v>320000</v>
      </c>
      <c r="E34" s="6">
        <v>32617472</v>
      </c>
      <c r="F34" s="6">
        <v>0.71109999999999995</v>
      </c>
      <c r="G34" s="1"/>
    </row>
    <row r="35" spans="1:7" ht="32.65" customHeight="1" x14ac:dyDescent="0.25">
      <c r="A35" s="4" t="s">
        <v>681</v>
      </c>
      <c r="B35" s="4" t="s">
        <v>682</v>
      </c>
      <c r="C35" s="4" t="s">
        <v>195</v>
      </c>
      <c r="D35" s="5">
        <v>500000</v>
      </c>
      <c r="E35" s="6">
        <v>52137200</v>
      </c>
      <c r="F35" s="6">
        <v>1.1366000000000001</v>
      </c>
      <c r="G35" s="1"/>
    </row>
    <row r="36" spans="1:7" ht="32.65" customHeight="1" x14ac:dyDescent="0.25">
      <c r="A36" s="4" t="s">
        <v>693</v>
      </c>
      <c r="B36" s="4" t="s">
        <v>694</v>
      </c>
      <c r="C36" s="4" t="s">
        <v>195</v>
      </c>
      <c r="D36" s="5">
        <v>7400</v>
      </c>
      <c r="E36" s="6">
        <v>743267.1</v>
      </c>
      <c r="F36" s="6">
        <v>1.6199999999999999E-2</v>
      </c>
      <c r="G36" s="1"/>
    </row>
    <row r="37" spans="1:7" ht="32.65" customHeight="1" x14ac:dyDescent="0.25">
      <c r="A37" s="4" t="s">
        <v>697</v>
      </c>
      <c r="B37" s="4" t="s">
        <v>698</v>
      </c>
      <c r="C37" s="4" t="s">
        <v>195</v>
      </c>
      <c r="D37" s="5">
        <v>56800</v>
      </c>
      <c r="E37" s="6">
        <v>6054556.2400000002</v>
      </c>
      <c r="F37" s="6">
        <v>0.13200000000000001</v>
      </c>
      <c r="G37" s="1"/>
    </row>
    <row r="38" spans="1:7" ht="32.65" customHeight="1" x14ac:dyDescent="0.25">
      <c r="A38" s="4" t="s">
        <v>703</v>
      </c>
      <c r="B38" s="4" t="s">
        <v>704</v>
      </c>
      <c r="C38" s="4" t="s">
        <v>195</v>
      </c>
      <c r="D38" s="5">
        <v>79900</v>
      </c>
      <c r="E38" s="6">
        <v>8698313.5</v>
      </c>
      <c r="F38" s="6">
        <v>0.18959999999999999</v>
      </c>
      <c r="G38" s="1"/>
    </row>
    <row r="39" spans="1:7" ht="32.65" customHeight="1" x14ac:dyDescent="0.25">
      <c r="A39" s="4" t="s">
        <v>705</v>
      </c>
      <c r="B39" s="4" t="s">
        <v>706</v>
      </c>
      <c r="C39" s="4" t="s">
        <v>195</v>
      </c>
      <c r="D39" s="5">
        <v>150000</v>
      </c>
      <c r="E39" s="6">
        <v>16414395</v>
      </c>
      <c r="F39" s="6">
        <v>0.35780000000000001</v>
      </c>
      <c r="G39" s="1"/>
    </row>
    <row r="40" spans="1:7" ht="32.65" customHeight="1" x14ac:dyDescent="0.25">
      <c r="A40" s="4" t="s">
        <v>709</v>
      </c>
      <c r="B40" s="4" t="s">
        <v>710</v>
      </c>
      <c r="C40" s="4" t="s">
        <v>195</v>
      </c>
      <c r="D40" s="5">
        <v>1296000</v>
      </c>
      <c r="E40" s="6">
        <v>142438953.59999999</v>
      </c>
      <c r="F40" s="6">
        <v>3.1052</v>
      </c>
      <c r="G40" s="1"/>
    </row>
    <row r="41" spans="1:7" ht="32.65" customHeight="1" x14ac:dyDescent="0.25">
      <c r="A41" s="4" t="s">
        <v>759</v>
      </c>
      <c r="B41" s="4" t="s">
        <v>760</v>
      </c>
      <c r="C41" s="4" t="s">
        <v>195</v>
      </c>
      <c r="D41" s="5">
        <v>280700</v>
      </c>
      <c r="E41" s="6">
        <v>28957040.07</v>
      </c>
      <c r="F41" s="6">
        <v>0.63129999999999997</v>
      </c>
      <c r="G41" s="1"/>
    </row>
    <row r="42" spans="1:7" ht="32.65" customHeight="1" x14ac:dyDescent="0.25">
      <c r="A42" s="4" t="s">
        <v>765</v>
      </c>
      <c r="B42" s="4" t="s">
        <v>766</v>
      </c>
      <c r="C42" s="4" t="s">
        <v>195</v>
      </c>
      <c r="D42" s="5">
        <v>96000</v>
      </c>
      <c r="E42" s="6">
        <v>9945532.8000000007</v>
      </c>
      <c r="F42" s="6">
        <v>0.21679999999999999</v>
      </c>
      <c r="G42" s="1"/>
    </row>
    <row r="43" spans="1:7" ht="32.65" customHeight="1" x14ac:dyDescent="0.25">
      <c r="A43" s="4" t="s">
        <v>767</v>
      </c>
      <c r="B43" s="4" t="s">
        <v>768</v>
      </c>
      <c r="C43" s="4" t="s">
        <v>195</v>
      </c>
      <c r="D43" s="5">
        <v>20000</v>
      </c>
      <c r="E43" s="6">
        <v>2077472</v>
      </c>
      <c r="F43" s="6">
        <v>4.53E-2</v>
      </c>
      <c r="G43" s="1"/>
    </row>
    <row r="44" spans="1:7" ht="32.65" customHeight="1" x14ac:dyDescent="0.25">
      <c r="A44" s="4" t="s">
        <v>769</v>
      </c>
      <c r="B44" s="4" t="s">
        <v>770</v>
      </c>
      <c r="C44" s="4" t="s">
        <v>195</v>
      </c>
      <c r="D44" s="5">
        <v>111000</v>
      </c>
      <c r="E44" s="6">
        <v>12288410.4</v>
      </c>
      <c r="F44" s="6">
        <v>0.26790000000000003</v>
      </c>
      <c r="G44" s="1"/>
    </row>
    <row r="45" spans="1:7" ht="32.65" customHeight="1" x14ac:dyDescent="0.25">
      <c r="A45" s="4" t="s">
        <v>775</v>
      </c>
      <c r="B45" s="4" t="s">
        <v>776</v>
      </c>
      <c r="C45" s="4" t="s">
        <v>195</v>
      </c>
      <c r="D45" s="5">
        <v>675000</v>
      </c>
      <c r="E45" s="6">
        <v>78227100</v>
      </c>
      <c r="F45" s="6">
        <v>1.7054</v>
      </c>
      <c r="G45" s="1"/>
    </row>
    <row r="46" spans="1:7" ht="32.65" customHeight="1" x14ac:dyDescent="0.25">
      <c r="A46" s="4" t="s">
        <v>779</v>
      </c>
      <c r="B46" s="4" t="s">
        <v>780</v>
      </c>
      <c r="C46" s="4" t="s">
        <v>195</v>
      </c>
      <c r="D46" s="5">
        <v>2188000</v>
      </c>
      <c r="E46" s="6">
        <v>242211818.80000001</v>
      </c>
      <c r="F46" s="6">
        <v>5.2803000000000004</v>
      </c>
      <c r="G46" s="1"/>
    </row>
    <row r="47" spans="1:7" ht="14.45" customHeight="1" x14ac:dyDescent="0.25">
      <c r="A47" s="4" t="s">
        <v>717</v>
      </c>
      <c r="B47" s="4" t="s">
        <v>718</v>
      </c>
      <c r="C47" s="4" t="s">
        <v>466</v>
      </c>
      <c r="D47" s="5">
        <v>100000</v>
      </c>
      <c r="E47" s="6">
        <v>10524060</v>
      </c>
      <c r="F47" s="6">
        <v>0.22939999999999999</v>
      </c>
      <c r="G47" s="1"/>
    </row>
    <row r="48" spans="1:7" ht="32.65" customHeight="1" x14ac:dyDescent="0.25">
      <c r="A48" s="4" t="s">
        <v>2597</v>
      </c>
      <c r="B48" s="4" t="s">
        <v>2598</v>
      </c>
      <c r="C48" s="4" t="s">
        <v>195</v>
      </c>
      <c r="D48" s="5">
        <v>144600</v>
      </c>
      <c r="E48" s="6">
        <v>13737274.74</v>
      </c>
      <c r="F48" s="6">
        <v>0.29949999999999999</v>
      </c>
      <c r="G48" s="1"/>
    </row>
    <row r="49" spans="1:7" ht="32.65" customHeight="1" x14ac:dyDescent="0.25">
      <c r="A49" s="4" t="s">
        <v>2490</v>
      </c>
      <c r="B49" s="4" t="s">
        <v>2491</v>
      </c>
      <c r="C49" s="4" t="s">
        <v>195</v>
      </c>
      <c r="D49" s="5">
        <v>338000</v>
      </c>
      <c r="E49" s="6">
        <v>32283934.800000001</v>
      </c>
      <c r="F49" s="6">
        <v>0.70379999999999998</v>
      </c>
      <c r="G49" s="1"/>
    </row>
    <row r="50" spans="1:7" ht="32.65" customHeight="1" x14ac:dyDescent="0.25">
      <c r="A50" s="4" t="s">
        <v>1884</v>
      </c>
      <c r="B50" s="4" t="s">
        <v>1885</v>
      </c>
      <c r="C50" s="4" t="s">
        <v>195</v>
      </c>
      <c r="D50" s="5">
        <v>874600</v>
      </c>
      <c r="E50" s="6">
        <v>83299440.340000004</v>
      </c>
      <c r="F50" s="6">
        <v>1.8160000000000001</v>
      </c>
      <c r="G50" s="1"/>
    </row>
    <row r="51" spans="1:7" ht="32.65" customHeight="1" x14ac:dyDescent="0.25">
      <c r="A51" s="4" t="s">
        <v>2599</v>
      </c>
      <c r="B51" s="4" t="s">
        <v>2600</v>
      </c>
      <c r="C51" s="4" t="s">
        <v>195</v>
      </c>
      <c r="D51" s="5">
        <v>343600</v>
      </c>
      <c r="E51" s="6">
        <v>33104004.559999999</v>
      </c>
      <c r="F51" s="6">
        <v>0.72170000000000001</v>
      </c>
      <c r="G51" s="1"/>
    </row>
    <row r="52" spans="1:7" ht="32.65" customHeight="1" x14ac:dyDescent="0.25">
      <c r="A52" s="4" t="s">
        <v>2601</v>
      </c>
      <c r="B52" s="4" t="s">
        <v>2602</v>
      </c>
      <c r="C52" s="4" t="s">
        <v>195</v>
      </c>
      <c r="D52" s="5">
        <v>700</v>
      </c>
      <c r="E52" s="6">
        <v>69028.539999999994</v>
      </c>
      <c r="F52" s="6">
        <v>1.5E-3</v>
      </c>
      <c r="G52" s="1"/>
    </row>
    <row r="53" spans="1:7" ht="32.65" customHeight="1" x14ac:dyDescent="0.25">
      <c r="A53" s="4" t="s">
        <v>2603</v>
      </c>
      <c r="B53" s="4" t="s">
        <v>2604</v>
      </c>
      <c r="C53" s="4" t="s">
        <v>195</v>
      </c>
      <c r="D53" s="5">
        <v>619900</v>
      </c>
      <c r="E53" s="6">
        <v>59510585.969999999</v>
      </c>
      <c r="F53" s="6">
        <v>1.2972999999999999</v>
      </c>
      <c r="G53" s="1"/>
    </row>
    <row r="54" spans="1:7" ht="32.65" customHeight="1" x14ac:dyDescent="0.25">
      <c r="A54" s="4" t="s">
        <v>2014</v>
      </c>
      <c r="B54" s="4" t="s">
        <v>2015</v>
      </c>
      <c r="C54" s="4" t="s">
        <v>195</v>
      </c>
      <c r="D54" s="5">
        <v>125000</v>
      </c>
      <c r="E54" s="6">
        <v>12044425</v>
      </c>
      <c r="F54" s="6">
        <v>0.2626</v>
      </c>
      <c r="G54" s="1"/>
    </row>
    <row r="55" spans="1:7" ht="32.65" customHeight="1" x14ac:dyDescent="0.25">
      <c r="A55" s="4" t="s">
        <v>2506</v>
      </c>
      <c r="B55" s="4" t="s">
        <v>2507</v>
      </c>
      <c r="C55" s="4" t="s">
        <v>195</v>
      </c>
      <c r="D55" s="5">
        <v>1400000</v>
      </c>
      <c r="E55" s="6">
        <v>137452840</v>
      </c>
      <c r="F55" s="6">
        <v>2.9965000000000002</v>
      </c>
      <c r="G55" s="1"/>
    </row>
    <row r="56" spans="1:7" ht="32.65" customHeight="1" x14ac:dyDescent="0.25">
      <c r="A56" s="4" t="s">
        <v>234</v>
      </c>
      <c r="B56" s="4" t="s">
        <v>235</v>
      </c>
      <c r="C56" s="4" t="s">
        <v>195</v>
      </c>
      <c r="D56" s="5">
        <v>785000</v>
      </c>
      <c r="E56" s="6">
        <v>75851017.5</v>
      </c>
      <c r="F56" s="6">
        <v>1.6536</v>
      </c>
      <c r="G56" s="1"/>
    </row>
    <row r="57" spans="1:7" ht="32.65" customHeight="1" x14ac:dyDescent="0.25">
      <c r="A57" s="4" t="s">
        <v>471</v>
      </c>
      <c r="B57" s="4" t="s">
        <v>472</v>
      </c>
      <c r="C57" s="4" t="s">
        <v>195</v>
      </c>
      <c r="D57" s="5">
        <v>251200</v>
      </c>
      <c r="E57" s="6">
        <v>24350599.52</v>
      </c>
      <c r="F57" s="6">
        <v>0.53080000000000005</v>
      </c>
      <c r="G57" s="1"/>
    </row>
    <row r="58" spans="1:7" ht="32.65" customHeight="1" x14ac:dyDescent="0.25">
      <c r="A58" s="4" t="s">
        <v>2605</v>
      </c>
      <c r="B58" s="4" t="s">
        <v>2606</v>
      </c>
      <c r="C58" s="4" t="s">
        <v>195</v>
      </c>
      <c r="D58" s="5">
        <v>50000</v>
      </c>
      <c r="E58" s="6">
        <v>4961060</v>
      </c>
      <c r="F58" s="6">
        <v>0.1082</v>
      </c>
      <c r="G58" s="1"/>
    </row>
    <row r="59" spans="1:7" ht="32.65" customHeight="1" x14ac:dyDescent="0.25">
      <c r="A59" s="4" t="s">
        <v>497</v>
      </c>
      <c r="B59" s="4" t="s">
        <v>498</v>
      </c>
      <c r="C59" s="4" t="s">
        <v>195</v>
      </c>
      <c r="D59" s="5">
        <v>500000</v>
      </c>
      <c r="E59" s="6">
        <v>49135050</v>
      </c>
      <c r="F59" s="6">
        <v>1.0711999999999999</v>
      </c>
      <c r="G59" s="1"/>
    </row>
    <row r="60" spans="1:7" ht="32.65" customHeight="1" x14ac:dyDescent="0.25">
      <c r="A60" s="4" t="s">
        <v>2607</v>
      </c>
      <c r="B60" s="4" t="s">
        <v>2608</v>
      </c>
      <c r="C60" s="4" t="s">
        <v>195</v>
      </c>
      <c r="D60" s="5">
        <v>89100</v>
      </c>
      <c r="E60" s="6">
        <v>8866225.1699999999</v>
      </c>
      <c r="F60" s="6">
        <v>0.1933</v>
      </c>
      <c r="G60" s="1"/>
    </row>
    <row r="61" spans="1:7" ht="32.65" customHeight="1" x14ac:dyDescent="0.25">
      <c r="A61" s="4" t="s">
        <v>511</v>
      </c>
      <c r="B61" s="4" t="s">
        <v>512</v>
      </c>
      <c r="C61" s="4" t="s">
        <v>195</v>
      </c>
      <c r="D61" s="5">
        <v>40000</v>
      </c>
      <c r="E61" s="6">
        <v>3978552</v>
      </c>
      <c r="F61" s="6">
        <v>8.6699999999999999E-2</v>
      </c>
      <c r="G61" s="1"/>
    </row>
    <row r="62" spans="1:7" ht="32.65" customHeight="1" x14ac:dyDescent="0.25">
      <c r="A62" s="4" t="s">
        <v>1920</v>
      </c>
      <c r="B62" s="4" t="s">
        <v>1921</v>
      </c>
      <c r="C62" s="4" t="s">
        <v>195</v>
      </c>
      <c r="D62" s="5">
        <v>30000</v>
      </c>
      <c r="E62" s="6">
        <v>3011280</v>
      </c>
      <c r="F62" s="6">
        <v>6.5600000000000006E-2</v>
      </c>
      <c r="G62" s="1"/>
    </row>
    <row r="63" spans="1:7" ht="32.65" customHeight="1" x14ac:dyDescent="0.25">
      <c r="A63" s="4" t="s">
        <v>276</v>
      </c>
      <c r="B63" s="4" t="s">
        <v>277</v>
      </c>
      <c r="C63" s="4" t="s">
        <v>195</v>
      </c>
      <c r="D63" s="5">
        <v>80000</v>
      </c>
      <c r="E63" s="6">
        <v>8038816</v>
      </c>
      <c r="F63" s="6">
        <v>0.17519999999999999</v>
      </c>
      <c r="G63" s="1"/>
    </row>
    <row r="64" spans="1:7" ht="32.65" customHeight="1" x14ac:dyDescent="0.25">
      <c r="A64" s="4" t="s">
        <v>2516</v>
      </c>
      <c r="B64" s="4" t="s">
        <v>2517</v>
      </c>
      <c r="C64" s="4" t="s">
        <v>195</v>
      </c>
      <c r="D64" s="5">
        <v>40600</v>
      </c>
      <c r="E64" s="6">
        <v>4090003.4</v>
      </c>
      <c r="F64" s="6">
        <v>8.9200000000000002E-2</v>
      </c>
      <c r="G64" s="1"/>
    </row>
    <row r="65" spans="1:7" ht="32.65" customHeight="1" x14ac:dyDescent="0.25">
      <c r="A65" s="4" t="s">
        <v>2046</v>
      </c>
      <c r="B65" s="4" t="s">
        <v>2047</v>
      </c>
      <c r="C65" s="4" t="s">
        <v>195</v>
      </c>
      <c r="D65" s="5">
        <v>1000000</v>
      </c>
      <c r="E65" s="6">
        <v>100643900</v>
      </c>
      <c r="F65" s="6">
        <v>2.1941000000000002</v>
      </c>
      <c r="G65" s="1"/>
    </row>
    <row r="66" spans="1:7" ht="32.65" customHeight="1" x14ac:dyDescent="0.25">
      <c r="A66" s="4" t="s">
        <v>2609</v>
      </c>
      <c r="B66" s="4" t="s">
        <v>2610</v>
      </c>
      <c r="C66" s="4" t="s">
        <v>195</v>
      </c>
      <c r="D66" s="5">
        <v>28700</v>
      </c>
      <c r="E66" s="6">
        <v>2901900.05</v>
      </c>
      <c r="F66" s="6">
        <v>6.3299999999999995E-2</v>
      </c>
      <c r="G66" s="1"/>
    </row>
    <row r="67" spans="1:7" ht="32.65" customHeight="1" x14ac:dyDescent="0.25">
      <c r="A67" s="4" t="s">
        <v>2058</v>
      </c>
      <c r="B67" s="4" t="s">
        <v>2059</v>
      </c>
      <c r="C67" s="4" t="s">
        <v>195</v>
      </c>
      <c r="D67" s="5">
        <v>115400</v>
      </c>
      <c r="E67" s="6">
        <v>11663074.1</v>
      </c>
      <c r="F67" s="6">
        <v>0.25430000000000003</v>
      </c>
      <c r="G67" s="1"/>
    </row>
    <row r="68" spans="1:7" ht="32.65" customHeight="1" x14ac:dyDescent="0.25">
      <c r="A68" s="4" t="s">
        <v>545</v>
      </c>
      <c r="B68" s="4" t="s">
        <v>546</v>
      </c>
      <c r="C68" s="4" t="s">
        <v>195</v>
      </c>
      <c r="D68" s="5">
        <v>10000</v>
      </c>
      <c r="E68" s="6">
        <v>1010300</v>
      </c>
      <c r="F68" s="6">
        <v>2.1999999999999999E-2</v>
      </c>
      <c r="G68" s="1"/>
    </row>
    <row r="69" spans="1:7" ht="32.65" customHeight="1" x14ac:dyDescent="0.25">
      <c r="A69" s="4" t="s">
        <v>563</v>
      </c>
      <c r="B69" s="4" t="s">
        <v>564</v>
      </c>
      <c r="C69" s="4" t="s">
        <v>195</v>
      </c>
      <c r="D69" s="5">
        <v>180000</v>
      </c>
      <c r="E69" s="6">
        <v>18219168</v>
      </c>
      <c r="F69" s="6">
        <v>0.3972</v>
      </c>
      <c r="G69" s="1"/>
    </row>
    <row r="70" spans="1:7" ht="32.65" customHeight="1" x14ac:dyDescent="0.25">
      <c r="A70" s="4" t="s">
        <v>2611</v>
      </c>
      <c r="B70" s="4" t="s">
        <v>2612</v>
      </c>
      <c r="C70" s="4" t="s">
        <v>195</v>
      </c>
      <c r="D70" s="5">
        <v>5000</v>
      </c>
      <c r="E70" s="6">
        <v>503512</v>
      </c>
      <c r="F70" s="6">
        <v>1.0999999999999999E-2</v>
      </c>
      <c r="G70" s="1"/>
    </row>
    <row r="71" spans="1:7" ht="32.65" customHeight="1" x14ac:dyDescent="0.25">
      <c r="A71" s="4" t="s">
        <v>577</v>
      </c>
      <c r="B71" s="4" t="s">
        <v>578</v>
      </c>
      <c r="C71" s="4" t="s">
        <v>195</v>
      </c>
      <c r="D71" s="5">
        <v>14600</v>
      </c>
      <c r="E71" s="6">
        <v>1493109.88</v>
      </c>
      <c r="F71" s="6">
        <v>3.2599999999999997E-2</v>
      </c>
      <c r="G71" s="1"/>
    </row>
    <row r="72" spans="1:7" ht="32.65" customHeight="1" x14ac:dyDescent="0.25">
      <c r="A72" s="4" t="s">
        <v>2568</v>
      </c>
      <c r="B72" s="4" t="s">
        <v>2569</v>
      </c>
      <c r="C72" s="4" t="s">
        <v>195</v>
      </c>
      <c r="D72" s="5">
        <v>100000</v>
      </c>
      <c r="E72" s="6">
        <v>10243730</v>
      </c>
      <c r="F72" s="6">
        <v>0.2233</v>
      </c>
      <c r="G72" s="1"/>
    </row>
    <row r="73" spans="1:7" ht="32.65" customHeight="1" x14ac:dyDescent="0.25">
      <c r="A73" s="4" t="s">
        <v>1840</v>
      </c>
      <c r="B73" s="4" t="s">
        <v>1841</v>
      </c>
      <c r="C73" s="4" t="s">
        <v>195</v>
      </c>
      <c r="D73" s="5">
        <v>4000</v>
      </c>
      <c r="E73" s="6">
        <v>403646.4</v>
      </c>
      <c r="F73" s="6">
        <v>8.8000000000000005E-3</v>
      </c>
      <c r="G73" s="1"/>
    </row>
    <row r="74" spans="1:7" ht="32.65" customHeight="1" x14ac:dyDescent="0.25">
      <c r="A74" s="4" t="s">
        <v>591</v>
      </c>
      <c r="B74" s="4" t="s">
        <v>592</v>
      </c>
      <c r="C74" s="4" t="s">
        <v>195</v>
      </c>
      <c r="D74" s="5">
        <v>27000</v>
      </c>
      <c r="E74" s="6">
        <v>2734190.1</v>
      </c>
      <c r="F74" s="6">
        <v>5.96E-2</v>
      </c>
      <c r="G74" s="1"/>
    </row>
    <row r="75" spans="1:7" ht="32.65" customHeight="1" x14ac:dyDescent="0.25">
      <c r="A75" s="4" t="s">
        <v>1846</v>
      </c>
      <c r="B75" s="4" t="s">
        <v>1847</v>
      </c>
      <c r="C75" s="4" t="s">
        <v>195</v>
      </c>
      <c r="D75" s="5">
        <v>102000</v>
      </c>
      <c r="E75" s="6">
        <v>10470208.199999999</v>
      </c>
      <c r="F75" s="6">
        <v>0.2283</v>
      </c>
      <c r="G75" s="1"/>
    </row>
    <row r="76" spans="1:7" ht="32.65" customHeight="1" x14ac:dyDescent="0.25">
      <c r="A76" s="4" t="s">
        <v>2613</v>
      </c>
      <c r="B76" s="4" t="s">
        <v>2614</v>
      </c>
      <c r="C76" s="4" t="s">
        <v>195</v>
      </c>
      <c r="D76" s="5">
        <v>4000</v>
      </c>
      <c r="E76" s="6">
        <v>404640</v>
      </c>
      <c r="F76" s="6">
        <v>8.8000000000000005E-3</v>
      </c>
      <c r="G76" s="1"/>
    </row>
    <row r="77" spans="1:7" ht="32.65" customHeight="1" x14ac:dyDescent="0.25">
      <c r="A77" s="4" t="s">
        <v>326</v>
      </c>
      <c r="B77" s="4" t="s">
        <v>327</v>
      </c>
      <c r="C77" s="4" t="s">
        <v>195</v>
      </c>
      <c r="D77" s="5">
        <v>27000</v>
      </c>
      <c r="E77" s="6">
        <v>2733687.9</v>
      </c>
      <c r="F77" s="6">
        <v>5.96E-2</v>
      </c>
      <c r="G77" s="1"/>
    </row>
    <row r="78" spans="1:7" ht="32.65" customHeight="1" x14ac:dyDescent="0.25">
      <c r="A78" s="4" t="s">
        <v>328</v>
      </c>
      <c r="B78" s="4" t="s">
        <v>329</v>
      </c>
      <c r="C78" s="4" t="s">
        <v>195</v>
      </c>
      <c r="D78" s="5">
        <v>6000</v>
      </c>
      <c r="E78" s="6">
        <v>606463.19999999995</v>
      </c>
      <c r="F78" s="6">
        <v>1.32E-2</v>
      </c>
      <c r="G78" s="1"/>
    </row>
    <row r="79" spans="1:7" ht="32.65" customHeight="1" x14ac:dyDescent="0.25">
      <c r="A79" s="4" t="s">
        <v>334</v>
      </c>
      <c r="B79" s="4" t="s">
        <v>335</v>
      </c>
      <c r="C79" s="4" t="s">
        <v>195</v>
      </c>
      <c r="D79" s="5">
        <v>175000</v>
      </c>
      <c r="E79" s="6">
        <v>18035272.5</v>
      </c>
      <c r="F79" s="6">
        <v>0.39319999999999999</v>
      </c>
      <c r="G79" s="1"/>
    </row>
    <row r="80" spans="1:7" ht="32.65" customHeight="1" x14ac:dyDescent="0.25">
      <c r="A80" s="4" t="s">
        <v>336</v>
      </c>
      <c r="B80" s="4" t="s">
        <v>337</v>
      </c>
      <c r="C80" s="4" t="s">
        <v>195</v>
      </c>
      <c r="D80" s="5">
        <v>3100</v>
      </c>
      <c r="E80" s="6">
        <v>313863.21999999997</v>
      </c>
      <c r="F80" s="6">
        <v>6.7999999999999996E-3</v>
      </c>
      <c r="G80" s="1"/>
    </row>
    <row r="81" spans="1:7" ht="32.65" customHeight="1" x14ac:dyDescent="0.25">
      <c r="A81" s="4" t="s">
        <v>338</v>
      </c>
      <c r="B81" s="4" t="s">
        <v>339</v>
      </c>
      <c r="C81" s="4" t="s">
        <v>195</v>
      </c>
      <c r="D81" s="5">
        <v>75000</v>
      </c>
      <c r="E81" s="6">
        <v>7527540</v>
      </c>
      <c r="F81" s="6">
        <v>0.1641</v>
      </c>
      <c r="G81" s="1"/>
    </row>
    <row r="82" spans="1:7" ht="32.65" customHeight="1" x14ac:dyDescent="0.25">
      <c r="A82" s="4" t="s">
        <v>1944</v>
      </c>
      <c r="B82" s="4" t="s">
        <v>1945</v>
      </c>
      <c r="C82" s="4" t="s">
        <v>195</v>
      </c>
      <c r="D82" s="5">
        <v>20000</v>
      </c>
      <c r="E82" s="6">
        <v>2024392</v>
      </c>
      <c r="F82" s="6">
        <v>4.41E-2</v>
      </c>
      <c r="G82" s="1"/>
    </row>
    <row r="83" spans="1:7" ht="32.65" customHeight="1" x14ac:dyDescent="0.25">
      <c r="A83" s="4" t="s">
        <v>2615</v>
      </c>
      <c r="B83" s="4" t="s">
        <v>2616</v>
      </c>
      <c r="C83" s="4" t="s">
        <v>195</v>
      </c>
      <c r="D83" s="5">
        <v>10000</v>
      </c>
      <c r="E83" s="6">
        <v>1016545</v>
      </c>
      <c r="F83" s="6">
        <v>2.2200000000000001E-2</v>
      </c>
      <c r="G83" s="1"/>
    </row>
    <row r="84" spans="1:7" ht="32.65" customHeight="1" x14ac:dyDescent="0.25">
      <c r="A84" s="4" t="s">
        <v>1952</v>
      </c>
      <c r="B84" s="4" t="s">
        <v>1953</v>
      </c>
      <c r="C84" s="4" t="s">
        <v>195</v>
      </c>
      <c r="D84" s="5">
        <v>40000</v>
      </c>
      <c r="E84" s="6">
        <v>4145888</v>
      </c>
      <c r="F84" s="6">
        <v>9.0399999999999994E-2</v>
      </c>
      <c r="G84" s="1"/>
    </row>
    <row r="85" spans="1:7" ht="32.65" customHeight="1" x14ac:dyDescent="0.25">
      <c r="A85" s="4" t="s">
        <v>2617</v>
      </c>
      <c r="B85" s="4" t="s">
        <v>2618</v>
      </c>
      <c r="C85" s="4" t="s">
        <v>195</v>
      </c>
      <c r="D85" s="5">
        <v>25000</v>
      </c>
      <c r="E85" s="6">
        <v>2544657.5</v>
      </c>
      <c r="F85" s="6">
        <v>5.5500000000000001E-2</v>
      </c>
      <c r="G85" s="1"/>
    </row>
    <row r="86" spans="1:7" ht="32.65" customHeight="1" x14ac:dyDescent="0.25">
      <c r="A86" s="4" t="s">
        <v>1956</v>
      </c>
      <c r="B86" s="4" t="s">
        <v>1957</v>
      </c>
      <c r="C86" s="4" t="s">
        <v>195</v>
      </c>
      <c r="D86" s="5">
        <v>75000</v>
      </c>
      <c r="E86" s="6">
        <v>7757850</v>
      </c>
      <c r="F86" s="6">
        <v>0.1691</v>
      </c>
      <c r="G86" s="1"/>
    </row>
    <row r="87" spans="1:7" ht="32.65" customHeight="1" x14ac:dyDescent="0.25">
      <c r="A87" s="4" t="s">
        <v>1962</v>
      </c>
      <c r="B87" s="4" t="s">
        <v>1963</v>
      </c>
      <c r="C87" s="4" t="s">
        <v>195</v>
      </c>
      <c r="D87" s="5">
        <v>20000</v>
      </c>
      <c r="E87" s="6">
        <v>2037584</v>
      </c>
      <c r="F87" s="6">
        <v>4.4400000000000002E-2</v>
      </c>
      <c r="G87" s="1"/>
    </row>
    <row r="88" spans="1:7" ht="32.65" customHeight="1" x14ac:dyDescent="0.25">
      <c r="A88" s="4" t="s">
        <v>2090</v>
      </c>
      <c r="B88" s="4" t="s">
        <v>2091</v>
      </c>
      <c r="C88" s="4" t="s">
        <v>195</v>
      </c>
      <c r="D88" s="5">
        <v>12000</v>
      </c>
      <c r="E88" s="6">
        <v>1231219.2</v>
      </c>
      <c r="F88" s="6">
        <v>2.6800000000000001E-2</v>
      </c>
      <c r="G88" s="1"/>
    </row>
    <row r="89" spans="1:7" ht="32.65" customHeight="1" x14ac:dyDescent="0.25">
      <c r="A89" s="4" t="s">
        <v>2582</v>
      </c>
      <c r="B89" s="4" t="s">
        <v>2583</v>
      </c>
      <c r="C89" s="4" t="s">
        <v>195</v>
      </c>
      <c r="D89" s="5">
        <v>6000</v>
      </c>
      <c r="E89" s="6">
        <v>603363.6</v>
      </c>
      <c r="F89" s="6">
        <v>1.32E-2</v>
      </c>
      <c r="G89" s="1"/>
    </row>
    <row r="90" spans="1:7" ht="32.65" customHeight="1" x14ac:dyDescent="0.25">
      <c r="A90" s="4" t="s">
        <v>2584</v>
      </c>
      <c r="B90" s="4" t="s">
        <v>2585</v>
      </c>
      <c r="C90" s="4" t="s">
        <v>195</v>
      </c>
      <c r="D90" s="5">
        <v>4000</v>
      </c>
      <c r="E90" s="6">
        <v>402779.6</v>
      </c>
      <c r="F90" s="6">
        <v>8.8000000000000005E-3</v>
      </c>
      <c r="G90" s="1"/>
    </row>
    <row r="91" spans="1:7" ht="32.65" customHeight="1" x14ac:dyDescent="0.25">
      <c r="A91" s="4" t="s">
        <v>2619</v>
      </c>
      <c r="B91" s="4" t="s">
        <v>2620</v>
      </c>
      <c r="C91" s="4" t="s">
        <v>195</v>
      </c>
      <c r="D91" s="5">
        <v>100</v>
      </c>
      <c r="E91" s="6">
        <v>10046.85</v>
      </c>
      <c r="F91" s="6">
        <v>2.0000000000000001E-4</v>
      </c>
      <c r="G91" s="1"/>
    </row>
    <row r="92" spans="1:7" ht="32.65" customHeight="1" x14ac:dyDescent="0.25">
      <c r="A92" s="4" t="s">
        <v>633</v>
      </c>
      <c r="B92" s="4" t="s">
        <v>634</v>
      </c>
      <c r="C92" s="4" t="s">
        <v>195</v>
      </c>
      <c r="D92" s="5">
        <v>5000</v>
      </c>
      <c r="E92" s="6">
        <v>500368.5</v>
      </c>
      <c r="F92" s="6">
        <v>1.09E-2</v>
      </c>
      <c r="G92" s="1"/>
    </row>
    <row r="93" spans="1:7" ht="32.65" customHeight="1" x14ac:dyDescent="0.25">
      <c r="A93" s="4" t="s">
        <v>637</v>
      </c>
      <c r="B93" s="4" t="s">
        <v>638</v>
      </c>
      <c r="C93" s="4" t="s">
        <v>195</v>
      </c>
      <c r="D93" s="5">
        <v>2000</v>
      </c>
      <c r="E93" s="6">
        <v>200149.4</v>
      </c>
      <c r="F93" s="6">
        <v>4.4000000000000003E-3</v>
      </c>
      <c r="G93" s="1"/>
    </row>
    <row r="94" spans="1:7" ht="32.65" customHeight="1" x14ac:dyDescent="0.25">
      <c r="A94" s="4" t="s">
        <v>1716</v>
      </c>
      <c r="B94" s="4" t="s">
        <v>1717</v>
      </c>
      <c r="C94" s="4" t="s">
        <v>195</v>
      </c>
      <c r="D94" s="5">
        <v>12400</v>
      </c>
      <c r="E94" s="6">
        <v>1243786.96</v>
      </c>
      <c r="F94" s="6">
        <v>2.7099999999999999E-2</v>
      </c>
      <c r="G94" s="1"/>
    </row>
    <row r="95" spans="1:7" ht="32.65" customHeight="1" x14ac:dyDescent="0.25">
      <c r="A95" s="4" t="s">
        <v>641</v>
      </c>
      <c r="B95" s="4" t="s">
        <v>642</v>
      </c>
      <c r="C95" s="4" t="s">
        <v>195</v>
      </c>
      <c r="D95" s="5">
        <v>10200</v>
      </c>
      <c r="E95" s="6">
        <v>1021861.5</v>
      </c>
      <c r="F95" s="6">
        <v>2.23E-2</v>
      </c>
      <c r="G95" s="1"/>
    </row>
    <row r="96" spans="1:7" ht="32.65" customHeight="1" x14ac:dyDescent="0.25">
      <c r="A96" s="4" t="s">
        <v>2502</v>
      </c>
      <c r="B96" s="4" t="s">
        <v>2503</v>
      </c>
      <c r="C96" s="4" t="s">
        <v>195</v>
      </c>
      <c r="D96" s="5">
        <v>5075000</v>
      </c>
      <c r="E96" s="6">
        <v>336874947.5</v>
      </c>
      <c r="F96" s="6">
        <v>7.3440000000000003</v>
      </c>
      <c r="G96" s="1"/>
    </row>
    <row r="97" spans="1:7" ht="14.45" customHeight="1" x14ac:dyDescent="0.25">
      <c r="A97" s="4" t="s">
        <v>0</v>
      </c>
      <c r="B97" s="4" t="s">
        <v>0</v>
      </c>
      <c r="C97" s="7" t="s">
        <v>183</v>
      </c>
      <c r="D97" s="5">
        <v>46899900</v>
      </c>
      <c r="E97" s="6">
        <v>4497122435.0200005</v>
      </c>
      <c r="F97" s="6">
        <v>98.038899999999998</v>
      </c>
      <c r="G97" s="1"/>
    </row>
    <row r="98" spans="1:7" ht="18.399999999999999" customHeight="1" x14ac:dyDescent="0.25">
      <c r="A98" s="28" t="s">
        <v>0</v>
      </c>
      <c r="B98" s="28"/>
      <c r="C98" s="28"/>
      <c r="D98" s="28"/>
      <c r="E98" s="28"/>
      <c r="F98" s="28"/>
      <c r="G98" s="28"/>
    </row>
    <row r="99" spans="1:7" ht="14.45" customHeight="1" x14ac:dyDescent="0.25">
      <c r="A99" s="30" t="s">
        <v>1686</v>
      </c>
      <c r="B99" s="30"/>
      <c r="C99" s="30"/>
      <c r="D99" s="1"/>
      <c r="E99" s="1"/>
      <c r="F99" s="1"/>
      <c r="G99" s="1"/>
    </row>
    <row r="100" spans="1:7" ht="14.45" customHeight="1" x14ac:dyDescent="0.25">
      <c r="A100" s="3" t="s">
        <v>1687</v>
      </c>
      <c r="B100" s="3" t="s">
        <v>9</v>
      </c>
      <c r="C100" s="3" t="s">
        <v>10</v>
      </c>
      <c r="D100" s="1"/>
      <c r="E100" s="1"/>
      <c r="F100" s="1"/>
      <c r="G100" s="1"/>
    </row>
    <row r="101" spans="1:7" ht="14.45" customHeight="1" x14ac:dyDescent="0.25">
      <c r="A101" s="4" t="s">
        <v>1690</v>
      </c>
      <c r="B101" s="6">
        <v>29998499.890000001</v>
      </c>
      <c r="C101" s="6">
        <v>0.65</v>
      </c>
      <c r="D101" s="1"/>
      <c r="E101" s="1"/>
      <c r="F101" s="1"/>
      <c r="G101" s="1"/>
    </row>
    <row r="102" spans="1:7" ht="14.45" customHeight="1" x14ac:dyDescent="0.25">
      <c r="A102" s="4" t="s">
        <v>1691</v>
      </c>
      <c r="B102" s="6">
        <v>47019.45</v>
      </c>
      <c r="C102" s="6">
        <v>0</v>
      </c>
      <c r="D102" s="1"/>
      <c r="E102" s="1"/>
      <c r="F102" s="1"/>
      <c r="G102" s="1"/>
    </row>
    <row r="103" spans="1:7" ht="23.45" customHeight="1" x14ac:dyDescent="0.25">
      <c r="A103" s="4" t="s">
        <v>1689</v>
      </c>
      <c r="B103" s="6">
        <v>59930745.299999997</v>
      </c>
      <c r="C103" s="6">
        <v>1.31</v>
      </c>
      <c r="D103" s="1"/>
      <c r="E103" s="1"/>
      <c r="F103" s="1"/>
      <c r="G103" s="1"/>
    </row>
    <row r="104" spans="1:7" ht="14.45" customHeight="1" x14ac:dyDescent="0.25">
      <c r="A104" s="9" t="s">
        <v>1692</v>
      </c>
      <c r="B104" s="6">
        <v>89976264.640000001</v>
      </c>
      <c r="C104" s="6">
        <v>1.96</v>
      </c>
      <c r="D104" s="1"/>
      <c r="E104" s="1"/>
      <c r="F104" s="1"/>
      <c r="G104" s="1"/>
    </row>
    <row r="105" spans="1:7" ht="14.45" customHeight="1" x14ac:dyDescent="0.25">
      <c r="A105" s="30" t="s">
        <v>0</v>
      </c>
      <c r="B105" s="30"/>
      <c r="C105" s="1"/>
      <c r="D105" s="1"/>
      <c r="E105" s="1"/>
      <c r="F105" s="1"/>
      <c r="G105" s="1"/>
    </row>
    <row r="106" spans="1:7" ht="23.65" customHeight="1" x14ac:dyDescent="0.25">
      <c r="A106" s="4" t="s">
        <v>1693</v>
      </c>
      <c r="B106" s="6">
        <v>15.66</v>
      </c>
      <c r="C106" s="1"/>
      <c r="D106" s="1"/>
      <c r="E106" s="1"/>
      <c r="F106" s="1"/>
      <c r="G106" s="1"/>
    </row>
    <row r="107" spans="1:7" ht="14.45" customHeight="1" x14ac:dyDescent="0.25">
      <c r="A107" s="4" t="s">
        <v>1694</v>
      </c>
      <c r="B107" s="6">
        <v>8.06</v>
      </c>
      <c r="C107" s="1"/>
      <c r="D107" s="1"/>
      <c r="E107" s="1"/>
      <c r="F107" s="1"/>
      <c r="G107" s="1"/>
    </row>
    <row r="108" spans="1:7" ht="32.65" customHeight="1" x14ac:dyDescent="0.25">
      <c r="A108" s="4" t="s">
        <v>1695</v>
      </c>
      <c r="B108" s="6">
        <v>7.45</v>
      </c>
      <c r="C108" s="1"/>
      <c r="D108" s="1"/>
      <c r="E108" s="1"/>
      <c r="F108" s="1"/>
      <c r="G108" s="1"/>
    </row>
    <row r="109" spans="1:7" ht="1.35" customHeight="1" x14ac:dyDescent="0.25">
      <c r="A109" s="1"/>
      <c r="B109" s="1"/>
      <c r="C109" s="1"/>
      <c r="D109" s="1"/>
      <c r="E109" s="1"/>
      <c r="F109" s="1"/>
      <c r="G109" s="1"/>
    </row>
    <row r="110" spans="1:7" ht="18.399999999999999" customHeight="1" x14ac:dyDescent="0.25">
      <c r="A110" s="28" t="s">
        <v>0</v>
      </c>
      <c r="B110" s="28"/>
      <c r="C110" s="28"/>
      <c r="D110" s="28"/>
      <c r="E110" s="28"/>
      <c r="F110" s="28"/>
      <c r="G110" s="28"/>
    </row>
    <row r="111" spans="1:7" ht="14.45" customHeight="1" x14ac:dyDescent="0.25">
      <c r="A111" s="30" t="s">
        <v>1696</v>
      </c>
      <c r="B111" s="30"/>
      <c r="C111" s="30"/>
      <c r="D111" s="1"/>
      <c r="E111" s="1"/>
      <c r="F111" s="1"/>
      <c r="G111" s="1"/>
    </row>
    <row r="112" spans="1:7" ht="14.45" customHeight="1" x14ac:dyDescent="0.25">
      <c r="A112" s="3" t="s">
        <v>1697</v>
      </c>
      <c r="B112" s="3" t="s">
        <v>9</v>
      </c>
      <c r="C112" s="3" t="s">
        <v>10</v>
      </c>
      <c r="D112" s="1"/>
      <c r="E112" s="1"/>
      <c r="F112" s="1"/>
      <c r="G112" s="1"/>
    </row>
    <row r="113" spans="1:7" ht="14.45" customHeight="1" x14ac:dyDescent="0.25">
      <c r="A113" s="4" t="s">
        <v>1698</v>
      </c>
      <c r="B113" s="6">
        <v>3236844942.3200002</v>
      </c>
      <c r="C113" s="6">
        <v>70.56</v>
      </c>
      <c r="D113" s="1"/>
      <c r="E113" s="1"/>
      <c r="F113" s="1"/>
      <c r="G113" s="1"/>
    </row>
    <row r="114" spans="1:7" ht="23.45" customHeight="1" x14ac:dyDescent="0.25">
      <c r="A114" s="4" t="s">
        <v>1699</v>
      </c>
      <c r="B114" s="6">
        <v>154969710</v>
      </c>
      <c r="C114" s="6">
        <v>3.38</v>
      </c>
      <c r="D114" s="1"/>
      <c r="E114" s="1"/>
      <c r="F114" s="1"/>
      <c r="G114" s="1"/>
    </row>
    <row r="115" spans="1:7" ht="14.45" customHeight="1" x14ac:dyDescent="0.25">
      <c r="A115" s="4" t="s">
        <v>1700</v>
      </c>
      <c r="B115" s="6">
        <v>336874947.5</v>
      </c>
      <c r="C115" s="6">
        <v>7.34</v>
      </c>
      <c r="D115" s="1"/>
      <c r="E115" s="1"/>
      <c r="F115" s="1"/>
      <c r="G115" s="1"/>
    </row>
    <row r="116" spans="1:7" ht="23.45" customHeight="1" x14ac:dyDescent="0.25">
      <c r="A116" s="4" t="s">
        <v>1701</v>
      </c>
      <c r="B116" s="6">
        <v>768432835.20000005</v>
      </c>
      <c r="C116" s="6">
        <v>16.75</v>
      </c>
      <c r="D116" s="1"/>
      <c r="E116" s="1"/>
      <c r="F116" s="1"/>
      <c r="G116" s="1"/>
    </row>
    <row r="117" spans="1:7" ht="14.45" customHeight="1" x14ac:dyDescent="0.25">
      <c r="A117" s="7" t="s">
        <v>183</v>
      </c>
      <c r="B117" s="6">
        <v>4497122435.0200005</v>
      </c>
      <c r="C117" s="6">
        <v>98.03</v>
      </c>
      <c r="D117" s="1"/>
      <c r="E117" s="1"/>
      <c r="F117" s="1"/>
      <c r="G117" s="1"/>
    </row>
    <row r="118" spans="1:7" ht="18.399999999999999" customHeight="1" x14ac:dyDescent="0.25">
      <c r="A118" s="28" t="s">
        <v>0</v>
      </c>
      <c r="B118" s="28"/>
      <c r="C118" s="28"/>
      <c r="D118" s="28"/>
      <c r="E118" s="28"/>
      <c r="F118" s="28"/>
      <c r="G118" s="28"/>
    </row>
    <row r="119" spans="1:7" ht="14.65" customHeight="1" x14ac:dyDescent="0.25">
      <c r="A119" s="4" t="s">
        <v>1690</v>
      </c>
      <c r="B119" s="6">
        <v>29998499.890000001</v>
      </c>
      <c r="C119" s="6">
        <v>0.65</v>
      </c>
      <c r="D119" s="1"/>
      <c r="E119" s="1"/>
      <c r="F119" s="1"/>
      <c r="G119" s="1"/>
    </row>
    <row r="120" spans="1:7" ht="14.45" customHeight="1" x14ac:dyDescent="0.25">
      <c r="A120" s="4" t="s">
        <v>1691</v>
      </c>
      <c r="B120" s="6">
        <v>47019.45</v>
      </c>
      <c r="C120" s="6">
        <v>0</v>
      </c>
      <c r="D120" s="1"/>
      <c r="E120" s="1"/>
      <c r="F120" s="1"/>
      <c r="G120" s="1"/>
    </row>
    <row r="121" spans="1:7" ht="23.45" customHeight="1" x14ac:dyDescent="0.25">
      <c r="A121" s="4" t="s">
        <v>1689</v>
      </c>
      <c r="B121" s="6">
        <v>59930745.299999997</v>
      </c>
      <c r="C121" s="6">
        <v>1.31</v>
      </c>
      <c r="D121" s="1"/>
      <c r="E121" s="1"/>
      <c r="F121" s="1"/>
      <c r="G121" s="1"/>
    </row>
    <row r="122" spans="1:7" ht="14.45" customHeight="1" x14ac:dyDescent="0.25">
      <c r="A122" s="9" t="s">
        <v>1692</v>
      </c>
      <c r="B122" s="6">
        <f>SUM(B119:B121)+E97</f>
        <v>4587098699.6600008</v>
      </c>
      <c r="C122" s="6">
        <v>1.96</v>
      </c>
      <c r="D122" s="1"/>
      <c r="E122" s="1"/>
      <c r="F122" s="15"/>
      <c r="G122" s="1"/>
    </row>
    <row r="123" spans="1:7" ht="14.45" customHeight="1" x14ac:dyDescent="0.25">
      <c r="A123" s="30" t="s">
        <v>0</v>
      </c>
      <c r="B123" s="30"/>
      <c r="C123" s="1"/>
      <c r="D123" s="1"/>
      <c r="E123" s="1"/>
      <c r="F123" s="1"/>
      <c r="G123" s="1"/>
    </row>
    <row r="124" spans="1:7" ht="23.65" customHeight="1" x14ac:dyDescent="0.25">
      <c r="A124" s="4" t="s">
        <v>1709</v>
      </c>
      <c r="B124" s="12">
        <v>33.457099999999997</v>
      </c>
      <c r="C124" s="1"/>
      <c r="D124" s="1"/>
      <c r="E124" s="1"/>
      <c r="F124" s="1"/>
      <c r="G124" s="1"/>
    </row>
    <row r="125" spans="1:7" ht="23.45" customHeight="1" x14ac:dyDescent="0.25">
      <c r="A125" s="4" t="s">
        <v>1710</v>
      </c>
      <c r="B125" s="12">
        <v>33.857700000000001</v>
      </c>
      <c r="C125" s="1"/>
      <c r="D125" s="1"/>
      <c r="E125" s="1"/>
      <c r="F125" s="1"/>
      <c r="G125" s="1"/>
    </row>
    <row r="126" spans="1:7" ht="14.1" customHeight="1" x14ac:dyDescent="0.25">
      <c r="A126" s="10" t="s">
        <v>0</v>
      </c>
      <c r="B126" s="11" t="s">
        <v>0</v>
      </c>
      <c r="C126" s="1"/>
      <c r="D126" s="1"/>
      <c r="E126" s="1"/>
      <c r="F126" s="1"/>
      <c r="G126" s="1"/>
    </row>
    <row r="127" spans="1:7" ht="23.65" customHeight="1" x14ac:dyDescent="0.25">
      <c r="A127" s="4" t="s">
        <v>1711</v>
      </c>
      <c r="B127" s="8" t="s">
        <v>1712</v>
      </c>
      <c r="C127" s="1"/>
      <c r="D127" s="1"/>
      <c r="E127" s="1"/>
      <c r="F127" s="1"/>
      <c r="G127" s="1"/>
    </row>
  </sheetData>
  <mergeCells count="16">
    <mergeCell ref="A123:B123"/>
    <mergeCell ref="A118:G118"/>
    <mergeCell ref="A98:G98"/>
    <mergeCell ref="A7:F7"/>
    <mergeCell ref="A6:G6"/>
    <mergeCell ref="A111:C111"/>
    <mergeCell ref="A110:G110"/>
    <mergeCell ref="A105:B105"/>
    <mergeCell ref="A99:C99"/>
    <mergeCell ref="A5:G5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0"/>
  <sheetViews>
    <sheetView showGridLines="0" topLeftCell="A294" workbookViewId="0">
      <selection activeCell="E319" sqref="E319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28" t="s">
        <v>0</v>
      </c>
      <c r="B1" s="28"/>
      <c r="C1" s="29"/>
      <c r="D1" s="29"/>
      <c r="E1" s="28" t="s">
        <v>0</v>
      </c>
      <c r="F1" s="28"/>
      <c r="G1" s="28"/>
    </row>
    <row r="2" spans="1:7" ht="14.45" customHeight="1" x14ac:dyDescent="0.25">
      <c r="A2" s="27" t="s">
        <v>0</v>
      </c>
      <c r="B2" s="27"/>
      <c r="C2" s="27"/>
      <c r="D2" s="27"/>
      <c r="E2" s="27"/>
      <c r="F2" s="27"/>
      <c r="G2" s="27"/>
    </row>
    <row r="3" spans="1:7" ht="14.65" customHeight="1" x14ac:dyDescent="0.25">
      <c r="A3" s="27" t="s">
        <v>1</v>
      </c>
      <c r="B3" s="27"/>
      <c r="C3" s="27"/>
      <c r="D3" s="27"/>
      <c r="E3" s="27"/>
      <c r="F3" s="27"/>
      <c r="G3" s="27"/>
    </row>
    <row r="4" spans="1:7" ht="14.65" customHeight="1" x14ac:dyDescent="0.25">
      <c r="A4" s="27" t="s">
        <v>2621</v>
      </c>
      <c r="B4" s="27"/>
      <c r="C4" s="27"/>
      <c r="D4" s="27"/>
      <c r="E4" s="27"/>
      <c r="F4" s="27"/>
      <c r="G4" s="27"/>
    </row>
    <row r="5" spans="1:7" ht="14.65" customHeight="1" x14ac:dyDescent="0.25">
      <c r="A5" s="27" t="s">
        <v>3</v>
      </c>
      <c r="B5" s="27"/>
      <c r="C5" s="27"/>
      <c r="D5" s="27"/>
      <c r="E5" s="27"/>
      <c r="F5" s="27"/>
      <c r="G5" s="27"/>
    </row>
    <row r="6" spans="1:7" ht="14.45" customHeight="1" x14ac:dyDescent="0.25">
      <c r="A6" s="30" t="s">
        <v>4</v>
      </c>
      <c r="B6" s="30"/>
      <c r="C6" s="30"/>
      <c r="D6" s="30"/>
      <c r="E6" s="30"/>
      <c r="F6" s="30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28662</v>
      </c>
      <c r="E8" s="6">
        <v>16605329.699999999</v>
      </c>
      <c r="F8" s="6">
        <v>7.5700000000000003E-2</v>
      </c>
      <c r="G8" s="1"/>
    </row>
    <row r="9" spans="1:7" ht="14.45" customHeight="1" x14ac:dyDescent="0.25">
      <c r="A9" s="4" t="s">
        <v>14</v>
      </c>
      <c r="B9" s="4" t="s">
        <v>15</v>
      </c>
      <c r="C9" s="4" t="s">
        <v>16</v>
      </c>
      <c r="D9" s="5">
        <v>84516</v>
      </c>
      <c r="E9" s="6">
        <v>14866364.4</v>
      </c>
      <c r="F9" s="6">
        <v>6.7799999999999999E-2</v>
      </c>
      <c r="G9" s="1"/>
    </row>
    <row r="10" spans="1:7" ht="23.45" customHeight="1" x14ac:dyDescent="0.25">
      <c r="A10" s="4" t="s">
        <v>17</v>
      </c>
      <c r="B10" s="4" t="s">
        <v>18</v>
      </c>
      <c r="C10" s="4" t="s">
        <v>16</v>
      </c>
      <c r="D10" s="5">
        <v>6246</v>
      </c>
      <c r="E10" s="6">
        <v>23982141.600000001</v>
      </c>
      <c r="F10" s="6">
        <v>0.1094</v>
      </c>
      <c r="G10" s="1"/>
    </row>
    <row r="11" spans="1:7" ht="14.45" customHeight="1" x14ac:dyDescent="0.25">
      <c r="A11" s="4" t="s">
        <v>19</v>
      </c>
      <c r="B11" s="4" t="s">
        <v>20</v>
      </c>
      <c r="C11" s="4" t="s">
        <v>16</v>
      </c>
      <c r="D11" s="5">
        <v>37936</v>
      </c>
      <c r="E11" s="6">
        <v>33543011.199999999</v>
      </c>
      <c r="F11" s="6">
        <v>0.153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4658</v>
      </c>
      <c r="E12" s="6">
        <v>47450580.200000003</v>
      </c>
      <c r="F12" s="6">
        <v>0.21640000000000001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3835</v>
      </c>
      <c r="E13" s="6">
        <v>29405054.25</v>
      </c>
      <c r="F13" s="6">
        <v>0.1341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33648</v>
      </c>
      <c r="E14" s="6">
        <v>55571354.399999999</v>
      </c>
      <c r="F14" s="6">
        <v>0.25340000000000001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109468</v>
      </c>
      <c r="E15" s="6">
        <v>116884457</v>
      </c>
      <c r="F15" s="6">
        <v>0.53300000000000003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155096</v>
      </c>
      <c r="E16" s="6">
        <v>226835654.80000001</v>
      </c>
      <c r="F16" s="6">
        <v>1.0344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257158</v>
      </c>
      <c r="E17" s="6">
        <v>264396997.69999999</v>
      </c>
      <c r="F17" s="6">
        <v>1.2057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25274</v>
      </c>
      <c r="E18" s="6">
        <v>38771579.700000003</v>
      </c>
      <c r="F18" s="6">
        <v>0.17680000000000001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58266</v>
      </c>
      <c r="E19" s="6">
        <v>106350016.5</v>
      </c>
      <c r="F19" s="6">
        <v>0.48499999999999999</v>
      </c>
      <c r="G19" s="1"/>
    </row>
    <row r="20" spans="1:7" ht="14.45" customHeight="1" x14ac:dyDescent="0.25">
      <c r="A20" s="4" t="s">
        <v>41</v>
      </c>
      <c r="B20" s="4" t="s">
        <v>42</v>
      </c>
      <c r="C20" s="4" t="s">
        <v>43</v>
      </c>
      <c r="D20" s="5">
        <v>108115</v>
      </c>
      <c r="E20" s="6">
        <v>26769274</v>
      </c>
      <c r="F20" s="6">
        <v>0.1221</v>
      </c>
      <c r="G20" s="1"/>
    </row>
    <row r="21" spans="1:7" ht="23.45" customHeight="1" x14ac:dyDescent="0.25">
      <c r="A21" s="4" t="s">
        <v>44</v>
      </c>
      <c r="B21" s="4" t="s">
        <v>45</v>
      </c>
      <c r="C21" s="4" t="s">
        <v>43</v>
      </c>
      <c r="D21" s="5">
        <v>184708</v>
      </c>
      <c r="E21" s="6">
        <v>118305474</v>
      </c>
      <c r="F21" s="6">
        <v>0.53949999999999998</v>
      </c>
      <c r="G21" s="1"/>
    </row>
    <row r="22" spans="1:7" ht="23.45" customHeight="1" x14ac:dyDescent="0.25">
      <c r="A22" s="4" t="s">
        <v>46</v>
      </c>
      <c r="B22" s="4" t="s">
        <v>47</v>
      </c>
      <c r="C22" s="4" t="s">
        <v>48</v>
      </c>
      <c r="D22" s="5">
        <v>5925</v>
      </c>
      <c r="E22" s="6">
        <v>15074977.5</v>
      </c>
      <c r="F22" s="6">
        <v>6.8699999999999997E-2</v>
      </c>
      <c r="G22" s="1"/>
    </row>
    <row r="23" spans="1:7" ht="23.45" customHeight="1" x14ac:dyDescent="0.25">
      <c r="A23" s="4" t="s">
        <v>49</v>
      </c>
      <c r="B23" s="4" t="s">
        <v>50</v>
      </c>
      <c r="C23" s="4" t="s">
        <v>48</v>
      </c>
      <c r="D23" s="5">
        <v>31945</v>
      </c>
      <c r="E23" s="6">
        <v>17898783.5</v>
      </c>
      <c r="F23" s="6">
        <v>8.1600000000000006E-2</v>
      </c>
      <c r="G23" s="1"/>
    </row>
    <row r="24" spans="1:7" ht="23.45" customHeight="1" x14ac:dyDescent="0.25">
      <c r="A24" s="4" t="s">
        <v>51</v>
      </c>
      <c r="B24" s="4" t="s">
        <v>52</v>
      </c>
      <c r="C24" s="4" t="s">
        <v>48</v>
      </c>
      <c r="D24" s="5">
        <v>6394</v>
      </c>
      <c r="E24" s="6">
        <v>65010035.899999999</v>
      </c>
      <c r="F24" s="6">
        <v>0.29649999999999999</v>
      </c>
      <c r="G24" s="1"/>
    </row>
    <row r="25" spans="1:7" ht="14.45" customHeight="1" x14ac:dyDescent="0.25">
      <c r="A25" s="4" t="s">
        <v>53</v>
      </c>
      <c r="B25" s="4" t="s">
        <v>54</v>
      </c>
      <c r="C25" s="4" t="s">
        <v>55</v>
      </c>
      <c r="D25" s="5">
        <v>232201</v>
      </c>
      <c r="E25" s="6">
        <v>102528351.55</v>
      </c>
      <c r="F25" s="6">
        <v>0.46750000000000003</v>
      </c>
      <c r="G25" s="1"/>
    </row>
    <row r="26" spans="1:7" ht="23.45" customHeight="1" x14ac:dyDescent="0.25">
      <c r="A26" s="4" t="s">
        <v>56</v>
      </c>
      <c r="B26" s="4" t="s">
        <v>57</v>
      </c>
      <c r="C26" s="4" t="s">
        <v>58</v>
      </c>
      <c r="D26" s="5">
        <v>29599</v>
      </c>
      <c r="E26" s="6">
        <v>46648024</v>
      </c>
      <c r="F26" s="6">
        <v>0.2127</v>
      </c>
      <c r="G26" s="1"/>
    </row>
    <row r="27" spans="1:7" ht="23.45" customHeight="1" x14ac:dyDescent="0.25">
      <c r="A27" s="4" t="s">
        <v>59</v>
      </c>
      <c r="B27" s="4" t="s">
        <v>60</v>
      </c>
      <c r="C27" s="4" t="s">
        <v>58</v>
      </c>
      <c r="D27" s="5">
        <v>116064</v>
      </c>
      <c r="E27" s="6">
        <v>192770697.59999999</v>
      </c>
      <c r="F27" s="6">
        <v>0.87909999999999999</v>
      </c>
      <c r="G27" s="1"/>
    </row>
    <row r="28" spans="1:7" ht="23.45" customHeight="1" x14ac:dyDescent="0.25">
      <c r="A28" s="4" t="s">
        <v>61</v>
      </c>
      <c r="B28" s="4" t="s">
        <v>62</v>
      </c>
      <c r="C28" s="4" t="s">
        <v>58</v>
      </c>
      <c r="D28" s="5">
        <v>1404</v>
      </c>
      <c r="E28" s="6">
        <v>7649764.2000000002</v>
      </c>
      <c r="F28" s="6">
        <v>3.49E-2</v>
      </c>
      <c r="G28" s="1"/>
    </row>
    <row r="29" spans="1:7" ht="23.45" customHeight="1" x14ac:dyDescent="0.25">
      <c r="A29" s="4" t="s">
        <v>63</v>
      </c>
      <c r="B29" s="4" t="s">
        <v>64</v>
      </c>
      <c r="C29" s="4" t="s">
        <v>58</v>
      </c>
      <c r="D29" s="5">
        <v>28442</v>
      </c>
      <c r="E29" s="6">
        <v>108533249.90000001</v>
      </c>
      <c r="F29" s="6">
        <v>0.49490000000000001</v>
      </c>
      <c r="G29" s="1"/>
    </row>
    <row r="30" spans="1:7" ht="23.45" customHeight="1" x14ac:dyDescent="0.25">
      <c r="A30" s="4" t="s">
        <v>65</v>
      </c>
      <c r="B30" s="4" t="s">
        <v>66</v>
      </c>
      <c r="C30" s="4" t="s">
        <v>58</v>
      </c>
      <c r="D30" s="5">
        <v>20547</v>
      </c>
      <c r="E30" s="6">
        <v>27402506.550000001</v>
      </c>
      <c r="F30" s="6">
        <v>0.125</v>
      </c>
      <c r="G30" s="1"/>
    </row>
    <row r="31" spans="1:7" ht="14.45" customHeight="1" x14ac:dyDescent="0.25">
      <c r="A31" s="4" t="s">
        <v>67</v>
      </c>
      <c r="B31" s="4" t="s">
        <v>68</v>
      </c>
      <c r="C31" s="4" t="s">
        <v>69</v>
      </c>
      <c r="D31" s="5">
        <v>14311</v>
      </c>
      <c r="E31" s="6">
        <v>15595412.25</v>
      </c>
      <c r="F31" s="6">
        <v>7.1099999999999997E-2</v>
      </c>
      <c r="G31" s="1"/>
    </row>
    <row r="32" spans="1:7" ht="23.45" customHeight="1" x14ac:dyDescent="0.25">
      <c r="A32" s="4" t="s">
        <v>70</v>
      </c>
      <c r="B32" s="4" t="s">
        <v>71</v>
      </c>
      <c r="C32" s="4" t="s">
        <v>72</v>
      </c>
      <c r="D32" s="5">
        <v>2936</v>
      </c>
      <c r="E32" s="6">
        <v>12156214.4</v>
      </c>
      <c r="F32" s="6">
        <v>5.5399999999999998E-2</v>
      </c>
      <c r="G32" s="1"/>
    </row>
    <row r="33" spans="1:7" ht="23.45" customHeight="1" x14ac:dyDescent="0.25">
      <c r="A33" s="4" t="s">
        <v>73</v>
      </c>
      <c r="B33" s="4" t="s">
        <v>74</v>
      </c>
      <c r="C33" s="4" t="s">
        <v>75</v>
      </c>
      <c r="D33" s="5">
        <v>19620</v>
      </c>
      <c r="E33" s="6">
        <v>25396128</v>
      </c>
      <c r="F33" s="6">
        <v>0.1158</v>
      </c>
      <c r="G33" s="1"/>
    </row>
    <row r="34" spans="1:7" ht="23.45" customHeight="1" x14ac:dyDescent="0.25">
      <c r="A34" s="4" t="s">
        <v>76</v>
      </c>
      <c r="B34" s="4" t="s">
        <v>77</v>
      </c>
      <c r="C34" s="4" t="s">
        <v>75</v>
      </c>
      <c r="D34" s="5">
        <v>1083</v>
      </c>
      <c r="E34" s="6">
        <v>4703631.45</v>
      </c>
      <c r="F34" s="6">
        <v>2.1399999999999999E-2</v>
      </c>
      <c r="G34" s="1"/>
    </row>
    <row r="35" spans="1:7" ht="23.45" customHeight="1" x14ac:dyDescent="0.25">
      <c r="A35" s="4" t="s">
        <v>78</v>
      </c>
      <c r="B35" s="4" t="s">
        <v>79</v>
      </c>
      <c r="C35" s="4" t="s">
        <v>80</v>
      </c>
      <c r="D35" s="5">
        <v>186862</v>
      </c>
      <c r="E35" s="6">
        <v>34737645.799999997</v>
      </c>
      <c r="F35" s="6">
        <v>0.15840000000000001</v>
      </c>
      <c r="G35" s="1"/>
    </row>
    <row r="36" spans="1:7" ht="23.45" customHeight="1" x14ac:dyDescent="0.25">
      <c r="A36" s="4" t="s">
        <v>81</v>
      </c>
      <c r="B36" s="4" t="s">
        <v>82</v>
      </c>
      <c r="C36" s="4" t="s">
        <v>83</v>
      </c>
      <c r="D36" s="5">
        <v>42752</v>
      </c>
      <c r="E36" s="6">
        <v>148766272</v>
      </c>
      <c r="F36" s="6">
        <v>0.6784</v>
      </c>
      <c r="G36" s="1"/>
    </row>
    <row r="37" spans="1:7" ht="14.45" customHeight="1" x14ac:dyDescent="0.25">
      <c r="A37" s="4" t="s">
        <v>84</v>
      </c>
      <c r="B37" s="4" t="s">
        <v>85</v>
      </c>
      <c r="C37" s="4" t="s">
        <v>86</v>
      </c>
      <c r="D37" s="5">
        <v>1398</v>
      </c>
      <c r="E37" s="6">
        <v>3206802.3</v>
      </c>
      <c r="F37" s="6">
        <v>1.46E-2</v>
      </c>
      <c r="G37" s="1"/>
    </row>
    <row r="38" spans="1:7" ht="14.45" customHeight="1" x14ac:dyDescent="0.25">
      <c r="A38" s="4" t="s">
        <v>87</v>
      </c>
      <c r="B38" s="4" t="s">
        <v>88</v>
      </c>
      <c r="C38" s="4" t="s">
        <v>89</v>
      </c>
      <c r="D38" s="5">
        <v>20694</v>
      </c>
      <c r="E38" s="6">
        <v>33675346.200000003</v>
      </c>
      <c r="F38" s="6">
        <v>0.15359999999999999</v>
      </c>
      <c r="G38" s="1"/>
    </row>
    <row r="39" spans="1:7" ht="41.85" customHeight="1" x14ac:dyDescent="0.25">
      <c r="A39" s="4" t="s">
        <v>90</v>
      </c>
      <c r="B39" s="4" t="s">
        <v>91</v>
      </c>
      <c r="C39" s="4" t="s">
        <v>89</v>
      </c>
      <c r="D39" s="5">
        <v>12983</v>
      </c>
      <c r="E39" s="6">
        <v>15373819.449999999</v>
      </c>
      <c r="F39" s="6">
        <v>7.0099999999999996E-2</v>
      </c>
      <c r="G39" s="1"/>
    </row>
    <row r="40" spans="1:7" ht="14.45" customHeight="1" x14ac:dyDescent="0.25">
      <c r="A40" s="4" t="s">
        <v>92</v>
      </c>
      <c r="B40" s="4" t="s">
        <v>93</v>
      </c>
      <c r="C40" s="4" t="s">
        <v>89</v>
      </c>
      <c r="D40" s="5">
        <v>4994</v>
      </c>
      <c r="E40" s="6">
        <v>6966380.2999999998</v>
      </c>
      <c r="F40" s="6">
        <v>3.1800000000000002E-2</v>
      </c>
      <c r="G40" s="1"/>
    </row>
    <row r="41" spans="1:7" ht="14.45" customHeight="1" x14ac:dyDescent="0.25">
      <c r="A41" s="4" t="s">
        <v>96</v>
      </c>
      <c r="B41" s="4" t="s">
        <v>97</v>
      </c>
      <c r="C41" s="4" t="s">
        <v>98</v>
      </c>
      <c r="D41" s="5">
        <v>8787</v>
      </c>
      <c r="E41" s="6">
        <v>60304302.299999997</v>
      </c>
      <c r="F41" s="6">
        <v>0.27500000000000002</v>
      </c>
      <c r="G41" s="1"/>
    </row>
    <row r="42" spans="1:7" ht="23.45" customHeight="1" x14ac:dyDescent="0.25">
      <c r="A42" s="4" t="s">
        <v>102</v>
      </c>
      <c r="B42" s="4" t="s">
        <v>103</v>
      </c>
      <c r="C42" s="4" t="s">
        <v>104</v>
      </c>
      <c r="D42" s="5">
        <v>2769</v>
      </c>
      <c r="E42" s="6">
        <v>14394369.6</v>
      </c>
      <c r="F42" s="6">
        <v>6.5600000000000006E-2</v>
      </c>
      <c r="G42" s="1"/>
    </row>
    <row r="43" spans="1:7" ht="23.45" customHeight="1" x14ac:dyDescent="0.25">
      <c r="A43" s="4" t="s">
        <v>105</v>
      </c>
      <c r="B43" s="4" t="s">
        <v>106</v>
      </c>
      <c r="C43" s="4" t="s">
        <v>104</v>
      </c>
      <c r="D43" s="5">
        <v>5910</v>
      </c>
      <c r="E43" s="6">
        <v>14810460</v>
      </c>
      <c r="F43" s="6">
        <v>6.7500000000000004E-2</v>
      </c>
      <c r="G43" s="1"/>
    </row>
    <row r="44" spans="1:7" ht="23.45" customHeight="1" x14ac:dyDescent="0.25">
      <c r="A44" s="4" t="s">
        <v>107</v>
      </c>
      <c r="B44" s="4" t="s">
        <v>108</v>
      </c>
      <c r="C44" s="4" t="s">
        <v>104</v>
      </c>
      <c r="D44" s="5">
        <v>5828</v>
      </c>
      <c r="E44" s="6">
        <v>6515704</v>
      </c>
      <c r="F44" s="6">
        <v>2.9700000000000001E-2</v>
      </c>
      <c r="G44" s="1"/>
    </row>
    <row r="45" spans="1:7" ht="14.45" customHeight="1" x14ac:dyDescent="0.25">
      <c r="A45" s="4" t="s">
        <v>109</v>
      </c>
      <c r="B45" s="4" t="s">
        <v>110</v>
      </c>
      <c r="C45" s="4" t="s">
        <v>111</v>
      </c>
      <c r="D45" s="5">
        <v>23359</v>
      </c>
      <c r="E45" s="6">
        <v>28854204.75</v>
      </c>
      <c r="F45" s="6">
        <v>0.13159999999999999</v>
      </c>
      <c r="G45" s="1"/>
    </row>
    <row r="46" spans="1:7" ht="23.45" customHeight="1" x14ac:dyDescent="0.25">
      <c r="A46" s="4" t="s">
        <v>112</v>
      </c>
      <c r="B46" s="4" t="s">
        <v>113</v>
      </c>
      <c r="C46" s="4" t="s">
        <v>114</v>
      </c>
      <c r="D46" s="5">
        <v>96781</v>
      </c>
      <c r="E46" s="6">
        <v>16704400.6</v>
      </c>
      <c r="F46" s="6">
        <v>7.6200000000000004E-2</v>
      </c>
      <c r="G46" s="1"/>
    </row>
    <row r="47" spans="1:7" ht="23.45" customHeight="1" x14ac:dyDescent="0.25">
      <c r="A47" s="4" t="s">
        <v>115</v>
      </c>
      <c r="B47" s="4" t="s">
        <v>116</v>
      </c>
      <c r="C47" s="4" t="s">
        <v>117</v>
      </c>
      <c r="D47" s="5">
        <v>38219</v>
      </c>
      <c r="E47" s="6">
        <v>22037075.399999999</v>
      </c>
      <c r="F47" s="6">
        <v>0.10050000000000001</v>
      </c>
      <c r="G47" s="1"/>
    </row>
    <row r="48" spans="1:7" ht="23.45" customHeight="1" x14ac:dyDescent="0.25">
      <c r="A48" s="4" t="s">
        <v>118</v>
      </c>
      <c r="B48" s="4" t="s">
        <v>119</v>
      </c>
      <c r="C48" s="4" t="s">
        <v>117</v>
      </c>
      <c r="D48" s="5">
        <v>6367</v>
      </c>
      <c r="E48" s="6">
        <v>8921122.0500000007</v>
      </c>
      <c r="F48" s="6">
        <v>4.07E-2</v>
      </c>
      <c r="G48" s="1"/>
    </row>
    <row r="49" spans="1:7" ht="23.45" customHeight="1" x14ac:dyDescent="0.25">
      <c r="A49" s="4" t="s">
        <v>120</v>
      </c>
      <c r="B49" s="4" t="s">
        <v>121</v>
      </c>
      <c r="C49" s="4" t="s">
        <v>122</v>
      </c>
      <c r="D49" s="5">
        <v>103371</v>
      </c>
      <c r="E49" s="6">
        <v>26075334.75</v>
      </c>
      <c r="F49" s="6">
        <v>0.11890000000000001</v>
      </c>
      <c r="G49" s="1"/>
    </row>
    <row r="50" spans="1:7" ht="14.45" customHeight="1" x14ac:dyDescent="0.25">
      <c r="A50" s="4" t="s">
        <v>123</v>
      </c>
      <c r="B50" s="4" t="s">
        <v>124</v>
      </c>
      <c r="C50" s="4" t="s">
        <v>125</v>
      </c>
      <c r="D50" s="5">
        <v>10920</v>
      </c>
      <c r="E50" s="6">
        <v>32299722</v>
      </c>
      <c r="F50" s="6">
        <v>0.14729999999999999</v>
      </c>
      <c r="G50" s="1"/>
    </row>
    <row r="51" spans="1:7" ht="23.45" customHeight="1" x14ac:dyDescent="0.25">
      <c r="A51" s="4" t="s">
        <v>126</v>
      </c>
      <c r="B51" s="4" t="s">
        <v>127</v>
      </c>
      <c r="C51" s="4" t="s">
        <v>128</v>
      </c>
      <c r="D51" s="5">
        <v>46758</v>
      </c>
      <c r="E51" s="6">
        <v>25230616.800000001</v>
      </c>
      <c r="F51" s="6">
        <v>0.11509999999999999</v>
      </c>
      <c r="G51" s="1"/>
    </row>
    <row r="52" spans="1:7" ht="23.45" customHeight="1" x14ac:dyDescent="0.25">
      <c r="A52" s="4" t="s">
        <v>129</v>
      </c>
      <c r="B52" s="4" t="s">
        <v>130</v>
      </c>
      <c r="C52" s="4" t="s">
        <v>128</v>
      </c>
      <c r="D52" s="5">
        <v>13168</v>
      </c>
      <c r="E52" s="6">
        <v>15330185.6</v>
      </c>
      <c r="F52" s="6">
        <v>6.9900000000000004E-2</v>
      </c>
      <c r="G52" s="1"/>
    </row>
    <row r="53" spans="1:7" ht="23.45" customHeight="1" x14ac:dyDescent="0.25">
      <c r="A53" s="4" t="s">
        <v>131</v>
      </c>
      <c r="B53" s="4" t="s">
        <v>132</v>
      </c>
      <c r="C53" s="4" t="s">
        <v>133</v>
      </c>
      <c r="D53" s="5">
        <v>30800</v>
      </c>
      <c r="E53" s="6">
        <v>76431740</v>
      </c>
      <c r="F53" s="6">
        <v>0.34849999999999998</v>
      </c>
      <c r="G53" s="1"/>
    </row>
    <row r="54" spans="1:7" ht="23.45" customHeight="1" x14ac:dyDescent="0.25">
      <c r="A54" s="4" t="s">
        <v>137</v>
      </c>
      <c r="B54" s="4" t="s">
        <v>138</v>
      </c>
      <c r="C54" s="4" t="s">
        <v>139</v>
      </c>
      <c r="D54" s="5">
        <v>3632</v>
      </c>
      <c r="E54" s="6">
        <v>23073914.399999999</v>
      </c>
      <c r="F54" s="6">
        <v>0.1052</v>
      </c>
      <c r="G54" s="1"/>
    </row>
    <row r="55" spans="1:7" ht="23.45" customHeight="1" x14ac:dyDescent="0.25">
      <c r="A55" s="4" t="s">
        <v>140</v>
      </c>
      <c r="B55" s="4" t="s">
        <v>141</v>
      </c>
      <c r="C55" s="4" t="s">
        <v>139</v>
      </c>
      <c r="D55" s="5">
        <v>19280</v>
      </c>
      <c r="E55" s="6">
        <v>26047280</v>
      </c>
      <c r="F55" s="6">
        <v>0.1188</v>
      </c>
      <c r="G55" s="1"/>
    </row>
    <row r="56" spans="1:7" ht="23.45" customHeight="1" x14ac:dyDescent="0.25">
      <c r="A56" s="4" t="s">
        <v>142</v>
      </c>
      <c r="B56" s="4" t="s">
        <v>143</v>
      </c>
      <c r="C56" s="4" t="s">
        <v>139</v>
      </c>
      <c r="D56" s="5">
        <v>5852</v>
      </c>
      <c r="E56" s="6">
        <v>35820969.799999997</v>
      </c>
      <c r="F56" s="6">
        <v>0.1633</v>
      </c>
      <c r="G56" s="1"/>
    </row>
    <row r="57" spans="1:7" ht="23.45" customHeight="1" x14ac:dyDescent="0.25">
      <c r="A57" s="4" t="s">
        <v>144</v>
      </c>
      <c r="B57" s="4" t="s">
        <v>145</v>
      </c>
      <c r="C57" s="4" t="s">
        <v>139</v>
      </c>
      <c r="D57" s="5">
        <v>49725</v>
      </c>
      <c r="E57" s="6">
        <v>70532426.25</v>
      </c>
      <c r="F57" s="6">
        <v>0.3216</v>
      </c>
      <c r="G57" s="1"/>
    </row>
    <row r="58" spans="1:7" ht="23.45" customHeight="1" x14ac:dyDescent="0.25">
      <c r="A58" s="4" t="s">
        <v>146</v>
      </c>
      <c r="B58" s="4" t="s">
        <v>147</v>
      </c>
      <c r="C58" s="4" t="s">
        <v>139</v>
      </c>
      <c r="D58" s="5">
        <v>9751</v>
      </c>
      <c r="E58" s="6">
        <v>24680756.100000001</v>
      </c>
      <c r="F58" s="6">
        <v>0.1125</v>
      </c>
      <c r="G58" s="1"/>
    </row>
    <row r="59" spans="1:7" ht="23.45" customHeight="1" x14ac:dyDescent="0.25">
      <c r="A59" s="4" t="s">
        <v>148</v>
      </c>
      <c r="B59" s="4" t="s">
        <v>149</v>
      </c>
      <c r="C59" s="4" t="s">
        <v>150</v>
      </c>
      <c r="D59" s="5">
        <v>187991</v>
      </c>
      <c r="E59" s="6">
        <v>17097781.449999999</v>
      </c>
      <c r="F59" s="6">
        <v>7.8E-2</v>
      </c>
      <c r="G59" s="1"/>
    </row>
    <row r="60" spans="1:7" ht="23.45" customHeight="1" x14ac:dyDescent="0.25">
      <c r="A60" s="4" t="s">
        <v>151</v>
      </c>
      <c r="B60" s="4" t="s">
        <v>152</v>
      </c>
      <c r="C60" s="4" t="s">
        <v>150</v>
      </c>
      <c r="D60" s="5">
        <v>192776</v>
      </c>
      <c r="E60" s="6">
        <v>61206380</v>
      </c>
      <c r="F60" s="6">
        <v>0.27910000000000001</v>
      </c>
      <c r="G60" s="1"/>
    </row>
    <row r="61" spans="1:7" ht="23.45" customHeight="1" x14ac:dyDescent="0.25">
      <c r="A61" s="4" t="s">
        <v>153</v>
      </c>
      <c r="B61" s="4" t="s">
        <v>154</v>
      </c>
      <c r="C61" s="4" t="s">
        <v>150</v>
      </c>
      <c r="D61" s="5">
        <v>130793</v>
      </c>
      <c r="E61" s="6">
        <v>33914624.899999999</v>
      </c>
      <c r="F61" s="6">
        <v>0.1547</v>
      </c>
      <c r="G61" s="1"/>
    </row>
    <row r="62" spans="1:7" ht="23.45" customHeight="1" x14ac:dyDescent="0.25">
      <c r="A62" s="4" t="s">
        <v>155</v>
      </c>
      <c r="B62" s="4" t="s">
        <v>156</v>
      </c>
      <c r="C62" s="4" t="s">
        <v>157</v>
      </c>
      <c r="D62" s="5">
        <v>49651</v>
      </c>
      <c r="E62" s="6">
        <v>24942179.850000001</v>
      </c>
      <c r="F62" s="6">
        <v>0.1137</v>
      </c>
      <c r="G62" s="1"/>
    </row>
    <row r="63" spans="1:7" ht="23.45" customHeight="1" x14ac:dyDescent="0.25">
      <c r="A63" s="4" t="s">
        <v>158</v>
      </c>
      <c r="B63" s="4" t="s">
        <v>159</v>
      </c>
      <c r="C63" s="4" t="s">
        <v>157</v>
      </c>
      <c r="D63" s="5">
        <v>96165</v>
      </c>
      <c r="E63" s="6">
        <v>274382786.25</v>
      </c>
      <c r="F63" s="6">
        <v>1.2512000000000001</v>
      </c>
      <c r="G63" s="1"/>
    </row>
    <row r="64" spans="1:7" ht="14.45" customHeight="1" x14ac:dyDescent="0.25">
      <c r="A64" s="4" t="s">
        <v>160</v>
      </c>
      <c r="B64" s="4" t="s">
        <v>161</v>
      </c>
      <c r="C64" s="4" t="s">
        <v>162</v>
      </c>
      <c r="D64" s="5">
        <v>236740</v>
      </c>
      <c r="E64" s="6">
        <v>32184803</v>
      </c>
      <c r="F64" s="6">
        <v>0.14680000000000001</v>
      </c>
      <c r="G64" s="1"/>
    </row>
    <row r="65" spans="1:7" ht="23.45" customHeight="1" x14ac:dyDescent="0.25">
      <c r="A65" s="4" t="s">
        <v>163</v>
      </c>
      <c r="B65" s="4" t="s">
        <v>164</v>
      </c>
      <c r="C65" s="4" t="s">
        <v>165</v>
      </c>
      <c r="D65" s="5">
        <v>7368</v>
      </c>
      <c r="E65" s="6">
        <v>5578681.2000000002</v>
      </c>
      <c r="F65" s="6">
        <v>2.5399999999999999E-2</v>
      </c>
      <c r="G65" s="1"/>
    </row>
    <row r="66" spans="1:7" ht="23.45" customHeight="1" x14ac:dyDescent="0.25">
      <c r="A66" s="4" t="s">
        <v>166</v>
      </c>
      <c r="B66" s="4" t="s">
        <v>167</v>
      </c>
      <c r="C66" s="4" t="s">
        <v>168</v>
      </c>
      <c r="D66" s="5">
        <v>87377</v>
      </c>
      <c r="E66" s="6">
        <v>102292253.90000001</v>
      </c>
      <c r="F66" s="6">
        <v>0.46650000000000003</v>
      </c>
      <c r="G66" s="1"/>
    </row>
    <row r="67" spans="1:7" ht="23.45" customHeight="1" x14ac:dyDescent="0.25">
      <c r="A67" s="4" t="s">
        <v>169</v>
      </c>
      <c r="B67" s="4" t="s">
        <v>170</v>
      </c>
      <c r="C67" s="4" t="s">
        <v>171</v>
      </c>
      <c r="D67" s="5">
        <v>10930</v>
      </c>
      <c r="E67" s="6">
        <v>40414221.5</v>
      </c>
      <c r="F67" s="6">
        <v>0.18429999999999999</v>
      </c>
      <c r="G67" s="1"/>
    </row>
    <row r="68" spans="1:7" ht="14.45" customHeight="1" x14ac:dyDescent="0.25">
      <c r="A68" s="4" t="s">
        <v>172</v>
      </c>
      <c r="B68" s="4" t="s">
        <v>173</v>
      </c>
      <c r="C68" s="4" t="s">
        <v>174</v>
      </c>
      <c r="D68" s="5">
        <v>4521</v>
      </c>
      <c r="E68" s="6">
        <v>8275238.4000000004</v>
      </c>
      <c r="F68" s="6">
        <v>3.7699999999999997E-2</v>
      </c>
      <c r="G68" s="1"/>
    </row>
    <row r="69" spans="1:7" ht="32.65" customHeight="1" x14ac:dyDescent="0.25">
      <c r="A69" s="4" t="s">
        <v>175</v>
      </c>
      <c r="B69" s="4" t="s">
        <v>176</v>
      </c>
      <c r="C69" s="4"/>
      <c r="D69" s="5">
        <v>3525</v>
      </c>
      <c r="E69" s="6">
        <v>3128437.5</v>
      </c>
      <c r="F69" s="6">
        <v>1.43E-2</v>
      </c>
      <c r="G69" s="1"/>
    </row>
    <row r="70" spans="1:7" ht="14.45" customHeight="1" x14ac:dyDescent="0.25">
      <c r="A70" s="4" t="s">
        <v>177</v>
      </c>
      <c r="B70" s="4" t="s">
        <v>178</v>
      </c>
      <c r="C70" s="4"/>
      <c r="D70" s="5">
        <v>34426</v>
      </c>
      <c r="E70" s="6">
        <v>18171764.100000001</v>
      </c>
      <c r="F70" s="6">
        <v>8.2900000000000001E-2</v>
      </c>
      <c r="G70" s="1"/>
    </row>
    <row r="71" spans="1:7" ht="14.45" customHeight="1" x14ac:dyDescent="0.25">
      <c r="A71" s="4" t="s">
        <v>181</v>
      </c>
      <c r="B71" s="4" t="s">
        <v>182</v>
      </c>
      <c r="C71" s="4"/>
      <c r="D71" s="5">
        <v>8670</v>
      </c>
      <c r="E71" s="6">
        <v>20158617</v>
      </c>
      <c r="F71" s="6">
        <v>9.1899999999999996E-2</v>
      </c>
      <c r="G71" s="1"/>
    </row>
    <row r="72" spans="1:7" ht="14.45" customHeight="1" x14ac:dyDescent="0.25">
      <c r="A72" s="4" t="s">
        <v>0</v>
      </c>
      <c r="B72" s="4" t="s">
        <v>0</v>
      </c>
      <c r="C72" s="7" t="s">
        <v>183</v>
      </c>
      <c r="D72" s="5">
        <v>3409950</v>
      </c>
      <c r="E72" s="6">
        <v>3173643685.75</v>
      </c>
      <c r="F72" s="6">
        <v>14.472200000000001</v>
      </c>
      <c r="G72" s="1"/>
    </row>
    <row r="73" spans="1:7" ht="18.600000000000001" customHeight="1" x14ac:dyDescent="0.25">
      <c r="A73" s="28" t="s">
        <v>0</v>
      </c>
      <c r="B73" s="28"/>
      <c r="C73" s="28"/>
      <c r="D73" s="28"/>
      <c r="E73" s="28"/>
      <c r="F73" s="28"/>
      <c r="G73" s="28"/>
    </row>
    <row r="74" spans="1:7" ht="14.45" customHeight="1" x14ac:dyDescent="0.25">
      <c r="A74" s="28" t="s">
        <v>0</v>
      </c>
      <c r="B74" s="28"/>
      <c r="C74" s="28"/>
      <c r="D74" s="28"/>
      <c r="E74" s="28"/>
      <c r="F74" s="28"/>
      <c r="G74" s="28"/>
    </row>
    <row r="75" spans="1:7" ht="14.45" customHeight="1" x14ac:dyDescent="0.25">
      <c r="A75" s="30" t="s">
        <v>192</v>
      </c>
      <c r="B75" s="30"/>
      <c r="C75" s="30"/>
      <c r="D75" s="30"/>
      <c r="E75" s="30"/>
      <c r="F75" s="30"/>
      <c r="G75" s="1"/>
    </row>
    <row r="76" spans="1:7" ht="23.45" customHeight="1" x14ac:dyDescent="0.25">
      <c r="A76" s="3" t="s">
        <v>5</v>
      </c>
      <c r="B76" s="3" t="s">
        <v>6</v>
      </c>
      <c r="C76" s="3" t="s">
        <v>7</v>
      </c>
      <c r="D76" s="3" t="s">
        <v>8</v>
      </c>
      <c r="E76" s="3" t="s">
        <v>9</v>
      </c>
      <c r="F76" s="3" t="s">
        <v>10</v>
      </c>
      <c r="G76" s="1"/>
    </row>
    <row r="77" spans="1:7" ht="32.65" customHeight="1" x14ac:dyDescent="0.25">
      <c r="A77" s="4" t="s">
        <v>458</v>
      </c>
      <c r="B77" s="4" t="s">
        <v>459</v>
      </c>
      <c r="C77" s="4" t="s">
        <v>195</v>
      </c>
      <c r="D77" s="5">
        <v>5500000</v>
      </c>
      <c r="E77" s="6">
        <v>548209750</v>
      </c>
      <c r="F77" s="6">
        <v>2.4998999999999998</v>
      </c>
      <c r="G77" s="1"/>
    </row>
    <row r="78" spans="1:7" ht="32.65" customHeight="1" x14ac:dyDescent="0.25">
      <c r="A78" s="4" t="s">
        <v>657</v>
      </c>
      <c r="B78" s="4" t="s">
        <v>658</v>
      </c>
      <c r="C78" s="4" t="s">
        <v>195</v>
      </c>
      <c r="D78" s="5">
        <v>8500000</v>
      </c>
      <c r="E78" s="6">
        <v>853081250</v>
      </c>
      <c r="F78" s="6">
        <v>3.8900999999999999</v>
      </c>
      <c r="G78" s="1"/>
    </row>
    <row r="79" spans="1:7" ht="32.65" customHeight="1" x14ac:dyDescent="0.25">
      <c r="A79" s="4" t="s">
        <v>665</v>
      </c>
      <c r="B79" s="4" t="s">
        <v>666</v>
      </c>
      <c r="C79" s="4" t="s">
        <v>195</v>
      </c>
      <c r="D79" s="5">
        <v>1000000</v>
      </c>
      <c r="E79" s="6">
        <v>101661900</v>
      </c>
      <c r="F79" s="6">
        <v>0.46360000000000001</v>
      </c>
      <c r="G79" s="1"/>
    </row>
    <row r="80" spans="1:7" ht="32.65" customHeight="1" x14ac:dyDescent="0.25">
      <c r="A80" s="4" t="s">
        <v>671</v>
      </c>
      <c r="B80" s="4" t="s">
        <v>672</v>
      </c>
      <c r="C80" s="4" t="s">
        <v>195</v>
      </c>
      <c r="D80" s="5">
        <v>2500000</v>
      </c>
      <c r="E80" s="6">
        <v>256174000</v>
      </c>
      <c r="F80" s="6">
        <v>1.1681999999999999</v>
      </c>
      <c r="G80" s="1"/>
    </row>
    <row r="81" spans="1:7" ht="32.65" customHeight="1" x14ac:dyDescent="0.25">
      <c r="A81" s="4" t="s">
        <v>673</v>
      </c>
      <c r="B81" s="4" t="s">
        <v>674</v>
      </c>
      <c r="C81" s="4" t="s">
        <v>195</v>
      </c>
      <c r="D81" s="5">
        <v>1500000</v>
      </c>
      <c r="E81" s="6">
        <v>153786750</v>
      </c>
      <c r="F81" s="6">
        <v>0.70130000000000003</v>
      </c>
      <c r="G81" s="1"/>
    </row>
    <row r="82" spans="1:7" ht="32.65" customHeight="1" x14ac:dyDescent="0.25">
      <c r="A82" s="4" t="s">
        <v>675</v>
      </c>
      <c r="B82" s="4" t="s">
        <v>676</v>
      </c>
      <c r="C82" s="4" t="s">
        <v>195</v>
      </c>
      <c r="D82" s="5">
        <v>5000</v>
      </c>
      <c r="E82" s="6">
        <v>509648</v>
      </c>
      <c r="F82" s="6">
        <v>2.3E-3</v>
      </c>
      <c r="G82" s="1"/>
    </row>
    <row r="83" spans="1:7" ht="32.65" customHeight="1" x14ac:dyDescent="0.25">
      <c r="A83" s="4" t="s">
        <v>677</v>
      </c>
      <c r="B83" s="4" t="s">
        <v>678</v>
      </c>
      <c r="C83" s="4" t="s">
        <v>195</v>
      </c>
      <c r="D83" s="5">
        <v>500000</v>
      </c>
      <c r="E83" s="6">
        <v>51133050</v>
      </c>
      <c r="F83" s="6">
        <v>0.23319999999999999</v>
      </c>
      <c r="G83" s="1"/>
    </row>
    <row r="84" spans="1:7" ht="32.65" customHeight="1" x14ac:dyDescent="0.25">
      <c r="A84" s="4" t="s">
        <v>683</v>
      </c>
      <c r="B84" s="4" t="s">
        <v>684</v>
      </c>
      <c r="C84" s="4" t="s">
        <v>195</v>
      </c>
      <c r="D84" s="5">
        <v>2500000</v>
      </c>
      <c r="E84" s="6">
        <v>260858000</v>
      </c>
      <c r="F84" s="6">
        <v>1.1895</v>
      </c>
      <c r="G84" s="1"/>
    </row>
    <row r="85" spans="1:7" ht="32.65" customHeight="1" x14ac:dyDescent="0.25">
      <c r="A85" s="4" t="s">
        <v>691</v>
      </c>
      <c r="B85" s="4" t="s">
        <v>692</v>
      </c>
      <c r="C85" s="4" t="s">
        <v>195</v>
      </c>
      <c r="D85" s="5">
        <v>676100</v>
      </c>
      <c r="E85" s="6">
        <v>70050721</v>
      </c>
      <c r="F85" s="6">
        <v>0.31940000000000002</v>
      </c>
      <c r="G85" s="1"/>
    </row>
    <row r="86" spans="1:7" ht="32.65" customHeight="1" x14ac:dyDescent="0.25">
      <c r="A86" s="4" t="s">
        <v>697</v>
      </c>
      <c r="B86" s="4" t="s">
        <v>698</v>
      </c>
      <c r="C86" s="4" t="s">
        <v>195</v>
      </c>
      <c r="D86" s="5">
        <v>1944400</v>
      </c>
      <c r="E86" s="6">
        <v>207261956.91999999</v>
      </c>
      <c r="F86" s="6">
        <v>0.94510000000000005</v>
      </c>
      <c r="G86" s="1"/>
    </row>
    <row r="87" spans="1:7" ht="32.65" customHeight="1" x14ac:dyDescent="0.25">
      <c r="A87" s="4" t="s">
        <v>701</v>
      </c>
      <c r="B87" s="4" t="s">
        <v>702</v>
      </c>
      <c r="C87" s="4" t="s">
        <v>195</v>
      </c>
      <c r="D87" s="5">
        <v>2694300</v>
      </c>
      <c r="E87" s="6">
        <v>297189911.75999999</v>
      </c>
      <c r="F87" s="6">
        <v>1.3552</v>
      </c>
      <c r="G87" s="1"/>
    </row>
    <row r="88" spans="1:7" ht="32.65" customHeight="1" x14ac:dyDescent="0.25">
      <c r="A88" s="4" t="s">
        <v>703</v>
      </c>
      <c r="B88" s="4" t="s">
        <v>704</v>
      </c>
      <c r="C88" s="4" t="s">
        <v>195</v>
      </c>
      <c r="D88" s="5">
        <v>2166400</v>
      </c>
      <c r="E88" s="6">
        <v>235845136</v>
      </c>
      <c r="F88" s="6">
        <v>1.0754999999999999</v>
      </c>
      <c r="G88" s="1"/>
    </row>
    <row r="89" spans="1:7" ht="32.65" customHeight="1" x14ac:dyDescent="0.25">
      <c r="A89" s="4" t="s">
        <v>705</v>
      </c>
      <c r="B89" s="4" t="s">
        <v>706</v>
      </c>
      <c r="C89" s="4" t="s">
        <v>195</v>
      </c>
      <c r="D89" s="5">
        <v>1430000</v>
      </c>
      <c r="E89" s="6">
        <v>156483899</v>
      </c>
      <c r="F89" s="6">
        <v>0.71360000000000001</v>
      </c>
      <c r="G89" s="1"/>
    </row>
    <row r="90" spans="1:7" ht="32.65" customHeight="1" x14ac:dyDescent="0.25">
      <c r="A90" s="4" t="s">
        <v>709</v>
      </c>
      <c r="B90" s="4" t="s">
        <v>710</v>
      </c>
      <c r="C90" s="4" t="s">
        <v>195</v>
      </c>
      <c r="D90" s="5">
        <v>8109000</v>
      </c>
      <c r="E90" s="6">
        <v>891232619.39999998</v>
      </c>
      <c r="F90" s="6">
        <v>4.0640999999999998</v>
      </c>
      <c r="G90" s="1"/>
    </row>
    <row r="91" spans="1:7" ht="32.65" customHeight="1" x14ac:dyDescent="0.25">
      <c r="A91" s="4" t="s">
        <v>761</v>
      </c>
      <c r="B91" s="4" t="s">
        <v>762</v>
      </c>
      <c r="C91" s="4" t="s">
        <v>195</v>
      </c>
      <c r="D91" s="5">
        <v>845000</v>
      </c>
      <c r="E91" s="6">
        <v>90689287</v>
      </c>
      <c r="F91" s="6">
        <v>0.41360000000000002</v>
      </c>
      <c r="G91" s="1"/>
    </row>
    <row r="92" spans="1:7" ht="32.65" customHeight="1" x14ac:dyDescent="0.25">
      <c r="A92" s="4" t="s">
        <v>765</v>
      </c>
      <c r="B92" s="4" t="s">
        <v>766</v>
      </c>
      <c r="C92" s="4" t="s">
        <v>195</v>
      </c>
      <c r="D92" s="5">
        <v>97900</v>
      </c>
      <c r="E92" s="6">
        <v>10142371.470000001</v>
      </c>
      <c r="F92" s="6">
        <v>4.6300000000000001E-2</v>
      </c>
      <c r="G92" s="1"/>
    </row>
    <row r="93" spans="1:7" ht="32.65" customHeight="1" x14ac:dyDescent="0.25">
      <c r="A93" s="4" t="s">
        <v>767</v>
      </c>
      <c r="B93" s="4" t="s">
        <v>768</v>
      </c>
      <c r="C93" s="4" t="s">
        <v>195</v>
      </c>
      <c r="D93" s="5">
        <v>387800</v>
      </c>
      <c r="E93" s="6">
        <v>40282182.079999998</v>
      </c>
      <c r="F93" s="6">
        <v>0.1837</v>
      </c>
      <c r="G93" s="1"/>
    </row>
    <row r="94" spans="1:7" ht="32.65" customHeight="1" x14ac:dyDescent="0.25">
      <c r="A94" s="4" t="s">
        <v>769</v>
      </c>
      <c r="B94" s="4" t="s">
        <v>770</v>
      </c>
      <c r="C94" s="4" t="s">
        <v>195</v>
      </c>
      <c r="D94" s="5">
        <v>2402000</v>
      </c>
      <c r="E94" s="6">
        <v>265916772.80000001</v>
      </c>
      <c r="F94" s="6">
        <v>1.2125999999999999</v>
      </c>
      <c r="G94" s="1"/>
    </row>
    <row r="95" spans="1:7" ht="32.65" customHeight="1" x14ac:dyDescent="0.25">
      <c r="A95" s="4" t="s">
        <v>771</v>
      </c>
      <c r="B95" s="4" t="s">
        <v>772</v>
      </c>
      <c r="C95" s="4" t="s">
        <v>195</v>
      </c>
      <c r="D95" s="5">
        <v>2100000</v>
      </c>
      <c r="E95" s="6">
        <v>224688030</v>
      </c>
      <c r="F95" s="6">
        <v>1.0246</v>
      </c>
      <c r="G95" s="1"/>
    </row>
    <row r="96" spans="1:7" ht="32.65" customHeight="1" x14ac:dyDescent="0.25">
      <c r="A96" s="4" t="s">
        <v>2622</v>
      </c>
      <c r="B96" s="4" t="s">
        <v>2623</v>
      </c>
      <c r="C96" s="4" t="s">
        <v>195</v>
      </c>
      <c r="D96" s="5">
        <v>86800</v>
      </c>
      <c r="E96" s="6">
        <v>8927275.8399999999</v>
      </c>
      <c r="F96" s="6">
        <v>4.07E-2</v>
      </c>
      <c r="G96" s="1"/>
    </row>
    <row r="97" spans="1:7" ht="32.65" customHeight="1" x14ac:dyDescent="0.25">
      <c r="A97" s="4" t="s">
        <v>773</v>
      </c>
      <c r="B97" s="4" t="s">
        <v>774</v>
      </c>
      <c r="C97" s="4" t="s">
        <v>195</v>
      </c>
      <c r="D97" s="5">
        <v>581500</v>
      </c>
      <c r="E97" s="6">
        <v>61432858.25</v>
      </c>
      <c r="F97" s="6">
        <v>0.28010000000000002</v>
      </c>
      <c r="G97" s="1"/>
    </row>
    <row r="98" spans="1:7" ht="32.65" customHeight="1" x14ac:dyDescent="0.25">
      <c r="A98" s="4" t="s">
        <v>775</v>
      </c>
      <c r="B98" s="4" t="s">
        <v>776</v>
      </c>
      <c r="C98" s="4" t="s">
        <v>195</v>
      </c>
      <c r="D98" s="5">
        <v>1828500</v>
      </c>
      <c r="E98" s="6">
        <v>211908522</v>
      </c>
      <c r="F98" s="6">
        <v>0.96630000000000005</v>
      </c>
      <c r="G98" s="1"/>
    </row>
    <row r="99" spans="1:7" ht="32.65" customHeight="1" x14ac:dyDescent="0.25">
      <c r="A99" s="4" t="s">
        <v>777</v>
      </c>
      <c r="B99" s="4" t="s">
        <v>778</v>
      </c>
      <c r="C99" s="4" t="s">
        <v>195</v>
      </c>
      <c r="D99" s="5">
        <v>1597800</v>
      </c>
      <c r="E99" s="6">
        <v>175336500.36000001</v>
      </c>
      <c r="F99" s="6">
        <v>0.79959999999999998</v>
      </c>
      <c r="G99" s="1"/>
    </row>
    <row r="100" spans="1:7" ht="32.65" customHeight="1" x14ac:dyDescent="0.25">
      <c r="A100" s="4" t="s">
        <v>1880</v>
      </c>
      <c r="B100" s="4" t="s">
        <v>1881</v>
      </c>
      <c r="C100" s="4" t="s">
        <v>195</v>
      </c>
      <c r="D100" s="5">
        <v>214000</v>
      </c>
      <c r="E100" s="6">
        <v>21700327.600000001</v>
      </c>
      <c r="F100" s="6">
        <v>9.9000000000000005E-2</v>
      </c>
      <c r="G100" s="1"/>
    </row>
    <row r="101" spans="1:7" ht="32.65" customHeight="1" x14ac:dyDescent="0.25">
      <c r="A101" s="4" t="s">
        <v>781</v>
      </c>
      <c r="B101" s="4" t="s">
        <v>782</v>
      </c>
      <c r="C101" s="4" t="s">
        <v>195</v>
      </c>
      <c r="D101" s="5">
        <v>2804800</v>
      </c>
      <c r="E101" s="6">
        <v>338258319.04000002</v>
      </c>
      <c r="F101" s="6">
        <v>1.5425</v>
      </c>
      <c r="G101" s="1"/>
    </row>
    <row r="102" spans="1:7" ht="14.45" customHeight="1" x14ac:dyDescent="0.25">
      <c r="A102" s="4" t="s">
        <v>464</v>
      </c>
      <c r="B102" s="4" t="s">
        <v>465</v>
      </c>
      <c r="C102" s="4" t="s">
        <v>466</v>
      </c>
      <c r="D102" s="5">
        <v>1000000</v>
      </c>
      <c r="E102" s="6">
        <v>99874800</v>
      </c>
      <c r="F102" s="6">
        <v>0.45540000000000003</v>
      </c>
      <c r="G102" s="1"/>
    </row>
    <row r="103" spans="1:7" ht="14.45" customHeight="1" x14ac:dyDescent="0.25">
      <c r="A103" s="4" t="s">
        <v>717</v>
      </c>
      <c r="B103" s="4" t="s">
        <v>718</v>
      </c>
      <c r="C103" s="4" t="s">
        <v>466</v>
      </c>
      <c r="D103" s="5">
        <v>500000</v>
      </c>
      <c r="E103" s="6">
        <v>52620300</v>
      </c>
      <c r="F103" s="6">
        <v>0.24</v>
      </c>
      <c r="G103" s="1"/>
    </row>
    <row r="104" spans="1:7" ht="32.65" customHeight="1" x14ac:dyDescent="0.25">
      <c r="A104" s="4" t="s">
        <v>2624</v>
      </c>
      <c r="B104" s="4" t="s">
        <v>2625</v>
      </c>
      <c r="C104" s="4" t="s">
        <v>195</v>
      </c>
      <c r="D104" s="5">
        <v>485400</v>
      </c>
      <c r="E104" s="6">
        <v>45704875.68</v>
      </c>
      <c r="F104" s="6">
        <v>0.2084</v>
      </c>
      <c r="G104" s="1"/>
    </row>
    <row r="105" spans="1:7" ht="32.65" customHeight="1" x14ac:dyDescent="0.25">
      <c r="A105" s="4" t="s">
        <v>2626</v>
      </c>
      <c r="B105" s="4" t="s">
        <v>2627</v>
      </c>
      <c r="C105" s="4" t="s">
        <v>195</v>
      </c>
      <c r="D105" s="5">
        <v>538500</v>
      </c>
      <c r="E105" s="6">
        <v>51062077.799999997</v>
      </c>
      <c r="F105" s="6">
        <v>0.23280000000000001</v>
      </c>
      <c r="G105" s="1"/>
    </row>
    <row r="106" spans="1:7" ht="32.65" customHeight="1" x14ac:dyDescent="0.25">
      <c r="A106" s="4" t="s">
        <v>2628</v>
      </c>
      <c r="B106" s="4" t="s">
        <v>2629</v>
      </c>
      <c r="C106" s="4" t="s">
        <v>195</v>
      </c>
      <c r="D106" s="5">
        <v>947500</v>
      </c>
      <c r="E106" s="6">
        <v>90248711.75</v>
      </c>
      <c r="F106" s="6">
        <v>0.41149999999999998</v>
      </c>
      <c r="G106" s="1"/>
    </row>
    <row r="107" spans="1:7" ht="32.65" customHeight="1" x14ac:dyDescent="0.25">
      <c r="A107" s="4" t="s">
        <v>1886</v>
      </c>
      <c r="B107" s="4" t="s">
        <v>1887</v>
      </c>
      <c r="C107" s="4" t="s">
        <v>195</v>
      </c>
      <c r="D107" s="5">
        <v>278100</v>
      </c>
      <c r="E107" s="6">
        <v>26639449.289999999</v>
      </c>
      <c r="F107" s="6">
        <v>0.1215</v>
      </c>
      <c r="G107" s="1"/>
    </row>
    <row r="108" spans="1:7" ht="32.65" customHeight="1" x14ac:dyDescent="0.25">
      <c r="A108" s="4" t="s">
        <v>198</v>
      </c>
      <c r="B108" s="4" t="s">
        <v>199</v>
      </c>
      <c r="C108" s="4" t="s">
        <v>195</v>
      </c>
      <c r="D108" s="5">
        <v>199300</v>
      </c>
      <c r="E108" s="6">
        <v>19462721.219999999</v>
      </c>
      <c r="F108" s="6">
        <v>8.8800000000000004E-2</v>
      </c>
      <c r="G108" s="1"/>
    </row>
    <row r="109" spans="1:7" ht="32.65" customHeight="1" x14ac:dyDescent="0.25">
      <c r="A109" s="4" t="s">
        <v>2630</v>
      </c>
      <c r="B109" s="4" t="s">
        <v>2631</v>
      </c>
      <c r="C109" s="4" t="s">
        <v>195</v>
      </c>
      <c r="D109" s="5">
        <v>464800</v>
      </c>
      <c r="E109" s="6">
        <v>44303574</v>
      </c>
      <c r="F109" s="6">
        <v>0.20200000000000001</v>
      </c>
      <c r="G109" s="1"/>
    </row>
    <row r="110" spans="1:7" ht="32.65" customHeight="1" x14ac:dyDescent="0.25">
      <c r="A110" s="4" t="s">
        <v>2632</v>
      </c>
      <c r="B110" s="4" t="s">
        <v>2633</v>
      </c>
      <c r="C110" s="4" t="s">
        <v>195</v>
      </c>
      <c r="D110" s="5">
        <v>850700</v>
      </c>
      <c r="E110" s="6">
        <v>82124281.109999999</v>
      </c>
      <c r="F110" s="6">
        <v>0.3745</v>
      </c>
      <c r="G110" s="1"/>
    </row>
    <row r="111" spans="1:7" ht="32.65" customHeight="1" x14ac:dyDescent="0.25">
      <c r="A111" s="4" t="s">
        <v>208</v>
      </c>
      <c r="B111" s="4" t="s">
        <v>209</v>
      </c>
      <c r="C111" s="4" t="s">
        <v>195</v>
      </c>
      <c r="D111" s="5">
        <v>749900</v>
      </c>
      <c r="E111" s="6">
        <v>71677841.680000007</v>
      </c>
      <c r="F111" s="6">
        <v>0.32690000000000002</v>
      </c>
      <c r="G111" s="1"/>
    </row>
    <row r="112" spans="1:7" ht="32.65" customHeight="1" x14ac:dyDescent="0.25">
      <c r="A112" s="4" t="s">
        <v>216</v>
      </c>
      <c r="B112" s="4" t="s">
        <v>217</v>
      </c>
      <c r="C112" s="4" t="s">
        <v>195</v>
      </c>
      <c r="D112" s="5">
        <v>77400</v>
      </c>
      <c r="E112" s="6">
        <v>7432435.6200000001</v>
      </c>
      <c r="F112" s="6">
        <v>3.39E-2</v>
      </c>
      <c r="G112" s="1"/>
    </row>
    <row r="113" spans="1:7" ht="32.65" customHeight="1" x14ac:dyDescent="0.25">
      <c r="A113" s="4" t="s">
        <v>2002</v>
      </c>
      <c r="B113" s="4" t="s">
        <v>2003</v>
      </c>
      <c r="C113" s="4" t="s">
        <v>195</v>
      </c>
      <c r="D113" s="5">
        <v>46800</v>
      </c>
      <c r="E113" s="6">
        <v>4473256.32</v>
      </c>
      <c r="F113" s="6">
        <v>2.0400000000000001E-2</v>
      </c>
      <c r="G113" s="1"/>
    </row>
    <row r="114" spans="1:7" ht="32.65" customHeight="1" x14ac:dyDescent="0.25">
      <c r="A114" s="4" t="s">
        <v>2020</v>
      </c>
      <c r="B114" s="4" t="s">
        <v>2021</v>
      </c>
      <c r="C114" s="4" t="s">
        <v>195</v>
      </c>
      <c r="D114" s="5">
        <v>1793600</v>
      </c>
      <c r="E114" s="6">
        <v>172720630.88</v>
      </c>
      <c r="F114" s="6">
        <v>0.78759999999999997</v>
      </c>
      <c r="G114" s="1"/>
    </row>
    <row r="115" spans="1:7" ht="32.65" customHeight="1" x14ac:dyDescent="0.25">
      <c r="A115" s="4" t="s">
        <v>2022</v>
      </c>
      <c r="B115" s="4" t="s">
        <v>2023</v>
      </c>
      <c r="C115" s="4" t="s">
        <v>195</v>
      </c>
      <c r="D115" s="5">
        <v>230500</v>
      </c>
      <c r="E115" s="6">
        <v>22170896.050000001</v>
      </c>
      <c r="F115" s="6">
        <v>0.1011</v>
      </c>
      <c r="G115" s="1"/>
    </row>
    <row r="116" spans="1:7" ht="32.65" customHeight="1" x14ac:dyDescent="0.25">
      <c r="A116" s="4" t="s">
        <v>2634</v>
      </c>
      <c r="B116" s="4" t="s">
        <v>2635</v>
      </c>
      <c r="C116" s="4" t="s">
        <v>195</v>
      </c>
      <c r="D116" s="5">
        <v>41200</v>
      </c>
      <c r="E116" s="6">
        <v>3962224.6</v>
      </c>
      <c r="F116" s="6">
        <v>1.8100000000000002E-2</v>
      </c>
      <c r="G116" s="1"/>
    </row>
    <row r="117" spans="1:7" ht="32.65" customHeight="1" x14ac:dyDescent="0.25">
      <c r="A117" s="4" t="s">
        <v>248</v>
      </c>
      <c r="B117" s="4" t="s">
        <v>249</v>
      </c>
      <c r="C117" s="4" t="s">
        <v>195</v>
      </c>
      <c r="D117" s="5">
        <v>179100</v>
      </c>
      <c r="E117" s="6">
        <v>17248726.98</v>
      </c>
      <c r="F117" s="6">
        <v>7.8700000000000006E-2</v>
      </c>
      <c r="G117" s="1"/>
    </row>
    <row r="118" spans="1:7" ht="32.65" customHeight="1" x14ac:dyDescent="0.25">
      <c r="A118" s="4" t="s">
        <v>1792</v>
      </c>
      <c r="B118" s="4" t="s">
        <v>1793</v>
      </c>
      <c r="C118" s="4" t="s">
        <v>195</v>
      </c>
      <c r="D118" s="5">
        <v>258200</v>
      </c>
      <c r="E118" s="6">
        <v>24689316.379999999</v>
      </c>
      <c r="F118" s="6">
        <v>0.11260000000000001</v>
      </c>
      <c r="G118" s="1"/>
    </row>
    <row r="119" spans="1:7" ht="32.65" customHeight="1" x14ac:dyDescent="0.25">
      <c r="A119" s="4" t="s">
        <v>477</v>
      </c>
      <c r="B119" s="4" t="s">
        <v>478</v>
      </c>
      <c r="C119" s="4" t="s">
        <v>195</v>
      </c>
      <c r="D119" s="5">
        <v>1000000</v>
      </c>
      <c r="E119" s="6">
        <v>97829100</v>
      </c>
      <c r="F119" s="6">
        <v>0.4461</v>
      </c>
      <c r="G119" s="1"/>
    </row>
    <row r="120" spans="1:7" ht="32.65" customHeight="1" x14ac:dyDescent="0.25">
      <c r="A120" s="4" t="s">
        <v>2636</v>
      </c>
      <c r="B120" s="4" t="s">
        <v>2637</v>
      </c>
      <c r="C120" s="4" t="s">
        <v>195</v>
      </c>
      <c r="D120" s="5">
        <v>307000</v>
      </c>
      <c r="E120" s="6">
        <v>30360243.100000001</v>
      </c>
      <c r="F120" s="6">
        <v>0.1384</v>
      </c>
      <c r="G120" s="1"/>
    </row>
    <row r="121" spans="1:7" ht="32.65" customHeight="1" x14ac:dyDescent="0.25">
      <c r="A121" s="4" t="s">
        <v>529</v>
      </c>
      <c r="B121" s="4" t="s">
        <v>530</v>
      </c>
      <c r="C121" s="4" t="s">
        <v>195</v>
      </c>
      <c r="D121" s="5">
        <v>1500000</v>
      </c>
      <c r="E121" s="6">
        <v>146251800</v>
      </c>
      <c r="F121" s="6">
        <v>0.66690000000000005</v>
      </c>
      <c r="G121" s="1"/>
    </row>
    <row r="122" spans="1:7" ht="32.65" customHeight="1" x14ac:dyDescent="0.25">
      <c r="A122" s="4" t="s">
        <v>260</v>
      </c>
      <c r="B122" s="4" t="s">
        <v>261</v>
      </c>
      <c r="C122" s="4" t="s">
        <v>195</v>
      </c>
      <c r="D122" s="5">
        <v>1000000</v>
      </c>
      <c r="E122" s="6">
        <v>98532900</v>
      </c>
      <c r="F122" s="6">
        <v>0.44929999999999998</v>
      </c>
      <c r="G122" s="1"/>
    </row>
    <row r="123" spans="1:7" ht="32.65" customHeight="1" x14ac:dyDescent="0.25">
      <c r="A123" s="4" t="s">
        <v>2638</v>
      </c>
      <c r="B123" s="4" t="s">
        <v>2639</v>
      </c>
      <c r="C123" s="4" t="s">
        <v>195</v>
      </c>
      <c r="D123" s="5">
        <v>100000</v>
      </c>
      <c r="E123" s="6">
        <v>9916330</v>
      </c>
      <c r="F123" s="6">
        <v>4.5199999999999997E-2</v>
      </c>
      <c r="G123" s="1"/>
    </row>
    <row r="124" spans="1:7" ht="32.65" customHeight="1" x14ac:dyDescent="0.25">
      <c r="A124" s="4" t="s">
        <v>2640</v>
      </c>
      <c r="B124" s="4" t="s">
        <v>2641</v>
      </c>
      <c r="C124" s="4" t="s">
        <v>195</v>
      </c>
      <c r="D124" s="5">
        <v>1003000</v>
      </c>
      <c r="E124" s="6">
        <v>101030083.7</v>
      </c>
      <c r="F124" s="6">
        <v>0.4607</v>
      </c>
      <c r="G124" s="1"/>
    </row>
    <row r="125" spans="1:7" ht="32.65" customHeight="1" x14ac:dyDescent="0.25">
      <c r="A125" s="4" t="s">
        <v>308</v>
      </c>
      <c r="B125" s="4" t="s">
        <v>309</v>
      </c>
      <c r="C125" s="4" t="s">
        <v>195</v>
      </c>
      <c r="D125" s="5">
        <v>2500000</v>
      </c>
      <c r="E125" s="6">
        <v>251890000</v>
      </c>
      <c r="F125" s="6">
        <v>1.1486000000000001</v>
      </c>
      <c r="G125" s="1"/>
    </row>
    <row r="126" spans="1:7" ht="32.65" customHeight="1" x14ac:dyDescent="0.25">
      <c r="A126" s="4" t="s">
        <v>310</v>
      </c>
      <c r="B126" s="4" t="s">
        <v>311</v>
      </c>
      <c r="C126" s="4" t="s">
        <v>195</v>
      </c>
      <c r="D126" s="5">
        <v>1500000</v>
      </c>
      <c r="E126" s="6">
        <v>151291950</v>
      </c>
      <c r="F126" s="6">
        <v>0.68989999999999996</v>
      </c>
      <c r="G126" s="1"/>
    </row>
    <row r="127" spans="1:7" ht="32.65" customHeight="1" x14ac:dyDescent="0.25">
      <c r="A127" s="4" t="s">
        <v>2530</v>
      </c>
      <c r="B127" s="4" t="s">
        <v>2531</v>
      </c>
      <c r="C127" s="4" t="s">
        <v>195</v>
      </c>
      <c r="D127" s="5">
        <v>200000</v>
      </c>
      <c r="E127" s="6">
        <v>20184140</v>
      </c>
      <c r="F127" s="6">
        <v>9.1999999999999998E-2</v>
      </c>
      <c r="G127" s="1"/>
    </row>
    <row r="128" spans="1:7" ht="32.65" customHeight="1" x14ac:dyDescent="0.25">
      <c r="A128" s="4" t="s">
        <v>549</v>
      </c>
      <c r="B128" s="4" t="s">
        <v>550</v>
      </c>
      <c r="C128" s="4" t="s">
        <v>195</v>
      </c>
      <c r="D128" s="5">
        <v>1437100</v>
      </c>
      <c r="E128" s="6">
        <v>146181380.87</v>
      </c>
      <c r="F128" s="6">
        <v>0.66659999999999997</v>
      </c>
      <c r="G128" s="1"/>
    </row>
    <row r="129" spans="1:7" ht="32.65" customHeight="1" x14ac:dyDescent="0.25">
      <c r="A129" s="4" t="s">
        <v>567</v>
      </c>
      <c r="B129" s="4" t="s">
        <v>568</v>
      </c>
      <c r="C129" s="4" t="s">
        <v>195</v>
      </c>
      <c r="D129" s="5">
        <v>650300</v>
      </c>
      <c r="E129" s="6">
        <v>66228502.899999999</v>
      </c>
      <c r="F129" s="6">
        <v>0.30199999999999999</v>
      </c>
      <c r="G129" s="1"/>
    </row>
    <row r="130" spans="1:7" ht="32.65" customHeight="1" x14ac:dyDescent="0.25">
      <c r="A130" s="4" t="s">
        <v>1838</v>
      </c>
      <c r="B130" s="4" t="s">
        <v>1839</v>
      </c>
      <c r="C130" s="4" t="s">
        <v>195</v>
      </c>
      <c r="D130" s="5">
        <v>298300</v>
      </c>
      <c r="E130" s="6">
        <v>30623567.489999998</v>
      </c>
      <c r="F130" s="6">
        <v>0.1396</v>
      </c>
      <c r="G130" s="1"/>
    </row>
    <row r="131" spans="1:7" ht="32.65" customHeight="1" x14ac:dyDescent="0.25">
      <c r="A131" s="4" t="s">
        <v>2642</v>
      </c>
      <c r="B131" s="4" t="s">
        <v>2643</v>
      </c>
      <c r="C131" s="4" t="s">
        <v>195</v>
      </c>
      <c r="D131" s="5">
        <v>291100</v>
      </c>
      <c r="E131" s="6">
        <v>29908370.859999999</v>
      </c>
      <c r="F131" s="6">
        <v>0.13639999999999999</v>
      </c>
      <c r="G131" s="1"/>
    </row>
    <row r="132" spans="1:7" ht="32.65" customHeight="1" x14ac:dyDescent="0.25">
      <c r="A132" s="4" t="s">
        <v>2644</v>
      </c>
      <c r="B132" s="4" t="s">
        <v>2645</v>
      </c>
      <c r="C132" s="4" t="s">
        <v>195</v>
      </c>
      <c r="D132" s="5">
        <v>2000000</v>
      </c>
      <c r="E132" s="6">
        <v>202923400</v>
      </c>
      <c r="F132" s="6">
        <v>0.92530000000000001</v>
      </c>
      <c r="G132" s="1"/>
    </row>
    <row r="133" spans="1:7" ht="32.65" customHeight="1" x14ac:dyDescent="0.25">
      <c r="A133" s="4" t="s">
        <v>2646</v>
      </c>
      <c r="B133" s="4" t="s">
        <v>2647</v>
      </c>
      <c r="C133" s="4" t="s">
        <v>195</v>
      </c>
      <c r="D133" s="5">
        <v>200000</v>
      </c>
      <c r="E133" s="6">
        <v>20563820</v>
      </c>
      <c r="F133" s="6">
        <v>9.3799999999999994E-2</v>
      </c>
      <c r="G133" s="1"/>
    </row>
    <row r="134" spans="1:7" ht="32.65" customHeight="1" x14ac:dyDescent="0.25">
      <c r="A134" s="4" t="s">
        <v>346</v>
      </c>
      <c r="B134" s="4" t="s">
        <v>347</v>
      </c>
      <c r="C134" s="4" t="s">
        <v>195</v>
      </c>
      <c r="D134" s="5">
        <v>500000</v>
      </c>
      <c r="E134" s="6">
        <v>50550000</v>
      </c>
      <c r="F134" s="6">
        <v>0.23050000000000001</v>
      </c>
      <c r="G134" s="1"/>
    </row>
    <row r="135" spans="1:7" ht="32.65" customHeight="1" x14ac:dyDescent="0.25">
      <c r="A135" s="4" t="s">
        <v>1956</v>
      </c>
      <c r="B135" s="4" t="s">
        <v>1957</v>
      </c>
      <c r="C135" s="4" t="s">
        <v>195</v>
      </c>
      <c r="D135" s="5">
        <v>215200</v>
      </c>
      <c r="E135" s="6">
        <v>22259857.600000001</v>
      </c>
      <c r="F135" s="6">
        <v>0.10150000000000001</v>
      </c>
      <c r="G135" s="1"/>
    </row>
    <row r="136" spans="1:7" ht="32.65" customHeight="1" x14ac:dyDescent="0.25">
      <c r="A136" s="4" t="s">
        <v>378</v>
      </c>
      <c r="B136" s="4" t="s">
        <v>379</v>
      </c>
      <c r="C136" s="4" t="s">
        <v>195</v>
      </c>
      <c r="D136" s="5">
        <v>50000</v>
      </c>
      <c r="E136" s="6">
        <v>5060160</v>
      </c>
      <c r="F136" s="6">
        <v>2.3099999999999999E-2</v>
      </c>
      <c r="G136" s="1"/>
    </row>
    <row r="137" spans="1:7" ht="32.65" customHeight="1" x14ac:dyDescent="0.25">
      <c r="A137" s="4" t="s">
        <v>603</v>
      </c>
      <c r="B137" s="4" t="s">
        <v>604</v>
      </c>
      <c r="C137" s="4" t="s">
        <v>195</v>
      </c>
      <c r="D137" s="5">
        <v>240600</v>
      </c>
      <c r="E137" s="6">
        <v>25042032.960000001</v>
      </c>
      <c r="F137" s="6">
        <v>0.1142</v>
      </c>
      <c r="G137" s="1"/>
    </row>
    <row r="138" spans="1:7" ht="32.65" customHeight="1" x14ac:dyDescent="0.25">
      <c r="A138" s="4" t="s">
        <v>2619</v>
      </c>
      <c r="B138" s="4" t="s">
        <v>2620</v>
      </c>
      <c r="C138" s="4" t="s">
        <v>195</v>
      </c>
      <c r="D138" s="5">
        <v>100000</v>
      </c>
      <c r="E138" s="6">
        <v>10046850</v>
      </c>
      <c r="F138" s="6">
        <v>4.58E-2</v>
      </c>
      <c r="G138" s="1"/>
    </row>
    <row r="139" spans="1:7" ht="32.65" customHeight="1" x14ac:dyDescent="0.25">
      <c r="A139" s="4" t="s">
        <v>633</v>
      </c>
      <c r="B139" s="4" t="s">
        <v>634</v>
      </c>
      <c r="C139" s="4" t="s">
        <v>195</v>
      </c>
      <c r="D139" s="5">
        <v>100000</v>
      </c>
      <c r="E139" s="6">
        <v>10007370</v>
      </c>
      <c r="F139" s="6">
        <v>4.5600000000000002E-2</v>
      </c>
      <c r="G139" s="1"/>
    </row>
    <row r="140" spans="1:7" ht="32.65" customHeight="1" x14ac:dyDescent="0.25">
      <c r="A140" s="4" t="s">
        <v>637</v>
      </c>
      <c r="B140" s="4" t="s">
        <v>638</v>
      </c>
      <c r="C140" s="4" t="s">
        <v>195</v>
      </c>
      <c r="D140" s="5">
        <v>28000</v>
      </c>
      <c r="E140" s="6">
        <v>2802091.6</v>
      </c>
      <c r="F140" s="6">
        <v>1.2800000000000001E-2</v>
      </c>
      <c r="G140" s="1"/>
    </row>
    <row r="141" spans="1:7" ht="32.65" customHeight="1" x14ac:dyDescent="0.25">
      <c r="A141" s="4" t="s">
        <v>1986</v>
      </c>
      <c r="B141" s="4" t="s">
        <v>1987</v>
      </c>
      <c r="C141" s="4" t="s">
        <v>195</v>
      </c>
      <c r="D141" s="5">
        <v>3045000</v>
      </c>
      <c r="E141" s="6">
        <v>168455185.5</v>
      </c>
      <c r="F141" s="6">
        <v>0.76819999999999999</v>
      </c>
      <c r="G141" s="1"/>
    </row>
    <row r="142" spans="1:7" ht="32.65" customHeight="1" x14ac:dyDescent="0.25">
      <c r="A142" s="4" t="s">
        <v>1992</v>
      </c>
      <c r="B142" s="4" t="s">
        <v>1993</v>
      </c>
      <c r="C142" s="4" t="s">
        <v>195</v>
      </c>
      <c r="D142" s="5">
        <v>3045000</v>
      </c>
      <c r="E142" s="6">
        <v>162593560.5</v>
      </c>
      <c r="F142" s="6">
        <v>0.74139999999999995</v>
      </c>
      <c r="G142" s="1"/>
    </row>
    <row r="143" spans="1:7" ht="32.65" customHeight="1" x14ac:dyDescent="0.25">
      <c r="A143" s="4" t="s">
        <v>2648</v>
      </c>
      <c r="B143" s="4" t="s">
        <v>2649</v>
      </c>
      <c r="C143" s="4" t="s">
        <v>195</v>
      </c>
      <c r="D143" s="5">
        <v>4088000</v>
      </c>
      <c r="E143" s="6">
        <v>210755204.80000001</v>
      </c>
      <c r="F143" s="6">
        <v>0.96109999999999995</v>
      </c>
      <c r="G143" s="1"/>
    </row>
    <row r="144" spans="1:7" ht="32.65" customHeight="1" x14ac:dyDescent="0.25">
      <c r="A144" s="4" t="s">
        <v>2542</v>
      </c>
      <c r="B144" s="4" t="s">
        <v>2543</v>
      </c>
      <c r="C144" s="4" t="s">
        <v>195</v>
      </c>
      <c r="D144" s="5">
        <v>4088000</v>
      </c>
      <c r="E144" s="6">
        <v>181567702.40000001</v>
      </c>
      <c r="F144" s="6">
        <v>0.82799999999999996</v>
      </c>
      <c r="G144" s="1"/>
    </row>
    <row r="145" spans="1:7" ht="32.65" customHeight="1" x14ac:dyDescent="0.25">
      <c r="A145" s="4" t="s">
        <v>2650</v>
      </c>
      <c r="B145" s="4" t="s">
        <v>2651</v>
      </c>
      <c r="C145" s="4" t="s">
        <v>195</v>
      </c>
      <c r="D145" s="5">
        <v>4088000</v>
      </c>
      <c r="E145" s="6">
        <v>203913119.19999999</v>
      </c>
      <c r="F145" s="6">
        <v>0.92989999999999995</v>
      </c>
      <c r="G145" s="1"/>
    </row>
    <row r="146" spans="1:7" ht="32.65" customHeight="1" x14ac:dyDescent="0.25">
      <c r="A146" s="4" t="s">
        <v>2552</v>
      </c>
      <c r="B146" s="4" t="s">
        <v>2553</v>
      </c>
      <c r="C146" s="4" t="s">
        <v>195</v>
      </c>
      <c r="D146" s="5">
        <v>4088000</v>
      </c>
      <c r="E146" s="6">
        <v>175535040.80000001</v>
      </c>
      <c r="F146" s="6">
        <v>0.80049999999999999</v>
      </c>
      <c r="G146" s="1"/>
    </row>
    <row r="147" spans="1:7" ht="32.65" customHeight="1" x14ac:dyDescent="0.25">
      <c r="A147" s="4" t="s">
        <v>753</v>
      </c>
      <c r="B147" s="4" t="s">
        <v>754</v>
      </c>
      <c r="C147" s="4" t="s">
        <v>466</v>
      </c>
      <c r="D147" s="5">
        <v>1000000</v>
      </c>
      <c r="E147" s="6">
        <v>99705700</v>
      </c>
      <c r="F147" s="6">
        <v>0.45469999999999999</v>
      </c>
      <c r="G147" s="1"/>
    </row>
    <row r="148" spans="1:7" ht="23.45" customHeight="1" x14ac:dyDescent="0.25">
      <c r="A148" s="4" t="s">
        <v>757</v>
      </c>
      <c r="B148" s="4" t="s">
        <v>758</v>
      </c>
      <c r="C148" s="4" t="s">
        <v>168</v>
      </c>
      <c r="D148" s="5">
        <v>1000000</v>
      </c>
      <c r="E148" s="6">
        <v>101445700</v>
      </c>
      <c r="F148" s="6">
        <v>0.46260000000000001</v>
      </c>
      <c r="G148" s="1"/>
    </row>
    <row r="149" spans="1:7" ht="32.65" customHeight="1" x14ac:dyDescent="0.25">
      <c r="A149" s="4" t="s">
        <v>410</v>
      </c>
      <c r="B149" s="4" t="s">
        <v>411</v>
      </c>
      <c r="C149" s="4" t="s">
        <v>195</v>
      </c>
      <c r="D149" s="5">
        <v>1000000</v>
      </c>
      <c r="E149" s="6">
        <v>92406600</v>
      </c>
      <c r="F149" s="6">
        <v>0.4214</v>
      </c>
      <c r="G149" s="1"/>
    </row>
    <row r="150" spans="1:7" ht="32.65" customHeight="1" x14ac:dyDescent="0.25">
      <c r="A150" s="4" t="s">
        <v>416</v>
      </c>
      <c r="B150" s="4" t="s">
        <v>417</v>
      </c>
      <c r="C150" s="4" t="s">
        <v>195</v>
      </c>
      <c r="D150" s="5">
        <v>1500000</v>
      </c>
      <c r="E150" s="6">
        <v>143495550</v>
      </c>
      <c r="F150" s="6">
        <v>0.65439999999999998</v>
      </c>
      <c r="G150" s="1"/>
    </row>
    <row r="151" spans="1:7" ht="32.65" customHeight="1" x14ac:dyDescent="0.25">
      <c r="A151" s="4" t="s">
        <v>422</v>
      </c>
      <c r="B151" s="4" t="s">
        <v>423</v>
      </c>
      <c r="C151" s="4" t="s">
        <v>195</v>
      </c>
      <c r="D151" s="5">
        <v>4000000</v>
      </c>
      <c r="E151" s="6">
        <v>382918400</v>
      </c>
      <c r="F151" s="6">
        <v>1.7461</v>
      </c>
      <c r="G151" s="1"/>
    </row>
    <row r="152" spans="1:7" ht="32.65" customHeight="1" x14ac:dyDescent="0.25">
      <c r="A152" s="4" t="s">
        <v>426</v>
      </c>
      <c r="B152" s="4" t="s">
        <v>427</v>
      </c>
      <c r="C152" s="4" t="s">
        <v>195</v>
      </c>
      <c r="D152" s="5">
        <v>200000</v>
      </c>
      <c r="E152" s="6">
        <v>19443260</v>
      </c>
      <c r="F152" s="6">
        <v>8.8700000000000001E-2</v>
      </c>
      <c r="G152" s="1"/>
    </row>
    <row r="153" spans="1:7" ht="32.65" customHeight="1" x14ac:dyDescent="0.25">
      <c r="A153" s="4" t="s">
        <v>430</v>
      </c>
      <c r="B153" s="4" t="s">
        <v>431</v>
      </c>
      <c r="C153" s="4" t="s">
        <v>195</v>
      </c>
      <c r="D153" s="5">
        <v>100000</v>
      </c>
      <c r="E153" s="6">
        <v>9919990</v>
      </c>
      <c r="F153" s="6">
        <v>4.5199999999999997E-2</v>
      </c>
      <c r="G153" s="1"/>
    </row>
    <row r="154" spans="1:7" ht="32.65" customHeight="1" x14ac:dyDescent="0.25">
      <c r="A154" s="4" t="s">
        <v>434</v>
      </c>
      <c r="B154" s="4" t="s">
        <v>435</v>
      </c>
      <c r="C154" s="4" t="s">
        <v>195</v>
      </c>
      <c r="D154" s="5">
        <v>2500000</v>
      </c>
      <c r="E154" s="6">
        <v>240749500</v>
      </c>
      <c r="F154" s="6">
        <v>1.0978000000000001</v>
      </c>
      <c r="G154" s="1"/>
    </row>
    <row r="155" spans="1:7" ht="32.65" customHeight="1" x14ac:dyDescent="0.25">
      <c r="A155" s="4" t="s">
        <v>440</v>
      </c>
      <c r="B155" s="4" t="s">
        <v>441</v>
      </c>
      <c r="C155" s="4" t="s">
        <v>195</v>
      </c>
      <c r="D155" s="5">
        <v>1000000</v>
      </c>
      <c r="E155" s="6">
        <v>104885800</v>
      </c>
      <c r="F155" s="6">
        <v>0.4783</v>
      </c>
      <c r="G155" s="1"/>
    </row>
    <row r="156" spans="1:7" ht="32.65" customHeight="1" x14ac:dyDescent="0.25">
      <c r="A156" s="4" t="s">
        <v>452</v>
      </c>
      <c r="B156" s="4" t="s">
        <v>453</v>
      </c>
      <c r="C156" s="4" t="s">
        <v>195</v>
      </c>
      <c r="D156" s="5">
        <v>5000000</v>
      </c>
      <c r="E156" s="6">
        <v>501184500</v>
      </c>
      <c r="F156" s="6">
        <v>2.2854000000000001</v>
      </c>
      <c r="G156" s="1"/>
    </row>
    <row r="157" spans="1:7" ht="32.65" customHeight="1" x14ac:dyDescent="0.25">
      <c r="A157" s="4" t="s">
        <v>454</v>
      </c>
      <c r="B157" s="4" t="s">
        <v>455</v>
      </c>
      <c r="C157" s="4" t="s">
        <v>195</v>
      </c>
      <c r="D157" s="5">
        <v>8500000</v>
      </c>
      <c r="E157" s="6">
        <v>846314400</v>
      </c>
      <c r="F157" s="6">
        <v>3.8593000000000002</v>
      </c>
      <c r="G157" s="1"/>
    </row>
    <row r="158" spans="1:7" ht="14.45" customHeight="1" x14ac:dyDescent="0.25">
      <c r="A158" s="4" t="s">
        <v>0</v>
      </c>
      <c r="B158" s="4" t="s">
        <v>0</v>
      </c>
      <c r="C158" s="7" t="s">
        <v>183</v>
      </c>
      <c r="D158" s="5">
        <v>124074900</v>
      </c>
      <c r="E158" s="6">
        <v>11543950322.16</v>
      </c>
      <c r="F158" s="6">
        <v>52.641500000000001</v>
      </c>
      <c r="G158" s="1"/>
    </row>
    <row r="159" spans="1:7" ht="18.399999999999999" customHeight="1" x14ac:dyDescent="0.25">
      <c r="A159" s="28" t="s">
        <v>0</v>
      </c>
      <c r="B159" s="28"/>
      <c r="C159" s="28"/>
      <c r="D159" s="28"/>
      <c r="E159" s="28"/>
      <c r="F159" s="28"/>
      <c r="G159" s="28"/>
    </row>
    <row r="160" spans="1:7" ht="14.45" customHeight="1" x14ac:dyDescent="0.25">
      <c r="A160" s="30" t="s">
        <v>783</v>
      </c>
      <c r="B160" s="30"/>
      <c r="C160" s="30"/>
      <c r="D160" s="30"/>
      <c r="E160" s="30"/>
      <c r="F160" s="30"/>
      <c r="G160" s="2" t="s">
        <v>0</v>
      </c>
    </row>
    <row r="161" spans="1:7" ht="23.45" customHeight="1" x14ac:dyDescent="0.25">
      <c r="A161" s="3" t="s">
        <v>5</v>
      </c>
      <c r="B161" s="3" t="s">
        <v>6</v>
      </c>
      <c r="C161" s="3" t="s">
        <v>7</v>
      </c>
      <c r="D161" s="3" t="s">
        <v>8</v>
      </c>
      <c r="E161" s="3" t="s">
        <v>9</v>
      </c>
      <c r="F161" s="3" t="s">
        <v>10</v>
      </c>
      <c r="G161" s="3" t="s">
        <v>784</v>
      </c>
    </row>
    <row r="162" spans="1:7" ht="23.45" customHeight="1" x14ac:dyDescent="0.25">
      <c r="A162" s="4" t="s">
        <v>2652</v>
      </c>
      <c r="B162" s="4" t="s">
        <v>2653</v>
      </c>
      <c r="C162" s="4" t="s">
        <v>122</v>
      </c>
      <c r="D162" s="5">
        <v>365820.5061</v>
      </c>
      <c r="E162" s="6">
        <v>38779607.549999997</v>
      </c>
      <c r="F162" s="6">
        <v>0.17680000000000001</v>
      </c>
      <c r="G162" s="4" t="s">
        <v>826</v>
      </c>
    </row>
    <row r="163" spans="1:7" ht="23.45" customHeight="1" x14ac:dyDescent="0.25">
      <c r="A163" s="4" t="s">
        <v>2654</v>
      </c>
      <c r="B163" s="4" t="s">
        <v>2655</v>
      </c>
      <c r="C163" s="4" t="s">
        <v>122</v>
      </c>
      <c r="D163" s="5">
        <v>329237.65620000003</v>
      </c>
      <c r="E163" s="6">
        <v>34942025.380000003</v>
      </c>
      <c r="F163" s="6">
        <v>0.1593</v>
      </c>
      <c r="G163" s="4" t="s">
        <v>826</v>
      </c>
    </row>
    <row r="164" spans="1:7" ht="23.45" customHeight="1" x14ac:dyDescent="0.25">
      <c r="A164" s="4" t="s">
        <v>1684</v>
      </c>
      <c r="B164" s="4" t="s">
        <v>1685</v>
      </c>
      <c r="C164" s="4" t="s">
        <v>150</v>
      </c>
      <c r="D164" s="5">
        <v>2500000</v>
      </c>
      <c r="E164" s="6">
        <v>241379750</v>
      </c>
      <c r="F164" s="6">
        <v>1.1007</v>
      </c>
      <c r="G164" s="4" t="s">
        <v>826</v>
      </c>
    </row>
    <row r="165" spans="1:7" ht="23.45" customHeight="1" x14ac:dyDescent="0.25">
      <c r="A165" s="4" t="s">
        <v>909</v>
      </c>
      <c r="B165" s="4" t="s">
        <v>910</v>
      </c>
      <c r="C165" s="4" t="s">
        <v>101</v>
      </c>
      <c r="D165" s="5">
        <v>1500000</v>
      </c>
      <c r="E165" s="6">
        <v>144602250</v>
      </c>
      <c r="F165" s="6">
        <v>0.65939999999999999</v>
      </c>
      <c r="G165" s="4" t="s">
        <v>826</v>
      </c>
    </row>
    <row r="166" spans="1:7" ht="23.45" customHeight="1" x14ac:dyDescent="0.25">
      <c r="A166" s="4" t="s">
        <v>919</v>
      </c>
      <c r="B166" s="4" t="s">
        <v>920</v>
      </c>
      <c r="C166" s="4" t="s">
        <v>150</v>
      </c>
      <c r="D166" s="5">
        <v>1000000</v>
      </c>
      <c r="E166" s="6">
        <v>98857300</v>
      </c>
      <c r="F166" s="6">
        <v>0.45079999999999998</v>
      </c>
      <c r="G166" s="4" t="s">
        <v>787</v>
      </c>
    </row>
    <row r="167" spans="1:7" ht="23.45" customHeight="1" x14ac:dyDescent="0.25">
      <c r="A167" s="4" t="s">
        <v>927</v>
      </c>
      <c r="B167" s="4" t="s">
        <v>928</v>
      </c>
      <c r="C167" s="4" t="s">
        <v>150</v>
      </c>
      <c r="D167" s="5">
        <v>100000</v>
      </c>
      <c r="E167" s="6">
        <v>9917950</v>
      </c>
      <c r="F167" s="6">
        <v>4.5199999999999997E-2</v>
      </c>
      <c r="G167" s="4" t="s">
        <v>787</v>
      </c>
    </row>
    <row r="168" spans="1:7" ht="32.65" customHeight="1" x14ac:dyDescent="0.25">
      <c r="A168" s="4" t="s">
        <v>2170</v>
      </c>
      <c r="B168" s="4" t="s">
        <v>2171</v>
      </c>
      <c r="C168" s="4" t="s">
        <v>150</v>
      </c>
      <c r="D168" s="5">
        <v>330000</v>
      </c>
      <c r="E168" s="6">
        <v>32870079</v>
      </c>
      <c r="F168" s="6">
        <v>0.14990000000000001</v>
      </c>
      <c r="G168" s="4" t="s">
        <v>826</v>
      </c>
    </row>
    <row r="169" spans="1:7" ht="14.45" customHeight="1" x14ac:dyDescent="0.25">
      <c r="A169" s="4" t="s">
        <v>941</v>
      </c>
      <c r="B169" s="4" t="s">
        <v>942</v>
      </c>
      <c r="C169" s="4" t="s">
        <v>187</v>
      </c>
      <c r="D169" s="5">
        <v>1000000</v>
      </c>
      <c r="E169" s="6">
        <v>98890100</v>
      </c>
      <c r="F169" s="6">
        <v>0.45090000000000002</v>
      </c>
      <c r="G169" s="4" t="s">
        <v>826</v>
      </c>
    </row>
    <row r="170" spans="1:7" ht="23.45" customHeight="1" x14ac:dyDescent="0.25">
      <c r="A170" s="4" t="s">
        <v>949</v>
      </c>
      <c r="B170" s="4" t="s">
        <v>950</v>
      </c>
      <c r="C170" s="4" t="s">
        <v>101</v>
      </c>
      <c r="D170" s="5">
        <v>2500000</v>
      </c>
      <c r="E170" s="6">
        <v>246745250</v>
      </c>
      <c r="F170" s="6">
        <v>1.1252</v>
      </c>
      <c r="G170" s="4" t="s">
        <v>826</v>
      </c>
    </row>
    <row r="171" spans="1:7" ht="23.45" customHeight="1" x14ac:dyDescent="0.25">
      <c r="A171" s="4" t="s">
        <v>1267</v>
      </c>
      <c r="B171" s="4" t="s">
        <v>1268</v>
      </c>
      <c r="C171" s="4" t="s">
        <v>101</v>
      </c>
      <c r="D171" s="5">
        <v>500000</v>
      </c>
      <c r="E171" s="6">
        <v>49453650</v>
      </c>
      <c r="F171" s="6">
        <v>0.22550000000000001</v>
      </c>
      <c r="G171" s="4" t="s">
        <v>826</v>
      </c>
    </row>
    <row r="172" spans="1:7" ht="32.65" customHeight="1" x14ac:dyDescent="0.25">
      <c r="A172" s="4" t="s">
        <v>1271</v>
      </c>
      <c r="B172" s="4" t="s">
        <v>1272</v>
      </c>
      <c r="C172" s="4" t="s">
        <v>187</v>
      </c>
      <c r="D172" s="5">
        <v>500000</v>
      </c>
      <c r="E172" s="6">
        <v>49791250</v>
      </c>
      <c r="F172" s="6">
        <v>0.2271</v>
      </c>
      <c r="G172" s="4" t="s">
        <v>826</v>
      </c>
    </row>
    <row r="173" spans="1:7" ht="23.45" customHeight="1" x14ac:dyDescent="0.25">
      <c r="A173" s="4" t="s">
        <v>2656</v>
      </c>
      <c r="B173" s="4" t="s">
        <v>2657</v>
      </c>
      <c r="C173" s="4" t="s">
        <v>841</v>
      </c>
      <c r="D173" s="5">
        <v>500000</v>
      </c>
      <c r="E173" s="6">
        <v>49774900</v>
      </c>
      <c r="F173" s="6">
        <v>0.22700000000000001</v>
      </c>
      <c r="G173" s="4" t="s">
        <v>805</v>
      </c>
    </row>
    <row r="174" spans="1:7" ht="32.65" customHeight="1" x14ac:dyDescent="0.25">
      <c r="A174" s="4" t="s">
        <v>1289</v>
      </c>
      <c r="B174" s="4" t="s">
        <v>1290</v>
      </c>
      <c r="C174" s="4" t="s">
        <v>150</v>
      </c>
      <c r="D174" s="5">
        <v>1000000</v>
      </c>
      <c r="E174" s="6">
        <v>95410200</v>
      </c>
      <c r="F174" s="6">
        <v>0.43509999999999999</v>
      </c>
      <c r="G174" s="4" t="s">
        <v>826</v>
      </c>
    </row>
    <row r="175" spans="1:7" ht="23.45" customHeight="1" x14ac:dyDescent="0.25">
      <c r="A175" s="4" t="s">
        <v>1297</v>
      </c>
      <c r="B175" s="4" t="s">
        <v>1298</v>
      </c>
      <c r="C175" s="4" t="s">
        <v>32</v>
      </c>
      <c r="D175" s="5">
        <v>1000000</v>
      </c>
      <c r="E175" s="6">
        <v>98904200</v>
      </c>
      <c r="F175" s="6">
        <v>0.45100000000000001</v>
      </c>
      <c r="G175" s="4" t="s">
        <v>826</v>
      </c>
    </row>
    <row r="176" spans="1:7" ht="23.45" customHeight="1" x14ac:dyDescent="0.25">
      <c r="A176" s="4" t="s">
        <v>981</v>
      </c>
      <c r="B176" s="4" t="s">
        <v>982</v>
      </c>
      <c r="C176" s="4" t="s">
        <v>101</v>
      </c>
      <c r="D176" s="5">
        <v>500000</v>
      </c>
      <c r="E176" s="6">
        <v>50206350</v>
      </c>
      <c r="F176" s="6">
        <v>0.22889999999999999</v>
      </c>
      <c r="G176" s="4" t="s">
        <v>826</v>
      </c>
    </row>
    <row r="177" spans="1:7" ht="23.45" customHeight="1" x14ac:dyDescent="0.25">
      <c r="A177" s="4" t="s">
        <v>989</v>
      </c>
      <c r="B177" s="4" t="s">
        <v>990</v>
      </c>
      <c r="C177" s="4" t="s">
        <v>101</v>
      </c>
      <c r="D177" s="5">
        <v>500000</v>
      </c>
      <c r="E177" s="6">
        <v>50010050</v>
      </c>
      <c r="F177" s="6">
        <v>0.2281</v>
      </c>
      <c r="G177" s="4" t="s">
        <v>826</v>
      </c>
    </row>
    <row r="178" spans="1:7" ht="23.45" customHeight="1" x14ac:dyDescent="0.25">
      <c r="A178" s="4" t="s">
        <v>2658</v>
      </c>
      <c r="B178" s="4" t="s">
        <v>2659</v>
      </c>
      <c r="C178" s="4" t="s">
        <v>32</v>
      </c>
      <c r="D178" s="5">
        <v>1000000</v>
      </c>
      <c r="E178" s="6">
        <v>99081800</v>
      </c>
      <c r="F178" s="6">
        <v>0.45179999999999998</v>
      </c>
      <c r="G178" s="4" t="s">
        <v>826</v>
      </c>
    </row>
    <row r="179" spans="1:7" ht="23.45" customHeight="1" x14ac:dyDescent="0.25">
      <c r="A179" s="4" t="s">
        <v>2440</v>
      </c>
      <c r="B179" s="4" t="s">
        <v>2441</v>
      </c>
      <c r="C179" s="4" t="s">
        <v>101</v>
      </c>
      <c r="D179" s="5">
        <v>500000</v>
      </c>
      <c r="E179" s="6">
        <v>50489050</v>
      </c>
      <c r="F179" s="6">
        <v>0.23019999999999999</v>
      </c>
      <c r="G179" s="4" t="s">
        <v>826</v>
      </c>
    </row>
    <row r="180" spans="1:7" ht="23.45" customHeight="1" x14ac:dyDescent="0.25">
      <c r="A180" s="4" t="s">
        <v>1012</v>
      </c>
      <c r="B180" s="4" t="s">
        <v>1013</v>
      </c>
      <c r="C180" s="4" t="s">
        <v>101</v>
      </c>
      <c r="D180" s="5">
        <v>1000000</v>
      </c>
      <c r="E180" s="6">
        <v>101157200</v>
      </c>
      <c r="F180" s="6">
        <v>0.46129999999999999</v>
      </c>
      <c r="G180" s="4" t="s">
        <v>826</v>
      </c>
    </row>
    <row r="181" spans="1:7" ht="23.45" customHeight="1" x14ac:dyDescent="0.25">
      <c r="A181" s="4" t="s">
        <v>1336</v>
      </c>
      <c r="B181" s="4" t="s">
        <v>1337</v>
      </c>
      <c r="C181" s="4" t="s">
        <v>32</v>
      </c>
      <c r="D181" s="5">
        <v>300000</v>
      </c>
      <c r="E181" s="6">
        <v>29958180</v>
      </c>
      <c r="F181" s="6">
        <v>0.1366</v>
      </c>
      <c r="G181" s="4" t="s">
        <v>787</v>
      </c>
    </row>
    <row r="182" spans="1:7" ht="23.45" customHeight="1" x14ac:dyDescent="0.25">
      <c r="A182" s="4" t="s">
        <v>1342</v>
      </c>
      <c r="B182" s="4" t="s">
        <v>1343</v>
      </c>
      <c r="C182" s="4" t="s">
        <v>857</v>
      </c>
      <c r="D182" s="5">
        <v>2500000</v>
      </c>
      <c r="E182" s="6">
        <v>248558500</v>
      </c>
      <c r="F182" s="6">
        <v>1.1334</v>
      </c>
      <c r="G182" s="4" t="s">
        <v>805</v>
      </c>
    </row>
    <row r="183" spans="1:7" ht="23.45" customHeight="1" x14ac:dyDescent="0.25">
      <c r="A183" s="4" t="s">
        <v>1354</v>
      </c>
      <c r="B183" s="4" t="s">
        <v>1355</v>
      </c>
      <c r="C183" s="4" t="s">
        <v>150</v>
      </c>
      <c r="D183" s="5">
        <v>40000</v>
      </c>
      <c r="E183" s="6">
        <v>4074216</v>
      </c>
      <c r="F183" s="6">
        <v>1.8599999999999998E-2</v>
      </c>
      <c r="G183" s="4" t="s">
        <v>787</v>
      </c>
    </row>
    <row r="184" spans="1:7" ht="23.45" customHeight="1" x14ac:dyDescent="0.25">
      <c r="A184" s="4" t="s">
        <v>1356</v>
      </c>
      <c r="B184" s="4" t="s">
        <v>1357</v>
      </c>
      <c r="C184" s="4" t="s">
        <v>150</v>
      </c>
      <c r="D184" s="5">
        <v>40000</v>
      </c>
      <c r="E184" s="6">
        <v>4099064</v>
      </c>
      <c r="F184" s="6">
        <v>1.8700000000000001E-2</v>
      </c>
      <c r="G184" s="4" t="s">
        <v>787</v>
      </c>
    </row>
    <row r="185" spans="1:7" ht="23.45" customHeight="1" x14ac:dyDescent="0.25">
      <c r="A185" s="4" t="s">
        <v>1358</v>
      </c>
      <c r="B185" s="4" t="s">
        <v>1359</v>
      </c>
      <c r="C185" s="4" t="s">
        <v>150</v>
      </c>
      <c r="D185" s="5">
        <v>40000</v>
      </c>
      <c r="E185" s="6">
        <v>4119168</v>
      </c>
      <c r="F185" s="6">
        <v>1.8800000000000001E-2</v>
      </c>
      <c r="G185" s="4" t="s">
        <v>787</v>
      </c>
    </row>
    <row r="186" spans="1:7" ht="23.45" customHeight="1" x14ac:dyDescent="0.25">
      <c r="A186" s="4" t="s">
        <v>1360</v>
      </c>
      <c r="B186" s="4" t="s">
        <v>1361</v>
      </c>
      <c r="C186" s="4" t="s">
        <v>150</v>
      </c>
      <c r="D186" s="5">
        <v>40000</v>
      </c>
      <c r="E186" s="6">
        <v>4137584</v>
      </c>
      <c r="F186" s="6">
        <v>1.89E-2</v>
      </c>
      <c r="G186" s="4" t="s">
        <v>787</v>
      </c>
    </row>
    <row r="187" spans="1:7" ht="23.45" customHeight="1" x14ac:dyDescent="0.25">
      <c r="A187" s="4" t="s">
        <v>1362</v>
      </c>
      <c r="B187" s="4" t="s">
        <v>1363</v>
      </c>
      <c r="C187" s="4" t="s">
        <v>150</v>
      </c>
      <c r="D187" s="5">
        <v>40000</v>
      </c>
      <c r="E187" s="6">
        <v>4154700</v>
      </c>
      <c r="F187" s="6">
        <v>1.89E-2</v>
      </c>
      <c r="G187" s="4" t="s">
        <v>787</v>
      </c>
    </row>
    <row r="188" spans="1:7" ht="23.45" customHeight="1" x14ac:dyDescent="0.25">
      <c r="A188" s="4" t="s">
        <v>1370</v>
      </c>
      <c r="B188" s="4" t="s">
        <v>1371</v>
      </c>
      <c r="C188" s="4" t="s">
        <v>150</v>
      </c>
      <c r="D188" s="5">
        <v>680000</v>
      </c>
      <c r="E188" s="6">
        <v>69705440</v>
      </c>
      <c r="F188" s="6">
        <v>0.31790000000000002</v>
      </c>
      <c r="G188" s="4" t="s">
        <v>787</v>
      </c>
    </row>
    <row r="189" spans="1:7" ht="23.45" customHeight="1" x14ac:dyDescent="0.25">
      <c r="A189" s="4" t="s">
        <v>1372</v>
      </c>
      <c r="B189" s="4" t="s">
        <v>1373</v>
      </c>
      <c r="C189" s="4" t="s">
        <v>150</v>
      </c>
      <c r="D189" s="5">
        <v>500000</v>
      </c>
      <c r="E189" s="6">
        <v>51516250</v>
      </c>
      <c r="F189" s="6">
        <v>0.2349</v>
      </c>
      <c r="G189" s="4" t="s">
        <v>787</v>
      </c>
    </row>
    <row r="190" spans="1:7" ht="23.45" customHeight="1" x14ac:dyDescent="0.25">
      <c r="A190" s="4" t="s">
        <v>1374</v>
      </c>
      <c r="B190" s="4" t="s">
        <v>1375</v>
      </c>
      <c r="C190" s="4" t="s">
        <v>150</v>
      </c>
      <c r="D190" s="5">
        <v>280000</v>
      </c>
      <c r="E190" s="6">
        <v>28976136</v>
      </c>
      <c r="F190" s="6">
        <v>0.1321</v>
      </c>
      <c r="G190" s="4" t="s">
        <v>787</v>
      </c>
    </row>
    <row r="191" spans="1:7" ht="32.65" customHeight="1" x14ac:dyDescent="0.25">
      <c r="A191" s="4" t="s">
        <v>1018</v>
      </c>
      <c r="B191" s="4" t="s">
        <v>1019</v>
      </c>
      <c r="C191" s="4" t="s">
        <v>150</v>
      </c>
      <c r="D191" s="5">
        <v>100000</v>
      </c>
      <c r="E191" s="6">
        <v>10032100</v>
      </c>
      <c r="F191" s="6">
        <v>4.5699999999999998E-2</v>
      </c>
      <c r="G191" s="4" t="s">
        <v>787</v>
      </c>
    </row>
    <row r="192" spans="1:7" ht="23.45" customHeight="1" x14ac:dyDescent="0.25">
      <c r="A192" s="4" t="s">
        <v>1044</v>
      </c>
      <c r="B192" s="4" t="s">
        <v>1045</v>
      </c>
      <c r="C192" s="4" t="s">
        <v>32</v>
      </c>
      <c r="D192" s="5">
        <v>200000</v>
      </c>
      <c r="E192" s="6">
        <v>20249880</v>
      </c>
      <c r="F192" s="6">
        <v>9.2299999999999993E-2</v>
      </c>
      <c r="G192" s="4" t="s">
        <v>805</v>
      </c>
    </row>
    <row r="193" spans="1:7" ht="23.45" customHeight="1" x14ac:dyDescent="0.25">
      <c r="A193" s="4" t="s">
        <v>1054</v>
      </c>
      <c r="B193" s="4" t="s">
        <v>1055</v>
      </c>
      <c r="C193" s="4" t="s">
        <v>150</v>
      </c>
      <c r="D193" s="5">
        <v>500000</v>
      </c>
      <c r="E193" s="6">
        <v>52269450</v>
      </c>
      <c r="F193" s="6">
        <v>0.2384</v>
      </c>
      <c r="G193" s="4" t="s">
        <v>787</v>
      </c>
    </row>
    <row r="194" spans="1:7" ht="32.65" customHeight="1" x14ac:dyDescent="0.25">
      <c r="A194" s="4" t="s">
        <v>2660</v>
      </c>
      <c r="B194" s="4" t="s">
        <v>2661</v>
      </c>
      <c r="C194" s="4" t="s">
        <v>150</v>
      </c>
      <c r="D194" s="5">
        <v>50000</v>
      </c>
      <c r="E194" s="6">
        <v>5001540</v>
      </c>
      <c r="F194" s="6">
        <v>2.2800000000000001E-2</v>
      </c>
      <c r="G194" s="4" t="s">
        <v>787</v>
      </c>
    </row>
    <row r="195" spans="1:7" ht="32.65" customHeight="1" x14ac:dyDescent="0.25">
      <c r="A195" s="4" t="s">
        <v>1060</v>
      </c>
      <c r="B195" s="4" t="s">
        <v>1061</v>
      </c>
      <c r="C195" s="4" t="s">
        <v>150</v>
      </c>
      <c r="D195" s="5">
        <v>320000</v>
      </c>
      <c r="E195" s="6">
        <v>32878592</v>
      </c>
      <c r="F195" s="6">
        <v>0.14990000000000001</v>
      </c>
      <c r="G195" s="4" t="s">
        <v>787</v>
      </c>
    </row>
    <row r="196" spans="1:7" ht="41.85" customHeight="1" x14ac:dyDescent="0.25">
      <c r="A196" s="4" t="s">
        <v>1064</v>
      </c>
      <c r="B196" s="4" t="s">
        <v>1065</v>
      </c>
      <c r="C196" s="4" t="s">
        <v>841</v>
      </c>
      <c r="D196" s="5">
        <v>500000</v>
      </c>
      <c r="E196" s="6">
        <v>52001950</v>
      </c>
      <c r="F196" s="6">
        <v>0.23710000000000001</v>
      </c>
      <c r="G196" s="4" t="s">
        <v>790</v>
      </c>
    </row>
    <row r="197" spans="1:7" ht="23.45" customHeight="1" x14ac:dyDescent="0.25">
      <c r="A197" s="4" t="s">
        <v>1072</v>
      </c>
      <c r="B197" s="4" t="s">
        <v>1073</v>
      </c>
      <c r="C197" s="4" t="s">
        <v>150</v>
      </c>
      <c r="D197" s="5">
        <v>2105697.25</v>
      </c>
      <c r="E197" s="6">
        <v>169113389.25</v>
      </c>
      <c r="F197" s="6">
        <v>0.7712</v>
      </c>
      <c r="G197" s="4" t="s">
        <v>805</v>
      </c>
    </row>
    <row r="198" spans="1:7" ht="23.45" customHeight="1" x14ac:dyDescent="0.25">
      <c r="A198" s="4" t="s">
        <v>1074</v>
      </c>
      <c r="B198" s="4" t="s">
        <v>1075</v>
      </c>
      <c r="C198" s="4" t="s">
        <v>150</v>
      </c>
      <c r="D198" s="5">
        <v>10000</v>
      </c>
      <c r="E198" s="6">
        <v>1001212</v>
      </c>
      <c r="F198" s="6">
        <v>4.5999999999999999E-3</v>
      </c>
      <c r="G198" s="4" t="s">
        <v>790</v>
      </c>
    </row>
    <row r="199" spans="1:7" ht="23.45" customHeight="1" x14ac:dyDescent="0.25">
      <c r="A199" s="4" t="s">
        <v>1076</v>
      </c>
      <c r="B199" s="4" t="s">
        <v>1077</v>
      </c>
      <c r="C199" s="4" t="s">
        <v>150</v>
      </c>
      <c r="D199" s="5">
        <v>10000</v>
      </c>
      <c r="E199" s="6">
        <v>1008860</v>
      </c>
      <c r="F199" s="6">
        <v>4.5999999999999999E-3</v>
      </c>
      <c r="G199" s="4" t="s">
        <v>790</v>
      </c>
    </row>
    <row r="200" spans="1:7" ht="23.45" customHeight="1" x14ac:dyDescent="0.25">
      <c r="A200" s="4" t="s">
        <v>1078</v>
      </c>
      <c r="B200" s="4" t="s">
        <v>1079</v>
      </c>
      <c r="C200" s="4" t="s">
        <v>150</v>
      </c>
      <c r="D200" s="5">
        <v>160000</v>
      </c>
      <c r="E200" s="6">
        <v>16284624</v>
      </c>
      <c r="F200" s="6">
        <v>7.4300000000000005E-2</v>
      </c>
      <c r="G200" s="4" t="s">
        <v>790</v>
      </c>
    </row>
    <row r="201" spans="1:7" ht="23.45" customHeight="1" x14ac:dyDescent="0.25">
      <c r="A201" s="4" t="s">
        <v>1382</v>
      </c>
      <c r="B201" s="4" t="s">
        <v>1383</v>
      </c>
      <c r="C201" s="4" t="s">
        <v>150</v>
      </c>
      <c r="D201" s="5">
        <v>10000</v>
      </c>
      <c r="E201" s="6">
        <v>1034786</v>
      </c>
      <c r="F201" s="6">
        <v>4.7000000000000002E-3</v>
      </c>
      <c r="G201" s="4" t="s">
        <v>790</v>
      </c>
    </row>
    <row r="202" spans="1:7" ht="23.45" customHeight="1" x14ac:dyDescent="0.25">
      <c r="A202" s="4" t="s">
        <v>1384</v>
      </c>
      <c r="B202" s="4" t="s">
        <v>1385</v>
      </c>
      <c r="C202" s="4" t="s">
        <v>150</v>
      </c>
      <c r="D202" s="5">
        <v>10000</v>
      </c>
      <c r="E202" s="6">
        <v>1041317</v>
      </c>
      <c r="F202" s="6">
        <v>4.7000000000000002E-3</v>
      </c>
      <c r="G202" s="4" t="s">
        <v>790</v>
      </c>
    </row>
    <row r="203" spans="1:7" ht="23.45" customHeight="1" x14ac:dyDescent="0.25">
      <c r="A203" s="4" t="s">
        <v>1386</v>
      </c>
      <c r="B203" s="4" t="s">
        <v>1387</v>
      </c>
      <c r="C203" s="4" t="s">
        <v>150</v>
      </c>
      <c r="D203" s="5">
        <v>110000</v>
      </c>
      <c r="E203" s="6">
        <v>11521180</v>
      </c>
      <c r="F203" s="6">
        <v>5.2499999999999998E-2</v>
      </c>
      <c r="G203" s="4" t="s">
        <v>790</v>
      </c>
    </row>
    <row r="204" spans="1:7" ht="23.45" customHeight="1" x14ac:dyDescent="0.25">
      <c r="A204" s="4" t="s">
        <v>2102</v>
      </c>
      <c r="B204" s="4" t="s">
        <v>2103</v>
      </c>
      <c r="C204" s="4" t="s">
        <v>150</v>
      </c>
      <c r="D204" s="5">
        <v>150000</v>
      </c>
      <c r="E204" s="6">
        <v>15206970</v>
      </c>
      <c r="F204" s="6">
        <v>6.93E-2</v>
      </c>
      <c r="G204" s="4" t="s">
        <v>790</v>
      </c>
    </row>
    <row r="205" spans="1:7" ht="23.45" customHeight="1" x14ac:dyDescent="0.25">
      <c r="A205" s="4" t="s">
        <v>1394</v>
      </c>
      <c r="B205" s="4" t="s">
        <v>1395</v>
      </c>
      <c r="C205" s="4" t="s">
        <v>150</v>
      </c>
      <c r="D205" s="5">
        <v>200000</v>
      </c>
      <c r="E205" s="6">
        <v>20915120</v>
      </c>
      <c r="F205" s="6">
        <v>9.5399999999999999E-2</v>
      </c>
      <c r="G205" s="4" t="s">
        <v>790</v>
      </c>
    </row>
    <row r="206" spans="1:7" ht="23.45" customHeight="1" x14ac:dyDescent="0.25">
      <c r="A206" s="4" t="s">
        <v>2188</v>
      </c>
      <c r="B206" s="4" t="s">
        <v>2189</v>
      </c>
      <c r="C206" s="4" t="s">
        <v>150</v>
      </c>
      <c r="D206" s="5">
        <v>500000</v>
      </c>
      <c r="E206" s="6">
        <v>50218450</v>
      </c>
      <c r="F206" s="6">
        <v>0.22900000000000001</v>
      </c>
      <c r="G206" s="4" t="s">
        <v>790</v>
      </c>
    </row>
    <row r="207" spans="1:7" ht="32.65" customHeight="1" x14ac:dyDescent="0.25">
      <c r="A207" s="4" t="s">
        <v>1408</v>
      </c>
      <c r="B207" s="4" t="s">
        <v>1409</v>
      </c>
      <c r="C207" s="4" t="s">
        <v>150</v>
      </c>
      <c r="D207" s="5">
        <v>500000</v>
      </c>
      <c r="E207" s="6">
        <v>51952600</v>
      </c>
      <c r="F207" s="6">
        <v>0.2369</v>
      </c>
      <c r="G207" s="4" t="s">
        <v>805</v>
      </c>
    </row>
    <row r="208" spans="1:7" ht="23.45" customHeight="1" x14ac:dyDescent="0.25">
      <c r="A208" s="4" t="s">
        <v>2190</v>
      </c>
      <c r="B208" s="4" t="s">
        <v>2191</v>
      </c>
      <c r="C208" s="4" t="s">
        <v>101</v>
      </c>
      <c r="D208" s="5">
        <v>10000</v>
      </c>
      <c r="E208" s="6">
        <v>1030515</v>
      </c>
      <c r="F208" s="6">
        <v>4.7000000000000002E-3</v>
      </c>
      <c r="G208" s="4" t="s">
        <v>805</v>
      </c>
    </row>
    <row r="209" spans="1:7" ht="32.65" customHeight="1" x14ac:dyDescent="0.25">
      <c r="A209" s="4" t="s">
        <v>2192</v>
      </c>
      <c r="B209" s="4" t="s">
        <v>2193</v>
      </c>
      <c r="C209" s="4" t="s">
        <v>101</v>
      </c>
      <c r="D209" s="5">
        <v>50000</v>
      </c>
      <c r="E209" s="6">
        <v>5336950</v>
      </c>
      <c r="F209" s="6">
        <v>2.4299999999999999E-2</v>
      </c>
      <c r="G209" s="4" t="s">
        <v>805</v>
      </c>
    </row>
    <row r="210" spans="1:7" ht="23.45" customHeight="1" x14ac:dyDescent="0.25">
      <c r="A210" s="4" t="s">
        <v>1434</v>
      </c>
      <c r="B210" s="4" t="s">
        <v>1435</v>
      </c>
      <c r="C210" s="4" t="s">
        <v>32</v>
      </c>
      <c r="D210" s="5">
        <v>40000</v>
      </c>
      <c r="E210" s="6">
        <v>4024984</v>
      </c>
      <c r="F210" s="6">
        <v>1.84E-2</v>
      </c>
      <c r="G210" s="4" t="s">
        <v>805</v>
      </c>
    </row>
    <row r="211" spans="1:7" ht="32.65" customHeight="1" x14ac:dyDescent="0.25">
      <c r="A211" s="4" t="s">
        <v>1438</v>
      </c>
      <c r="B211" s="4" t="s">
        <v>1439</v>
      </c>
      <c r="C211" s="4" t="s">
        <v>150</v>
      </c>
      <c r="D211" s="5">
        <v>20000</v>
      </c>
      <c r="E211" s="6">
        <v>2028908</v>
      </c>
      <c r="F211" s="6">
        <v>9.2999999999999992E-3</v>
      </c>
      <c r="G211" s="4" t="s">
        <v>787</v>
      </c>
    </row>
    <row r="212" spans="1:7" ht="32.65" customHeight="1" x14ac:dyDescent="0.25">
      <c r="A212" s="4" t="s">
        <v>1440</v>
      </c>
      <c r="B212" s="4" t="s">
        <v>1441</v>
      </c>
      <c r="C212" s="4" t="s">
        <v>150</v>
      </c>
      <c r="D212" s="5">
        <v>20000</v>
      </c>
      <c r="E212" s="6">
        <v>2060054</v>
      </c>
      <c r="F212" s="6">
        <v>9.4000000000000004E-3</v>
      </c>
      <c r="G212" s="4" t="s">
        <v>787</v>
      </c>
    </row>
    <row r="213" spans="1:7" ht="32.65" customHeight="1" x14ac:dyDescent="0.25">
      <c r="A213" s="4" t="s">
        <v>1442</v>
      </c>
      <c r="B213" s="4" t="s">
        <v>1443</v>
      </c>
      <c r="C213" s="4" t="s">
        <v>150</v>
      </c>
      <c r="D213" s="5">
        <v>20000</v>
      </c>
      <c r="E213" s="6">
        <v>2090432</v>
      </c>
      <c r="F213" s="6">
        <v>9.4999999999999998E-3</v>
      </c>
      <c r="G213" s="4" t="s">
        <v>787</v>
      </c>
    </row>
    <row r="214" spans="1:7" ht="32.65" customHeight="1" x14ac:dyDescent="0.25">
      <c r="A214" s="4" t="s">
        <v>1080</v>
      </c>
      <c r="B214" s="4" t="s">
        <v>1081</v>
      </c>
      <c r="C214" s="4" t="s">
        <v>150</v>
      </c>
      <c r="D214" s="5">
        <v>20000</v>
      </c>
      <c r="E214" s="6">
        <v>2119142</v>
      </c>
      <c r="F214" s="6">
        <v>9.7000000000000003E-3</v>
      </c>
      <c r="G214" s="4" t="s">
        <v>787</v>
      </c>
    </row>
    <row r="215" spans="1:7" ht="32.65" customHeight="1" x14ac:dyDescent="0.25">
      <c r="A215" s="4" t="s">
        <v>1082</v>
      </c>
      <c r="B215" s="4" t="s">
        <v>1083</v>
      </c>
      <c r="C215" s="4" t="s">
        <v>150</v>
      </c>
      <c r="D215" s="5">
        <v>20000</v>
      </c>
      <c r="E215" s="6">
        <v>2144072</v>
      </c>
      <c r="F215" s="6">
        <v>9.7999999999999997E-3</v>
      </c>
      <c r="G215" s="4" t="s">
        <v>787</v>
      </c>
    </row>
    <row r="216" spans="1:7" ht="32.65" customHeight="1" x14ac:dyDescent="0.25">
      <c r="A216" s="4" t="s">
        <v>1084</v>
      </c>
      <c r="B216" s="4" t="s">
        <v>1085</v>
      </c>
      <c r="C216" s="4" t="s">
        <v>32</v>
      </c>
      <c r="D216" s="5">
        <v>630000</v>
      </c>
      <c r="E216" s="6">
        <v>63481824</v>
      </c>
      <c r="F216" s="6">
        <v>0.28949999999999998</v>
      </c>
      <c r="G216" s="4" t="s">
        <v>787</v>
      </c>
    </row>
    <row r="217" spans="1:7" ht="23.45" customHeight="1" x14ac:dyDescent="0.25">
      <c r="A217" s="4" t="s">
        <v>2662</v>
      </c>
      <c r="B217" s="4" t="s">
        <v>2663</v>
      </c>
      <c r="C217" s="4" t="s">
        <v>150</v>
      </c>
      <c r="D217" s="5">
        <v>37500</v>
      </c>
      <c r="E217" s="6">
        <v>3764921.25</v>
      </c>
      <c r="F217" s="6">
        <v>1.72E-2</v>
      </c>
      <c r="G217" s="4" t="s">
        <v>787</v>
      </c>
    </row>
    <row r="218" spans="1:7" ht="23.45" customHeight="1" x14ac:dyDescent="0.25">
      <c r="A218" s="4" t="s">
        <v>1092</v>
      </c>
      <c r="B218" s="4" t="s">
        <v>1093</v>
      </c>
      <c r="C218" s="4" t="s">
        <v>150</v>
      </c>
      <c r="D218" s="5">
        <v>1000000</v>
      </c>
      <c r="E218" s="6">
        <v>107381200</v>
      </c>
      <c r="F218" s="6">
        <v>0.48970000000000002</v>
      </c>
      <c r="G218" s="4" t="s">
        <v>805</v>
      </c>
    </row>
    <row r="219" spans="1:7" ht="23.45" customHeight="1" x14ac:dyDescent="0.25">
      <c r="A219" s="4" t="s">
        <v>1114</v>
      </c>
      <c r="B219" s="4" t="s">
        <v>1115</v>
      </c>
      <c r="C219" s="4" t="s">
        <v>43</v>
      </c>
      <c r="D219" s="5">
        <v>200000</v>
      </c>
      <c r="E219" s="6">
        <v>19603680</v>
      </c>
      <c r="F219" s="6">
        <v>8.9399999999999993E-2</v>
      </c>
      <c r="G219" s="4" t="s">
        <v>790</v>
      </c>
    </row>
    <row r="220" spans="1:7" ht="14.45" customHeight="1" x14ac:dyDescent="0.25">
      <c r="A220" s="4" t="s">
        <v>1120</v>
      </c>
      <c r="B220" s="4" t="s">
        <v>1121</v>
      </c>
      <c r="C220" s="4" t="s">
        <v>43</v>
      </c>
      <c r="D220" s="5">
        <v>1000000</v>
      </c>
      <c r="E220" s="6">
        <v>99486500</v>
      </c>
      <c r="F220" s="6">
        <v>0.45369999999999999</v>
      </c>
      <c r="G220" s="4" t="s">
        <v>805</v>
      </c>
    </row>
    <row r="221" spans="1:7" ht="23.45" customHeight="1" x14ac:dyDescent="0.25">
      <c r="A221" s="4" t="s">
        <v>1450</v>
      </c>
      <c r="B221" s="4" t="s">
        <v>1451</v>
      </c>
      <c r="C221" s="4" t="s">
        <v>43</v>
      </c>
      <c r="D221" s="5">
        <v>1000000</v>
      </c>
      <c r="E221" s="6">
        <v>99779200</v>
      </c>
      <c r="F221" s="6">
        <v>0.45500000000000002</v>
      </c>
      <c r="G221" s="4" t="s">
        <v>826</v>
      </c>
    </row>
    <row r="222" spans="1:7" ht="23.45" customHeight="1" x14ac:dyDescent="0.25">
      <c r="A222" s="4" t="s">
        <v>2202</v>
      </c>
      <c r="B222" s="4" t="s">
        <v>2203</v>
      </c>
      <c r="C222" s="4" t="s">
        <v>101</v>
      </c>
      <c r="D222" s="5">
        <v>500000</v>
      </c>
      <c r="E222" s="6">
        <v>50289350</v>
      </c>
      <c r="F222" s="6">
        <v>0.2293</v>
      </c>
      <c r="G222" s="4" t="s">
        <v>787</v>
      </c>
    </row>
    <row r="223" spans="1:7" ht="23.45" customHeight="1" x14ac:dyDescent="0.25">
      <c r="A223" s="4" t="s">
        <v>1464</v>
      </c>
      <c r="B223" s="4" t="s">
        <v>1465</v>
      </c>
      <c r="C223" s="4" t="s">
        <v>43</v>
      </c>
      <c r="D223" s="5">
        <v>100000</v>
      </c>
      <c r="E223" s="6">
        <v>10065310</v>
      </c>
      <c r="F223" s="6">
        <v>4.5900000000000003E-2</v>
      </c>
      <c r="G223" s="4" t="s">
        <v>805</v>
      </c>
    </row>
    <row r="224" spans="1:7" ht="23.45" customHeight="1" x14ac:dyDescent="0.25">
      <c r="A224" s="4" t="s">
        <v>2414</v>
      </c>
      <c r="B224" s="4" t="s">
        <v>2415</v>
      </c>
      <c r="C224" s="4" t="s">
        <v>43</v>
      </c>
      <c r="D224" s="5">
        <v>40000</v>
      </c>
      <c r="E224" s="6">
        <v>4015992</v>
      </c>
      <c r="F224" s="6">
        <v>1.83E-2</v>
      </c>
      <c r="G224" s="4" t="s">
        <v>805</v>
      </c>
    </row>
    <row r="225" spans="1:7" ht="23.45" customHeight="1" x14ac:dyDescent="0.25">
      <c r="A225" s="4" t="s">
        <v>1470</v>
      </c>
      <c r="B225" s="4" t="s">
        <v>1471</v>
      </c>
      <c r="C225" s="4" t="s">
        <v>43</v>
      </c>
      <c r="D225" s="5">
        <v>350000</v>
      </c>
      <c r="E225" s="6">
        <v>36020425</v>
      </c>
      <c r="F225" s="6">
        <v>0.1643</v>
      </c>
      <c r="G225" s="4" t="s">
        <v>805</v>
      </c>
    </row>
    <row r="226" spans="1:7" ht="23.45" customHeight="1" x14ac:dyDescent="0.25">
      <c r="A226" s="4" t="s">
        <v>1476</v>
      </c>
      <c r="B226" s="4" t="s">
        <v>1477</v>
      </c>
      <c r="C226" s="4" t="s">
        <v>43</v>
      </c>
      <c r="D226" s="5">
        <v>220000</v>
      </c>
      <c r="E226" s="6">
        <v>22098868</v>
      </c>
      <c r="F226" s="6">
        <v>0.1008</v>
      </c>
      <c r="G226" s="4" t="s">
        <v>805</v>
      </c>
    </row>
    <row r="227" spans="1:7" ht="14.45" customHeight="1" x14ac:dyDescent="0.25">
      <c r="A227" s="4" t="s">
        <v>1484</v>
      </c>
      <c r="B227" s="4" t="s">
        <v>1485</v>
      </c>
      <c r="C227" s="4" t="s">
        <v>43</v>
      </c>
      <c r="D227" s="5">
        <v>1500000</v>
      </c>
      <c r="E227" s="6">
        <v>153866550</v>
      </c>
      <c r="F227" s="6">
        <v>0.7016</v>
      </c>
      <c r="G227" s="4" t="s">
        <v>790</v>
      </c>
    </row>
    <row r="228" spans="1:7" ht="23.45" customHeight="1" x14ac:dyDescent="0.25">
      <c r="A228" s="4" t="s">
        <v>1488</v>
      </c>
      <c r="B228" s="4" t="s">
        <v>1489</v>
      </c>
      <c r="C228" s="4" t="s">
        <v>43</v>
      </c>
      <c r="D228" s="5">
        <v>2000000</v>
      </c>
      <c r="E228" s="6">
        <v>204588400</v>
      </c>
      <c r="F228" s="6">
        <v>0.93289999999999995</v>
      </c>
      <c r="G228" s="4" t="s">
        <v>790</v>
      </c>
    </row>
    <row r="229" spans="1:7" ht="23.45" customHeight="1" x14ac:dyDescent="0.25">
      <c r="A229" s="4" t="s">
        <v>1496</v>
      </c>
      <c r="B229" s="4" t="s">
        <v>1497</v>
      </c>
      <c r="C229" s="4" t="s">
        <v>43</v>
      </c>
      <c r="D229" s="5">
        <v>550000</v>
      </c>
      <c r="E229" s="6">
        <v>55441320</v>
      </c>
      <c r="F229" s="6">
        <v>0.25280000000000002</v>
      </c>
      <c r="G229" s="4" t="s">
        <v>805</v>
      </c>
    </row>
    <row r="230" spans="1:7" ht="41.85" customHeight="1" x14ac:dyDescent="0.25">
      <c r="A230" s="4" t="s">
        <v>1498</v>
      </c>
      <c r="B230" s="4" t="s">
        <v>1499</v>
      </c>
      <c r="C230" s="4" t="s">
        <v>101</v>
      </c>
      <c r="D230" s="5">
        <v>200000</v>
      </c>
      <c r="E230" s="6">
        <v>20073920</v>
      </c>
      <c r="F230" s="6">
        <v>9.1499999999999998E-2</v>
      </c>
      <c r="G230" s="4" t="s">
        <v>787</v>
      </c>
    </row>
    <row r="231" spans="1:7" ht="23.45" customHeight="1" x14ac:dyDescent="0.25">
      <c r="A231" s="4" t="s">
        <v>1500</v>
      </c>
      <c r="B231" s="4" t="s">
        <v>1501</v>
      </c>
      <c r="C231" s="4" t="s">
        <v>101</v>
      </c>
      <c r="D231" s="5">
        <v>260000</v>
      </c>
      <c r="E231" s="6">
        <v>26131586</v>
      </c>
      <c r="F231" s="6">
        <v>0.1192</v>
      </c>
      <c r="G231" s="4" t="s">
        <v>790</v>
      </c>
    </row>
    <row r="232" spans="1:7" ht="23.45" customHeight="1" x14ac:dyDescent="0.25">
      <c r="A232" s="4" t="s">
        <v>1502</v>
      </c>
      <c r="B232" s="4" t="s">
        <v>1503</v>
      </c>
      <c r="C232" s="4" t="s">
        <v>43</v>
      </c>
      <c r="D232" s="5">
        <v>50000</v>
      </c>
      <c r="E232" s="6">
        <v>5043615</v>
      </c>
      <c r="F232" s="6">
        <v>2.3E-2</v>
      </c>
      <c r="G232" s="4" t="s">
        <v>805</v>
      </c>
    </row>
    <row r="233" spans="1:7" ht="23.45" customHeight="1" x14ac:dyDescent="0.25">
      <c r="A233" s="4" t="s">
        <v>785</v>
      </c>
      <c r="B233" s="4" t="s">
        <v>786</v>
      </c>
      <c r="C233" s="4" t="s">
        <v>101</v>
      </c>
      <c r="D233" s="5">
        <v>200000</v>
      </c>
      <c r="E233" s="6">
        <v>20067120</v>
      </c>
      <c r="F233" s="6">
        <v>9.1499999999999998E-2</v>
      </c>
      <c r="G233" s="4" t="s">
        <v>787</v>
      </c>
    </row>
    <row r="234" spans="1:7" ht="23.45" customHeight="1" x14ac:dyDescent="0.25">
      <c r="A234" s="4" t="s">
        <v>801</v>
      </c>
      <c r="B234" s="4" t="s">
        <v>802</v>
      </c>
      <c r="C234" s="4" t="s">
        <v>101</v>
      </c>
      <c r="D234" s="5">
        <v>1000000</v>
      </c>
      <c r="E234" s="6">
        <v>105181000</v>
      </c>
      <c r="F234" s="6">
        <v>0.47960000000000003</v>
      </c>
      <c r="G234" s="4" t="s">
        <v>790</v>
      </c>
    </row>
    <row r="235" spans="1:7" ht="32.65" customHeight="1" x14ac:dyDescent="0.25">
      <c r="A235" s="4" t="s">
        <v>803</v>
      </c>
      <c r="B235" s="4" t="s">
        <v>804</v>
      </c>
      <c r="C235" s="4" t="s">
        <v>43</v>
      </c>
      <c r="D235" s="5">
        <v>20000</v>
      </c>
      <c r="E235" s="6">
        <v>2112954</v>
      </c>
      <c r="F235" s="6">
        <v>9.5999999999999992E-3</v>
      </c>
      <c r="G235" s="4" t="s">
        <v>805</v>
      </c>
    </row>
    <row r="236" spans="1:7" ht="23.45" customHeight="1" x14ac:dyDescent="0.25">
      <c r="A236" s="4" t="s">
        <v>818</v>
      </c>
      <c r="B236" s="4" t="s">
        <v>819</v>
      </c>
      <c r="C236" s="4" t="s">
        <v>43</v>
      </c>
      <c r="D236" s="5">
        <v>70000</v>
      </c>
      <c r="E236" s="6">
        <v>7019285</v>
      </c>
      <c r="F236" s="6">
        <v>3.2000000000000001E-2</v>
      </c>
      <c r="G236" s="4" t="s">
        <v>805</v>
      </c>
    </row>
    <row r="237" spans="1:7" ht="23.45" customHeight="1" x14ac:dyDescent="0.25">
      <c r="A237" s="4" t="s">
        <v>2664</v>
      </c>
      <c r="B237" s="4" t="s">
        <v>2665</v>
      </c>
      <c r="C237" s="4" t="s">
        <v>101</v>
      </c>
      <c r="D237" s="5">
        <v>30000</v>
      </c>
      <c r="E237" s="6">
        <v>3112785</v>
      </c>
      <c r="F237" s="6">
        <v>1.4200000000000001E-2</v>
      </c>
      <c r="G237" s="4" t="s">
        <v>805</v>
      </c>
    </row>
    <row r="238" spans="1:7" ht="23.45" customHeight="1" x14ac:dyDescent="0.25">
      <c r="A238" s="4" t="s">
        <v>1134</v>
      </c>
      <c r="B238" s="4" t="s">
        <v>1135</v>
      </c>
      <c r="C238" s="4" t="s">
        <v>841</v>
      </c>
      <c r="D238" s="5">
        <v>1400000</v>
      </c>
      <c r="E238" s="6">
        <v>134544340</v>
      </c>
      <c r="F238" s="6">
        <v>0.61350000000000005</v>
      </c>
      <c r="G238" s="4" t="s">
        <v>826</v>
      </c>
    </row>
    <row r="239" spans="1:7" ht="23.45" customHeight="1" x14ac:dyDescent="0.25">
      <c r="A239" s="4" t="s">
        <v>1138</v>
      </c>
      <c r="B239" s="4" t="s">
        <v>1139</v>
      </c>
      <c r="C239" s="4" t="s">
        <v>157</v>
      </c>
      <c r="D239" s="5">
        <v>1000000</v>
      </c>
      <c r="E239" s="6">
        <v>99381900</v>
      </c>
      <c r="F239" s="6">
        <v>0.45319999999999999</v>
      </c>
      <c r="G239" s="4" t="s">
        <v>826</v>
      </c>
    </row>
    <row r="240" spans="1:7" ht="32.65" customHeight="1" x14ac:dyDescent="0.25">
      <c r="A240" s="4" t="s">
        <v>1152</v>
      </c>
      <c r="B240" s="4" t="s">
        <v>1153</v>
      </c>
      <c r="C240" s="4" t="s">
        <v>43</v>
      </c>
      <c r="D240" s="5">
        <v>2000000</v>
      </c>
      <c r="E240" s="6">
        <v>200099600</v>
      </c>
      <c r="F240" s="6">
        <v>0.91249999999999998</v>
      </c>
      <c r="G240" s="4" t="s">
        <v>826</v>
      </c>
    </row>
    <row r="241" spans="1:7" ht="23.45" customHeight="1" x14ac:dyDescent="0.25">
      <c r="A241" s="4" t="s">
        <v>2328</v>
      </c>
      <c r="B241" s="4" t="s">
        <v>2329</v>
      </c>
      <c r="C241" s="4" t="s">
        <v>841</v>
      </c>
      <c r="D241" s="5">
        <v>1000000</v>
      </c>
      <c r="E241" s="6">
        <v>100231600</v>
      </c>
      <c r="F241" s="6">
        <v>0.45710000000000001</v>
      </c>
      <c r="G241" s="4" t="s">
        <v>787</v>
      </c>
    </row>
    <row r="242" spans="1:7" ht="23.45" customHeight="1" x14ac:dyDescent="0.25">
      <c r="A242" s="4" t="s">
        <v>1172</v>
      </c>
      <c r="B242" s="4" t="s">
        <v>1173</v>
      </c>
      <c r="C242" s="4" t="s">
        <v>841</v>
      </c>
      <c r="D242" s="5">
        <v>500000</v>
      </c>
      <c r="E242" s="6">
        <v>50323200</v>
      </c>
      <c r="F242" s="6">
        <v>0.22950000000000001</v>
      </c>
      <c r="G242" s="4" t="s">
        <v>826</v>
      </c>
    </row>
    <row r="243" spans="1:7" ht="23.45" customHeight="1" x14ac:dyDescent="0.25">
      <c r="A243" s="4" t="s">
        <v>1176</v>
      </c>
      <c r="B243" s="4" t="s">
        <v>1177</v>
      </c>
      <c r="C243" s="4" t="s">
        <v>43</v>
      </c>
      <c r="D243" s="5">
        <v>500000</v>
      </c>
      <c r="E243" s="6">
        <v>50983500</v>
      </c>
      <c r="F243" s="6">
        <v>0.23250000000000001</v>
      </c>
      <c r="G243" s="4" t="s">
        <v>852</v>
      </c>
    </row>
    <row r="244" spans="1:7" ht="23.45" customHeight="1" x14ac:dyDescent="0.25">
      <c r="A244" s="4" t="s">
        <v>2334</v>
      </c>
      <c r="B244" s="4" t="s">
        <v>2335</v>
      </c>
      <c r="C244" s="4" t="s">
        <v>101</v>
      </c>
      <c r="D244" s="5">
        <v>1000000</v>
      </c>
      <c r="E244" s="6">
        <v>102763800</v>
      </c>
      <c r="F244" s="6">
        <v>0.46860000000000002</v>
      </c>
      <c r="G244" s="4" t="s">
        <v>787</v>
      </c>
    </row>
    <row r="245" spans="1:7" ht="32.65" customHeight="1" x14ac:dyDescent="0.25">
      <c r="A245" s="4" t="s">
        <v>1182</v>
      </c>
      <c r="B245" s="4" t="s">
        <v>1183</v>
      </c>
      <c r="C245" s="4" t="s">
        <v>841</v>
      </c>
      <c r="D245" s="5">
        <v>500000</v>
      </c>
      <c r="E245" s="6">
        <v>50326850</v>
      </c>
      <c r="F245" s="6">
        <v>0.22950000000000001</v>
      </c>
      <c r="G245" s="4" t="s">
        <v>787</v>
      </c>
    </row>
    <row r="246" spans="1:7" ht="32.65" customHeight="1" x14ac:dyDescent="0.25">
      <c r="A246" s="4" t="s">
        <v>2336</v>
      </c>
      <c r="B246" s="4" t="s">
        <v>2337</v>
      </c>
      <c r="C246" s="4" t="s">
        <v>43</v>
      </c>
      <c r="D246" s="5">
        <v>170000</v>
      </c>
      <c r="E246" s="6">
        <v>17059432</v>
      </c>
      <c r="F246" s="6">
        <v>7.7799999999999994E-2</v>
      </c>
      <c r="G246" s="4" t="s">
        <v>787</v>
      </c>
    </row>
    <row r="247" spans="1:7" ht="23.45" customHeight="1" x14ac:dyDescent="0.25">
      <c r="A247" s="4" t="s">
        <v>1186</v>
      </c>
      <c r="B247" s="4" t="s">
        <v>1187</v>
      </c>
      <c r="C247" s="4" t="s">
        <v>841</v>
      </c>
      <c r="D247" s="5">
        <v>50000</v>
      </c>
      <c r="E247" s="6">
        <v>5046350</v>
      </c>
      <c r="F247" s="6">
        <v>2.3E-2</v>
      </c>
      <c r="G247" s="4" t="s">
        <v>787</v>
      </c>
    </row>
    <row r="248" spans="1:7" ht="32.65" customHeight="1" x14ac:dyDescent="0.25">
      <c r="A248" s="4" t="s">
        <v>2384</v>
      </c>
      <c r="B248" s="4" t="s">
        <v>2385</v>
      </c>
      <c r="C248" s="4" t="s">
        <v>841</v>
      </c>
      <c r="D248" s="5">
        <v>100000</v>
      </c>
      <c r="E248" s="6">
        <v>10069330</v>
      </c>
      <c r="F248" s="6">
        <v>4.5900000000000003E-2</v>
      </c>
      <c r="G248" s="4" t="s">
        <v>787</v>
      </c>
    </row>
    <row r="249" spans="1:7" ht="32.65" customHeight="1" x14ac:dyDescent="0.25">
      <c r="A249" s="4" t="s">
        <v>1506</v>
      </c>
      <c r="B249" s="4" t="s">
        <v>1507</v>
      </c>
      <c r="C249" s="4" t="s">
        <v>841</v>
      </c>
      <c r="D249" s="5">
        <v>100000</v>
      </c>
      <c r="E249" s="6">
        <v>10049480</v>
      </c>
      <c r="F249" s="6">
        <v>4.58E-2</v>
      </c>
      <c r="G249" s="4" t="s">
        <v>787</v>
      </c>
    </row>
    <row r="250" spans="1:7" ht="32.65" customHeight="1" x14ac:dyDescent="0.25">
      <c r="A250" s="4" t="s">
        <v>1508</v>
      </c>
      <c r="B250" s="4" t="s">
        <v>1509</v>
      </c>
      <c r="C250" s="4" t="s">
        <v>841</v>
      </c>
      <c r="D250" s="5">
        <v>70000</v>
      </c>
      <c r="E250" s="6">
        <v>7053928</v>
      </c>
      <c r="F250" s="6">
        <v>3.2199999999999999E-2</v>
      </c>
      <c r="G250" s="4" t="s">
        <v>787</v>
      </c>
    </row>
    <row r="251" spans="1:7" ht="32.65" customHeight="1" x14ac:dyDescent="0.25">
      <c r="A251" s="4" t="s">
        <v>1510</v>
      </c>
      <c r="B251" s="4" t="s">
        <v>1511</v>
      </c>
      <c r="C251" s="4" t="s">
        <v>43</v>
      </c>
      <c r="D251" s="5">
        <v>500000</v>
      </c>
      <c r="E251" s="6">
        <v>52525600</v>
      </c>
      <c r="F251" s="6">
        <v>0.23949999999999999</v>
      </c>
      <c r="G251" s="4" t="s">
        <v>1512</v>
      </c>
    </row>
    <row r="252" spans="1:7" ht="23.45" customHeight="1" x14ac:dyDescent="0.25">
      <c r="A252" s="4" t="s">
        <v>1523</v>
      </c>
      <c r="B252" s="4" t="s">
        <v>1524</v>
      </c>
      <c r="C252" s="4" t="s">
        <v>162</v>
      </c>
      <c r="D252" s="5">
        <v>130000</v>
      </c>
      <c r="E252" s="6">
        <v>13036439</v>
      </c>
      <c r="F252" s="6">
        <v>5.9400000000000001E-2</v>
      </c>
      <c r="G252" s="4" t="s">
        <v>1525</v>
      </c>
    </row>
    <row r="253" spans="1:7" ht="23.45" customHeight="1" x14ac:dyDescent="0.25">
      <c r="A253" s="4" t="s">
        <v>1532</v>
      </c>
      <c r="B253" s="4" t="s">
        <v>1533</v>
      </c>
      <c r="C253" s="4" t="s">
        <v>841</v>
      </c>
      <c r="D253" s="5">
        <v>140000</v>
      </c>
      <c r="E253" s="6">
        <v>14050848</v>
      </c>
      <c r="F253" s="6">
        <v>6.4100000000000004E-2</v>
      </c>
      <c r="G253" s="4" t="s">
        <v>787</v>
      </c>
    </row>
    <row r="254" spans="1:7" ht="32.65" customHeight="1" x14ac:dyDescent="0.25">
      <c r="A254" s="4" t="s">
        <v>1538</v>
      </c>
      <c r="B254" s="4" t="s">
        <v>1539</v>
      </c>
      <c r="C254" s="4" t="s">
        <v>841</v>
      </c>
      <c r="D254" s="5">
        <v>90000</v>
      </c>
      <c r="E254" s="6">
        <v>9055701</v>
      </c>
      <c r="F254" s="6">
        <v>4.1300000000000003E-2</v>
      </c>
      <c r="G254" s="4" t="s">
        <v>826</v>
      </c>
    </row>
    <row r="255" spans="1:7" ht="41.85" customHeight="1" x14ac:dyDescent="0.25">
      <c r="A255" s="4" t="s">
        <v>1545</v>
      </c>
      <c r="B255" s="4" t="s">
        <v>1546</v>
      </c>
      <c r="C255" s="4" t="s">
        <v>32</v>
      </c>
      <c r="D255" s="5">
        <v>2500000</v>
      </c>
      <c r="E255" s="6">
        <v>239521250</v>
      </c>
      <c r="F255" s="6">
        <v>1.0922000000000001</v>
      </c>
      <c r="G255" s="4" t="s">
        <v>826</v>
      </c>
    </row>
    <row r="256" spans="1:7" ht="23.45" customHeight="1" x14ac:dyDescent="0.25">
      <c r="A256" s="4" t="s">
        <v>1585</v>
      </c>
      <c r="B256" s="4" t="s">
        <v>1586</v>
      </c>
      <c r="C256" s="4" t="s">
        <v>162</v>
      </c>
      <c r="D256" s="5">
        <v>2000000</v>
      </c>
      <c r="E256" s="6">
        <v>196726200</v>
      </c>
      <c r="F256" s="6">
        <v>0.89710000000000001</v>
      </c>
      <c r="G256" s="4" t="s">
        <v>999</v>
      </c>
    </row>
    <row r="257" spans="1:7" ht="23.45" customHeight="1" x14ac:dyDescent="0.25">
      <c r="A257" s="4" t="s">
        <v>1200</v>
      </c>
      <c r="B257" s="4" t="s">
        <v>1201</v>
      </c>
      <c r="C257" s="4" t="s">
        <v>32</v>
      </c>
      <c r="D257" s="5">
        <v>1000000</v>
      </c>
      <c r="E257" s="6">
        <v>99482500</v>
      </c>
      <c r="F257" s="6">
        <v>0.4536</v>
      </c>
      <c r="G257" s="4" t="s">
        <v>826</v>
      </c>
    </row>
    <row r="258" spans="1:7" ht="32.65" customHeight="1" x14ac:dyDescent="0.25">
      <c r="A258" s="4" t="s">
        <v>1228</v>
      </c>
      <c r="B258" s="4" t="s">
        <v>1229</v>
      </c>
      <c r="C258" s="4" t="s">
        <v>157</v>
      </c>
      <c r="D258" s="5">
        <v>2000000</v>
      </c>
      <c r="E258" s="6">
        <v>201489800</v>
      </c>
      <c r="F258" s="6">
        <v>0.91879999999999995</v>
      </c>
      <c r="G258" s="4" t="s">
        <v>826</v>
      </c>
    </row>
    <row r="259" spans="1:7" ht="23.45" customHeight="1" x14ac:dyDescent="0.25">
      <c r="A259" s="4" t="s">
        <v>1240</v>
      </c>
      <c r="B259" s="4" t="s">
        <v>1241</v>
      </c>
      <c r="C259" s="4" t="s">
        <v>32</v>
      </c>
      <c r="D259" s="5">
        <v>1000000</v>
      </c>
      <c r="E259" s="6">
        <v>99902900</v>
      </c>
      <c r="F259" s="6">
        <v>0.4556</v>
      </c>
      <c r="G259" s="4" t="s">
        <v>805</v>
      </c>
    </row>
    <row r="260" spans="1:7" ht="23.45" customHeight="1" x14ac:dyDescent="0.25">
      <c r="A260" s="4" t="s">
        <v>1244</v>
      </c>
      <c r="B260" s="4" t="s">
        <v>1245</v>
      </c>
      <c r="C260" s="4" t="s">
        <v>98</v>
      </c>
      <c r="D260" s="5">
        <v>1000000</v>
      </c>
      <c r="E260" s="6">
        <v>99296900</v>
      </c>
      <c r="F260" s="6">
        <v>0.45279999999999998</v>
      </c>
      <c r="G260" s="4" t="s">
        <v>826</v>
      </c>
    </row>
    <row r="261" spans="1:7" ht="23.45" customHeight="1" x14ac:dyDescent="0.25">
      <c r="A261" s="4" t="s">
        <v>1252</v>
      </c>
      <c r="B261" s="4" t="s">
        <v>1253</v>
      </c>
      <c r="C261" s="4" t="s">
        <v>98</v>
      </c>
      <c r="D261" s="5">
        <v>1500000</v>
      </c>
      <c r="E261" s="6">
        <v>148594350</v>
      </c>
      <c r="F261" s="6">
        <v>0.67759999999999998</v>
      </c>
      <c r="G261" s="4" t="s">
        <v>826</v>
      </c>
    </row>
    <row r="262" spans="1:7" ht="23.45" customHeight="1" x14ac:dyDescent="0.25">
      <c r="A262" s="4" t="s">
        <v>2426</v>
      </c>
      <c r="B262" s="4" t="s">
        <v>2427</v>
      </c>
      <c r="C262" s="4" t="s">
        <v>98</v>
      </c>
      <c r="D262" s="5">
        <v>1000000</v>
      </c>
      <c r="E262" s="6">
        <v>99523900</v>
      </c>
      <c r="F262" s="6">
        <v>0.45379999999999998</v>
      </c>
      <c r="G262" s="4" t="s">
        <v>826</v>
      </c>
    </row>
    <row r="263" spans="1:7" ht="23.45" customHeight="1" x14ac:dyDescent="0.25">
      <c r="A263" s="4" t="s">
        <v>1597</v>
      </c>
      <c r="B263" s="4" t="s">
        <v>1598</v>
      </c>
      <c r="C263" s="4" t="s">
        <v>32</v>
      </c>
      <c r="D263" s="5">
        <v>330000</v>
      </c>
      <c r="E263" s="6">
        <v>31747386</v>
      </c>
      <c r="F263" s="6">
        <v>0.14480000000000001</v>
      </c>
      <c r="G263" s="4" t="s">
        <v>1599</v>
      </c>
    </row>
    <row r="264" spans="1:7" ht="23.45" customHeight="1" x14ac:dyDescent="0.25">
      <c r="A264" s="4" t="s">
        <v>2434</v>
      </c>
      <c r="B264" s="4" t="s">
        <v>2435</v>
      </c>
      <c r="C264" s="4" t="s">
        <v>857</v>
      </c>
      <c r="D264" s="5">
        <v>1000000</v>
      </c>
      <c r="E264" s="6">
        <v>100319200</v>
      </c>
      <c r="F264" s="6">
        <v>0.45750000000000002</v>
      </c>
      <c r="G264" s="4" t="s">
        <v>826</v>
      </c>
    </row>
    <row r="265" spans="1:7" ht="23.45" customHeight="1" x14ac:dyDescent="0.25">
      <c r="A265" s="4" t="s">
        <v>1612</v>
      </c>
      <c r="B265" s="4" t="s">
        <v>1613</v>
      </c>
      <c r="C265" s="4" t="s">
        <v>32</v>
      </c>
      <c r="D265" s="5">
        <v>400000</v>
      </c>
      <c r="E265" s="6">
        <v>40210320</v>
      </c>
      <c r="F265" s="6">
        <v>0.18340000000000001</v>
      </c>
      <c r="G265" s="4" t="s">
        <v>805</v>
      </c>
    </row>
    <row r="266" spans="1:7" ht="32.65" customHeight="1" x14ac:dyDescent="0.25">
      <c r="A266" s="4" t="s">
        <v>1616</v>
      </c>
      <c r="B266" s="4" t="s">
        <v>1617</v>
      </c>
      <c r="C266" s="4" t="s">
        <v>32</v>
      </c>
      <c r="D266" s="5">
        <v>1000000</v>
      </c>
      <c r="E266" s="6">
        <v>100687200</v>
      </c>
      <c r="F266" s="6">
        <v>0.45910000000000001</v>
      </c>
      <c r="G266" s="4" t="s">
        <v>852</v>
      </c>
    </row>
    <row r="267" spans="1:7" ht="23.45" customHeight="1" x14ac:dyDescent="0.25">
      <c r="A267" s="4" t="s">
        <v>1638</v>
      </c>
      <c r="B267" s="4" t="s">
        <v>1639</v>
      </c>
      <c r="C267" s="4" t="s">
        <v>32</v>
      </c>
      <c r="D267" s="5">
        <v>1000000</v>
      </c>
      <c r="E267" s="6">
        <v>103062000</v>
      </c>
      <c r="F267" s="6">
        <v>0.47</v>
      </c>
      <c r="G267" s="4" t="s">
        <v>826</v>
      </c>
    </row>
    <row r="268" spans="1:7" ht="23.45" customHeight="1" x14ac:dyDescent="0.25">
      <c r="A268" s="4" t="s">
        <v>1648</v>
      </c>
      <c r="B268" s="4" t="s">
        <v>1649</v>
      </c>
      <c r="C268" s="4" t="s">
        <v>32</v>
      </c>
      <c r="D268" s="5">
        <v>100000</v>
      </c>
      <c r="E268" s="6">
        <v>9990850</v>
      </c>
      <c r="F268" s="6">
        <v>4.5600000000000002E-2</v>
      </c>
      <c r="G268" s="4" t="s">
        <v>860</v>
      </c>
    </row>
    <row r="269" spans="1:7" ht="32.65" customHeight="1" x14ac:dyDescent="0.25">
      <c r="A269" s="4" t="s">
        <v>865</v>
      </c>
      <c r="B269" s="4" t="s">
        <v>866</v>
      </c>
      <c r="C269" s="4" t="s">
        <v>857</v>
      </c>
      <c r="D269" s="5">
        <v>100000</v>
      </c>
      <c r="E269" s="6">
        <v>10111120</v>
      </c>
      <c r="F269" s="6">
        <v>4.6100000000000002E-2</v>
      </c>
      <c r="G269" s="4" t="s">
        <v>805</v>
      </c>
    </row>
    <row r="270" spans="1:7" ht="32.65" customHeight="1" x14ac:dyDescent="0.25">
      <c r="A270" s="4" t="s">
        <v>873</v>
      </c>
      <c r="B270" s="4" t="s">
        <v>874</v>
      </c>
      <c r="C270" s="4" t="s">
        <v>157</v>
      </c>
      <c r="D270" s="5">
        <v>1000000</v>
      </c>
      <c r="E270" s="6">
        <v>104900600</v>
      </c>
      <c r="F270" s="6">
        <v>0.47839999999999999</v>
      </c>
      <c r="G270" s="4" t="s">
        <v>787</v>
      </c>
    </row>
    <row r="271" spans="1:7" ht="23.45" customHeight="1" x14ac:dyDescent="0.25">
      <c r="A271" s="4" t="s">
        <v>875</v>
      </c>
      <c r="B271" s="4" t="s">
        <v>876</v>
      </c>
      <c r="C271" s="4" t="s">
        <v>89</v>
      </c>
      <c r="D271" s="5">
        <v>400000</v>
      </c>
      <c r="E271" s="6">
        <v>40283480</v>
      </c>
      <c r="F271" s="6">
        <v>0.1837</v>
      </c>
      <c r="G271" s="4" t="s">
        <v>787</v>
      </c>
    </row>
    <row r="272" spans="1:7" ht="23.45" customHeight="1" x14ac:dyDescent="0.25">
      <c r="A272" s="4" t="s">
        <v>877</v>
      </c>
      <c r="B272" s="4" t="s">
        <v>878</v>
      </c>
      <c r="C272" s="4" t="s">
        <v>857</v>
      </c>
      <c r="D272" s="5">
        <v>220000</v>
      </c>
      <c r="E272" s="6">
        <v>22030844</v>
      </c>
      <c r="F272" s="6">
        <v>0.10050000000000001</v>
      </c>
      <c r="G272" s="4" t="s">
        <v>805</v>
      </c>
    </row>
    <row r="273" spans="1:7" ht="32.65" customHeight="1" x14ac:dyDescent="0.25">
      <c r="A273" s="4" t="s">
        <v>889</v>
      </c>
      <c r="B273" s="4" t="s">
        <v>890</v>
      </c>
      <c r="C273" s="4" t="s">
        <v>857</v>
      </c>
      <c r="D273" s="5">
        <v>500000</v>
      </c>
      <c r="E273" s="6">
        <v>50084700</v>
      </c>
      <c r="F273" s="6">
        <v>0.22839999999999999</v>
      </c>
      <c r="G273" s="4" t="s">
        <v>826</v>
      </c>
    </row>
    <row r="274" spans="1:7" ht="32.65" customHeight="1" x14ac:dyDescent="0.25">
      <c r="A274" s="4" t="s">
        <v>891</v>
      </c>
      <c r="B274" s="4" t="s">
        <v>892</v>
      </c>
      <c r="C274" s="4" t="s">
        <v>104</v>
      </c>
      <c r="D274" s="5">
        <v>8640</v>
      </c>
      <c r="E274" s="6">
        <v>248358.53</v>
      </c>
      <c r="F274" s="6">
        <v>1.1000000000000001E-3</v>
      </c>
      <c r="G274" s="4" t="s">
        <v>805</v>
      </c>
    </row>
    <row r="275" spans="1:7" ht="14.45" customHeight="1" x14ac:dyDescent="0.25">
      <c r="A275" s="4" t="s">
        <v>0</v>
      </c>
      <c r="B275" s="4" t="s">
        <v>0</v>
      </c>
      <c r="C275" s="7" t="s">
        <v>183</v>
      </c>
      <c r="D275" s="5">
        <v>64986895.412299998</v>
      </c>
      <c r="E275" s="6">
        <v>6466570838.96</v>
      </c>
      <c r="F275" s="6">
        <v>29.488</v>
      </c>
      <c r="G275" s="8" t="s">
        <v>0</v>
      </c>
    </row>
    <row r="276" spans="1:7" ht="18.399999999999999" customHeight="1" x14ac:dyDescent="0.25">
      <c r="A276" s="28" t="s">
        <v>0</v>
      </c>
      <c r="B276" s="28"/>
      <c r="C276" s="28"/>
      <c r="D276" s="28"/>
      <c r="E276" s="28"/>
      <c r="F276" s="28"/>
      <c r="G276" s="28"/>
    </row>
    <row r="277" spans="1:7" ht="14.45" customHeight="1" x14ac:dyDescent="0.25">
      <c r="A277" s="30" t="s">
        <v>1686</v>
      </c>
      <c r="B277" s="30"/>
      <c r="C277" s="30"/>
      <c r="D277" s="1"/>
      <c r="E277" s="1"/>
      <c r="F277" s="1"/>
      <c r="G277" s="1"/>
    </row>
    <row r="278" spans="1:7" ht="14.45" customHeight="1" x14ac:dyDescent="0.25">
      <c r="A278" s="3" t="s">
        <v>1687</v>
      </c>
      <c r="B278" s="3" t="s">
        <v>9</v>
      </c>
      <c r="C278" s="3" t="s">
        <v>10</v>
      </c>
      <c r="D278" s="1"/>
      <c r="E278" s="1"/>
      <c r="F278" s="1"/>
      <c r="G278" s="1"/>
    </row>
    <row r="279" spans="1:7" ht="14.45" customHeight="1" x14ac:dyDescent="0.25">
      <c r="A279" s="4" t="s">
        <v>1690</v>
      </c>
      <c r="B279" s="6">
        <v>496675166.68000001</v>
      </c>
      <c r="C279" s="6">
        <v>2.2599999999999998</v>
      </c>
      <c r="D279" s="1"/>
      <c r="E279" s="1"/>
      <c r="F279" s="1"/>
      <c r="G279" s="1"/>
    </row>
    <row r="280" spans="1:7" ht="14.45" customHeight="1" x14ac:dyDescent="0.25">
      <c r="A280" s="4" t="s">
        <v>1688</v>
      </c>
      <c r="B280" s="6">
        <v>296859562.5</v>
      </c>
      <c r="C280" s="6">
        <v>1.35</v>
      </c>
      <c r="D280" s="1"/>
      <c r="E280" s="1"/>
      <c r="F280" s="1"/>
      <c r="G280" s="1"/>
    </row>
    <row r="281" spans="1:7" ht="14.45" customHeight="1" x14ac:dyDescent="0.25">
      <c r="A281" s="4" t="s">
        <v>1691</v>
      </c>
      <c r="B281" s="6">
        <v>80708.44</v>
      </c>
      <c r="C281" s="6">
        <v>0</v>
      </c>
      <c r="D281" s="1"/>
      <c r="E281" s="1"/>
      <c r="F281" s="1"/>
      <c r="G281" s="1"/>
    </row>
    <row r="282" spans="1:7" ht="23.45" customHeight="1" x14ac:dyDescent="0.25">
      <c r="A282" s="4" t="s">
        <v>1689</v>
      </c>
      <c r="B282" s="6">
        <v>-48398665.280000001</v>
      </c>
      <c r="C282" s="6">
        <v>-0.22</v>
      </c>
      <c r="D282" s="1"/>
      <c r="E282" s="1"/>
      <c r="F282" s="1"/>
      <c r="G282" s="1"/>
    </row>
    <row r="283" spans="1:7" ht="14.45" customHeight="1" x14ac:dyDescent="0.25">
      <c r="A283" s="9" t="s">
        <v>1692</v>
      </c>
      <c r="B283" s="6">
        <v>745216772.34000003</v>
      </c>
      <c r="C283" s="6">
        <v>3.39</v>
      </c>
      <c r="D283" s="1"/>
      <c r="E283" s="1"/>
      <c r="F283" s="1"/>
      <c r="G283" s="1"/>
    </row>
    <row r="284" spans="1:7" ht="18.399999999999999" customHeight="1" x14ac:dyDescent="0.25">
      <c r="A284" s="28" t="s">
        <v>0</v>
      </c>
      <c r="B284" s="28"/>
      <c r="C284" s="28"/>
      <c r="D284" s="28"/>
      <c r="E284" s="28"/>
      <c r="F284" s="28"/>
      <c r="G284" s="28"/>
    </row>
    <row r="285" spans="1:7" ht="23.65" customHeight="1" x14ac:dyDescent="0.25">
      <c r="A285" s="4" t="s">
        <v>1693</v>
      </c>
      <c r="B285" s="6">
        <v>11.71</v>
      </c>
      <c r="C285" s="1"/>
      <c r="D285" s="1"/>
      <c r="E285" s="1"/>
      <c r="F285" s="1"/>
      <c r="G285" s="1"/>
    </row>
    <row r="286" spans="1:7" ht="14.45" customHeight="1" x14ac:dyDescent="0.25">
      <c r="A286" s="4" t="s">
        <v>1694</v>
      </c>
      <c r="B286" s="6">
        <v>6.57</v>
      </c>
      <c r="C286" s="1"/>
      <c r="D286" s="1"/>
      <c r="E286" s="1"/>
      <c r="F286" s="1"/>
      <c r="G286" s="1"/>
    </row>
    <row r="287" spans="1:7" ht="32.65" customHeight="1" x14ac:dyDescent="0.25">
      <c r="A287" s="4" t="s">
        <v>1695</v>
      </c>
      <c r="B287" s="6">
        <v>7.59</v>
      </c>
      <c r="C287" s="1"/>
      <c r="D287" s="1"/>
      <c r="E287" s="1"/>
      <c r="F287" s="1"/>
      <c r="G287" s="1"/>
    </row>
    <row r="288" spans="1:7" ht="1.35" customHeight="1" x14ac:dyDescent="0.25">
      <c r="A288" s="1"/>
      <c r="B288" s="1"/>
      <c r="C288" s="1"/>
      <c r="D288" s="1"/>
      <c r="E288" s="1"/>
      <c r="F288" s="1"/>
      <c r="G288" s="1"/>
    </row>
    <row r="289" spans="1:7" ht="18.399999999999999" customHeight="1" x14ac:dyDescent="0.25">
      <c r="A289" s="28" t="s">
        <v>0</v>
      </c>
      <c r="B289" s="28"/>
      <c r="C289" s="28"/>
      <c r="D289" s="28"/>
      <c r="E289" s="28"/>
      <c r="F289" s="28"/>
      <c r="G289" s="28"/>
    </row>
    <row r="290" spans="1:7" ht="14.45" customHeight="1" x14ac:dyDescent="0.25">
      <c r="A290" s="30" t="s">
        <v>1696</v>
      </c>
      <c r="B290" s="30"/>
      <c r="C290" s="30"/>
      <c r="D290" s="1"/>
      <c r="E290" s="1"/>
      <c r="F290" s="1"/>
      <c r="G290" s="1"/>
    </row>
    <row r="291" spans="1:7" ht="14.45" customHeight="1" x14ac:dyDescent="0.25">
      <c r="A291" s="3" t="s">
        <v>1697</v>
      </c>
      <c r="B291" s="3" t="s">
        <v>9</v>
      </c>
      <c r="C291" s="3" t="s">
        <v>10</v>
      </c>
      <c r="D291" s="1"/>
      <c r="E291" s="1"/>
      <c r="F291" s="1"/>
      <c r="G291" s="1"/>
    </row>
    <row r="292" spans="1:7" ht="14.45" customHeight="1" x14ac:dyDescent="0.25">
      <c r="A292" s="4" t="s">
        <v>1698</v>
      </c>
      <c r="B292" s="6">
        <v>7874079038.5200005</v>
      </c>
      <c r="C292" s="6">
        <v>35.909999999999997</v>
      </c>
      <c r="D292" s="1"/>
      <c r="E292" s="1"/>
      <c r="F292" s="1"/>
      <c r="G292" s="1"/>
    </row>
    <row r="293" spans="1:7" ht="23.45" customHeight="1" x14ac:dyDescent="0.25">
      <c r="A293" s="4" t="s">
        <v>1699</v>
      </c>
      <c r="B293" s="6">
        <v>353646500</v>
      </c>
      <c r="C293" s="6">
        <v>1.61</v>
      </c>
      <c r="D293" s="1"/>
      <c r="E293" s="1"/>
      <c r="F293" s="1"/>
      <c r="G293" s="1"/>
    </row>
    <row r="294" spans="1:7" ht="14.45" customHeight="1" x14ac:dyDescent="0.25">
      <c r="A294" s="4" t="s">
        <v>1700</v>
      </c>
      <c r="B294" s="6">
        <v>1102819813.2</v>
      </c>
      <c r="C294" s="6">
        <v>5.03</v>
      </c>
      <c r="D294" s="1"/>
      <c r="E294" s="1"/>
      <c r="F294" s="1"/>
      <c r="G294" s="1"/>
    </row>
    <row r="295" spans="1:7" ht="23.45" customHeight="1" x14ac:dyDescent="0.25">
      <c r="A295" s="4" t="s">
        <v>1701</v>
      </c>
      <c r="B295" s="6">
        <v>2213404970.4400001</v>
      </c>
      <c r="C295" s="6">
        <v>10.09</v>
      </c>
      <c r="D295" s="1"/>
      <c r="E295" s="1"/>
      <c r="F295" s="1"/>
      <c r="G295" s="1"/>
    </row>
    <row r="296" spans="1:7" ht="14.45" customHeight="1" x14ac:dyDescent="0.25">
      <c r="A296" s="4" t="s">
        <v>1702</v>
      </c>
      <c r="B296" s="6">
        <v>6010873663.96</v>
      </c>
      <c r="C296" s="6">
        <v>27.41</v>
      </c>
      <c r="D296" s="1"/>
      <c r="E296" s="1"/>
      <c r="F296" s="1"/>
      <c r="G296" s="1"/>
    </row>
    <row r="297" spans="1:7" ht="14.45" customHeight="1" x14ac:dyDescent="0.25">
      <c r="A297" s="4" t="s">
        <v>1703</v>
      </c>
      <c r="B297" s="6">
        <v>410913350</v>
      </c>
      <c r="C297" s="6">
        <v>1.87</v>
      </c>
      <c r="D297" s="1"/>
      <c r="E297" s="1"/>
      <c r="F297" s="1"/>
      <c r="G297" s="1"/>
    </row>
    <row r="298" spans="1:7" ht="14.45" customHeight="1" x14ac:dyDescent="0.25">
      <c r="A298" s="4" t="s">
        <v>1704</v>
      </c>
      <c r="B298" s="6">
        <v>13036439</v>
      </c>
      <c r="C298" s="6">
        <v>0.06</v>
      </c>
      <c r="D298" s="1"/>
      <c r="E298" s="1"/>
      <c r="F298" s="1"/>
      <c r="G298" s="1"/>
    </row>
    <row r="299" spans="1:7" ht="14.45" customHeight="1" x14ac:dyDescent="0.25">
      <c r="A299" s="4" t="s">
        <v>1705</v>
      </c>
      <c r="B299" s="6">
        <v>31747386</v>
      </c>
      <c r="C299" s="6">
        <v>0.14000000000000001</v>
      </c>
      <c r="D299" s="1"/>
      <c r="E299" s="1"/>
      <c r="F299" s="1"/>
      <c r="G299" s="1"/>
    </row>
    <row r="300" spans="1:7" ht="14.45" customHeight="1" x14ac:dyDescent="0.25">
      <c r="A300" s="7" t="s">
        <v>183</v>
      </c>
      <c r="B300" s="6">
        <v>18010521161.119999</v>
      </c>
      <c r="C300" s="6">
        <v>82.12</v>
      </c>
      <c r="D300" s="1"/>
      <c r="E300" s="1"/>
      <c r="F300" s="1"/>
      <c r="G300" s="1"/>
    </row>
    <row r="301" spans="1:7" ht="18.399999999999999" customHeight="1" x14ac:dyDescent="0.25">
      <c r="A301" s="28" t="s">
        <v>0</v>
      </c>
      <c r="B301" s="28"/>
      <c r="C301" s="28"/>
      <c r="D301" s="28"/>
      <c r="E301" s="28"/>
      <c r="F301" s="28"/>
      <c r="G301" s="28"/>
    </row>
    <row r="302" spans="1:7" ht="14.65" customHeight="1" x14ac:dyDescent="0.25">
      <c r="A302" s="4" t="s">
        <v>1706</v>
      </c>
      <c r="B302" s="6">
        <v>3173643685.75</v>
      </c>
      <c r="C302" s="6">
        <v>14.47</v>
      </c>
      <c r="D302" s="1"/>
      <c r="E302" s="1"/>
      <c r="F302" s="1"/>
      <c r="G302" s="1"/>
    </row>
    <row r="303" spans="1:7" ht="14.45" customHeight="1" x14ac:dyDescent="0.25">
      <c r="A303" s="4" t="s">
        <v>1690</v>
      </c>
      <c r="B303" s="6">
        <v>496675166.68000001</v>
      </c>
      <c r="C303" s="6">
        <v>2.2599999999999998</v>
      </c>
      <c r="D303" s="1"/>
      <c r="E303" s="1"/>
      <c r="F303" s="1"/>
      <c r="G303" s="1"/>
    </row>
    <row r="304" spans="1:7" ht="14.45" customHeight="1" x14ac:dyDescent="0.25">
      <c r="A304" s="4" t="s">
        <v>1688</v>
      </c>
      <c r="B304" s="6">
        <v>296859562.5</v>
      </c>
      <c r="C304" s="6">
        <v>1.35</v>
      </c>
      <c r="D304" s="1"/>
      <c r="E304" s="1"/>
      <c r="F304" s="1"/>
      <c r="G304" s="1"/>
    </row>
    <row r="305" spans="1:7" ht="14.45" customHeight="1" x14ac:dyDescent="0.25">
      <c r="A305" s="4" t="s">
        <v>1691</v>
      </c>
      <c r="B305" s="6">
        <v>80708.44</v>
      </c>
      <c r="C305" s="6">
        <v>0</v>
      </c>
      <c r="D305" s="1"/>
      <c r="E305" s="1"/>
      <c r="F305" s="1"/>
      <c r="G305" s="1"/>
    </row>
    <row r="306" spans="1:7" ht="23.45" customHeight="1" x14ac:dyDescent="0.25">
      <c r="A306" s="4" t="s">
        <v>1689</v>
      </c>
      <c r="B306" s="6">
        <v>-48398665.280000001</v>
      </c>
      <c r="C306" s="6">
        <v>-0.22</v>
      </c>
      <c r="D306" s="1"/>
      <c r="E306" s="1"/>
      <c r="F306" s="1"/>
      <c r="G306" s="1"/>
    </row>
    <row r="307" spans="1:7" ht="14.45" customHeight="1" x14ac:dyDescent="0.25">
      <c r="A307" s="9" t="s">
        <v>1692</v>
      </c>
      <c r="B307" s="6">
        <f>SUM(B302:B306)+E275+E158</f>
        <v>21929381619.209999</v>
      </c>
      <c r="C307" s="6">
        <v>17.86</v>
      </c>
      <c r="D307" s="1"/>
      <c r="E307" s="1"/>
      <c r="F307" s="15"/>
      <c r="G307" s="1"/>
    </row>
    <row r="308" spans="1:7" ht="18.399999999999999" customHeight="1" x14ac:dyDescent="0.25">
      <c r="A308" s="28" t="s">
        <v>0</v>
      </c>
      <c r="B308" s="28"/>
      <c r="C308" s="28"/>
      <c r="D308" s="28"/>
      <c r="E308" s="28"/>
      <c r="F308" s="28"/>
      <c r="G308" s="28"/>
    </row>
    <row r="309" spans="1:7" ht="14.45" customHeight="1" x14ac:dyDescent="0.25">
      <c r="A309" s="30" t="s">
        <v>1707</v>
      </c>
      <c r="B309" s="30"/>
      <c r="C309" s="1"/>
      <c r="D309" s="1"/>
      <c r="E309" s="1"/>
      <c r="F309" s="1"/>
      <c r="G309" s="1"/>
    </row>
    <row r="310" spans="1:7" ht="14.65" customHeight="1" x14ac:dyDescent="0.25">
      <c r="A310" s="4" t="s">
        <v>1708</v>
      </c>
      <c r="B310" s="6">
        <v>4181247469.4300003</v>
      </c>
      <c r="C310" s="1"/>
      <c r="D310" s="1"/>
      <c r="E310" s="1"/>
      <c r="F310" s="1"/>
      <c r="G310" s="1"/>
    </row>
    <row r="311" spans="1:7" ht="14.45" customHeight="1" x14ac:dyDescent="0.25">
      <c r="A311" s="4" t="s">
        <v>10</v>
      </c>
      <c r="B311" s="6">
        <v>19.066700000000004</v>
      </c>
      <c r="C311" s="1"/>
      <c r="D311" s="1"/>
      <c r="E311" s="1"/>
      <c r="F311" s="1"/>
      <c r="G311" s="1"/>
    </row>
    <row r="312" spans="1:7" ht="14.45" customHeight="1" x14ac:dyDescent="0.25">
      <c r="A312" s="30" t="s">
        <v>0</v>
      </c>
      <c r="B312" s="30"/>
      <c r="C312" s="1"/>
      <c r="D312" s="1"/>
      <c r="E312" s="1"/>
      <c r="F312" s="1"/>
      <c r="G312" s="1"/>
    </row>
    <row r="313" spans="1:7" ht="23.65" customHeight="1" x14ac:dyDescent="0.25">
      <c r="A313" s="4" t="s">
        <v>1709</v>
      </c>
      <c r="B313" s="12">
        <v>34.286700000000003</v>
      </c>
      <c r="C313" s="1"/>
      <c r="D313" s="1"/>
      <c r="E313" s="1"/>
      <c r="F313" s="1"/>
      <c r="G313" s="1"/>
    </row>
    <row r="314" spans="1:7" ht="23.45" customHeight="1" x14ac:dyDescent="0.25">
      <c r="A314" s="4" t="s">
        <v>1710</v>
      </c>
      <c r="B314" s="12">
        <v>34.619300000000003</v>
      </c>
      <c r="C314" s="1"/>
      <c r="D314" s="1"/>
      <c r="E314" s="1"/>
      <c r="F314" s="1"/>
      <c r="G314" s="1"/>
    </row>
    <row r="315" spans="1:7" ht="14.1" customHeight="1" x14ac:dyDescent="0.25">
      <c r="A315" s="13" t="s">
        <v>0</v>
      </c>
      <c r="B315" s="14" t="s">
        <v>0</v>
      </c>
      <c r="C315" s="1"/>
      <c r="D315" s="1"/>
      <c r="E315" s="1"/>
      <c r="F315" s="1"/>
      <c r="G315" s="1"/>
    </row>
    <row r="316" spans="1:7" ht="23.65" customHeight="1" x14ac:dyDescent="0.25">
      <c r="A316" s="4" t="s">
        <v>1711</v>
      </c>
      <c r="B316" s="8" t="s">
        <v>1712</v>
      </c>
      <c r="C316" s="1"/>
      <c r="D316" s="1"/>
      <c r="E316" s="1"/>
      <c r="F316" s="1"/>
      <c r="G316" s="1"/>
    </row>
    <row r="318" spans="1:7" ht="15" customHeight="1" x14ac:dyDescent="0.25">
      <c r="A318" s="17" t="s">
        <v>5</v>
      </c>
      <c r="B318" s="18" t="s">
        <v>6</v>
      </c>
      <c r="C318" s="18" t="s">
        <v>2824</v>
      </c>
      <c r="D318" s="18" t="s">
        <v>2825</v>
      </c>
      <c r="E318" s="18" t="s">
        <v>2826</v>
      </c>
      <c r="F318" s="18" t="s">
        <v>2825</v>
      </c>
    </row>
    <row r="319" spans="1:7" ht="15" customHeight="1" x14ac:dyDescent="0.25">
      <c r="A319" s="19" t="s">
        <v>2829</v>
      </c>
      <c r="B319" s="19" t="s">
        <v>2830</v>
      </c>
      <c r="C319" s="20">
        <v>26185643.83561644</v>
      </c>
      <c r="D319" s="20">
        <f>+C319/$B$307*100</f>
        <v>0.11940894773192319</v>
      </c>
      <c r="E319" s="20">
        <v>26185643.83561644</v>
      </c>
      <c r="F319" s="20">
        <f>+E319/$B$307*100</f>
        <v>0.11940894773192319</v>
      </c>
    </row>
    <row r="320" spans="1:7" ht="15" customHeight="1" x14ac:dyDescent="0.25">
      <c r="B320" s="21" t="s">
        <v>183</v>
      </c>
      <c r="C320" s="22">
        <v>26185643.83561644</v>
      </c>
      <c r="D320" s="22">
        <v>0.12323948724304151</v>
      </c>
      <c r="E320" s="22">
        <v>26185643.83561644</v>
      </c>
      <c r="F320" s="22">
        <v>0.12323948724304151</v>
      </c>
    </row>
  </sheetData>
  <mergeCells count="22">
    <mergeCell ref="A301:G301"/>
    <mergeCell ref="A290:C290"/>
    <mergeCell ref="A289:G289"/>
    <mergeCell ref="A284:G284"/>
    <mergeCell ref="A312:B312"/>
    <mergeCell ref="A309:B309"/>
    <mergeCell ref="A308:G308"/>
    <mergeCell ref="A277:C277"/>
    <mergeCell ref="A276:G276"/>
    <mergeCell ref="A160:F160"/>
    <mergeCell ref="A159:G159"/>
    <mergeCell ref="A75:F75"/>
    <mergeCell ref="A74:G74"/>
    <mergeCell ref="A73:G73"/>
    <mergeCell ref="A6:F6"/>
    <mergeCell ref="A5:G5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Scheme CG</vt:lpstr>
      <vt:lpstr>Scheme SG</vt:lpstr>
      <vt:lpstr>Scheme E - Tier I</vt:lpstr>
      <vt:lpstr>Scheme C - Tier I</vt:lpstr>
      <vt:lpstr>Scheme G - Tier I</vt:lpstr>
      <vt:lpstr>Scheme E - Tier II</vt:lpstr>
      <vt:lpstr>Scheme C - Tier II</vt:lpstr>
      <vt:lpstr>Scheme G - Tier II</vt:lpstr>
      <vt:lpstr>NPS Lite</vt:lpstr>
      <vt:lpstr>Corporate-CG Scheme</vt:lpstr>
      <vt:lpstr>APY</vt:lpstr>
      <vt:lpstr>Scheme A - Tier I</vt:lpstr>
      <vt:lpstr>Scheme  NPS TTS-II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Sandeep</cp:lastModifiedBy>
  <dcterms:modified xsi:type="dcterms:W3CDTF">2024-02-07T09:40:51Z</dcterms:modified>
</cp:coreProperties>
</file>