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5692741.SBIPENSION\Downloads\"/>
    </mc:Choice>
  </mc:AlternateContent>
  <xr:revisionPtr revIDLastSave="0" documentId="13_ncr:1_{B60D0E39-D4CA-48A9-94DE-02551851DE2F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Scheme CG" sheetId="1" r:id="rId1"/>
    <sheet name="Scheme SG" sheetId="2" r:id="rId2"/>
    <sheet name="Scheme E - Tier I" sheetId="3" r:id="rId3"/>
    <sheet name="Scheme C - Tier I" sheetId="4" r:id="rId4"/>
    <sheet name="Scheme G - Tier I" sheetId="5" r:id="rId5"/>
    <sheet name="Scheme E - Tier II" sheetId="6" r:id="rId6"/>
    <sheet name="Scheme C - Tier II" sheetId="7" r:id="rId7"/>
    <sheet name="Scheme G - Tier II" sheetId="8" r:id="rId8"/>
    <sheet name="NPS Lite" sheetId="9" r:id="rId9"/>
    <sheet name="Corporate-CG Scheme" sheetId="10" r:id="rId10"/>
    <sheet name="APY" sheetId="11" r:id="rId11"/>
    <sheet name="Scheme A - Tier I" sheetId="12" r:id="rId12"/>
    <sheet name="Scheme  NPS TTS-II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82" i="1" l="1"/>
  <c r="F881" i="1"/>
  <c r="F880" i="1"/>
  <c r="F879" i="1"/>
  <c r="F878" i="1"/>
  <c r="F877" i="1"/>
  <c r="F876" i="1"/>
  <c r="F875" i="1"/>
  <c r="F874" i="1"/>
  <c r="D882" i="1"/>
  <c r="D881" i="1"/>
  <c r="D880" i="1"/>
  <c r="D879" i="1"/>
  <c r="D878" i="1"/>
  <c r="D877" i="1"/>
  <c r="D876" i="1"/>
  <c r="D875" i="1"/>
  <c r="D874" i="1"/>
  <c r="F1056" i="2"/>
  <c r="F1055" i="2"/>
  <c r="F1054" i="2"/>
  <c r="F1053" i="2"/>
  <c r="F1052" i="2"/>
  <c r="F1051" i="2"/>
  <c r="D1056" i="2"/>
  <c r="D1055" i="2"/>
  <c r="D1054" i="2"/>
  <c r="D1053" i="2"/>
  <c r="D1052" i="2"/>
  <c r="D1051" i="2"/>
  <c r="F323" i="4"/>
  <c r="F322" i="4"/>
  <c r="F321" i="4"/>
  <c r="F320" i="4"/>
  <c r="D323" i="4"/>
  <c r="D322" i="4"/>
  <c r="D321" i="4"/>
  <c r="D320" i="4"/>
  <c r="D324" i="4" s="1"/>
  <c r="F156" i="7"/>
  <c r="F155" i="7"/>
  <c r="F154" i="7"/>
  <c r="F153" i="7"/>
  <c r="D156" i="7"/>
  <c r="D155" i="7"/>
  <c r="D154" i="7"/>
  <c r="D153" i="7"/>
  <c r="F318" i="9"/>
  <c r="D318" i="9"/>
  <c r="F768" i="10"/>
  <c r="F769" i="10" s="1"/>
  <c r="D768" i="10"/>
  <c r="D769" i="10" s="1"/>
  <c r="E769" i="10"/>
  <c r="C769" i="10"/>
  <c r="E157" i="7"/>
  <c r="C157" i="7"/>
  <c r="C324" i="4"/>
  <c r="E324" i="4"/>
  <c r="E1057" i="2"/>
  <c r="C1057" i="2"/>
  <c r="E883" i="1"/>
  <c r="C883" i="1"/>
  <c r="F157" i="7" l="1"/>
  <c r="D157" i="7"/>
  <c r="F324" i="4"/>
  <c r="F883" i="1"/>
  <c r="D883" i="1"/>
  <c r="F1057" i="2"/>
  <c r="D1057" i="2"/>
  <c r="B860" i="1"/>
  <c r="B1037" i="2"/>
  <c r="B306" i="4"/>
  <c r="B263" i="5"/>
  <c r="B101" i="6"/>
  <c r="B139" i="7"/>
  <c r="B118" i="8"/>
  <c r="B304" i="9"/>
  <c r="B754" i="10"/>
  <c r="B478" i="11"/>
  <c r="B63" i="12"/>
  <c r="B111" i="14"/>
</calcChain>
</file>

<file path=xl/sharedStrings.xml><?xml version="1.0" encoding="utf-8"?>
<sst xmlns="http://schemas.openxmlformats.org/spreadsheetml/2006/main" count="15421" uniqueCount="2915">
  <si>
    <t/>
  </si>
  <si>
    <t>Pension Fund Manager Name : SBI PENSIONS FUNDS PVT.LTD.</t>
  </si>
  <si>
    <t>Name Of Scheme : NPS TRUST- A/C SBI PENSION FUND SCHEME - CENTRAL GOVT</t>
  </si>
  <si>
    <t>Portfolio Statements as on: 31-03-2024</t>
  </si>
  <si>
    <t>Equity Instruments</t>
  </si>
  <si>
    <t>Name of Instruments</t>
  </si>
  <si>
    <t>Isin No.</t>
  </si>
  <si>
    <t>Industry</t>
  </si>
  <si>
    <t>Quantity</t>
  </si>
  <si>
    <t>Mkt_Value</t>
  </si>
  <si>
    <t>% of Portfolio</t>
  </si>
  <si>
    <t>HINDALCO EQUITY</t>
  </si>
  <si>
    <t>INE038A01020</t>
  </si>
  <si>
    <t>Aluminium</t>
  </si>
  <si>
    <t>ASHOK LEYLAND LIMITED</t>
  </si>
  <si>
    <t>INE208A01029</t>
  </si>
  <si>
    <t>Automobiles - LCVs/HCVs</t>
  </si>
  <si>
    <t>EICHER MOTORS LIMITED</t>
  </si>
  <si>
    <t>INE066A01021</t>
  </si>
  <si>
    <t>TATA MOTORS LIMITED</t>
  </si>
  <si>
    <t>INE155A01022</t>
  </si>
  <si>
    <t>MARUTI EQUITY</t>
  </si>
  <si>
    <t>INE585B01010</t>
  </si>
  <si>
    <t>Automobiles - passenger cars</t>
  </si>
  <si>
    <t>BAJAJ AUTO</t>
  </si>
  <si>
    <t>INE917I01010</t>
  </si>
  <si>
    <t>Automobiles - Scooters and 3-Wheelers</t>
  </si>
  <si>
    <t>MAHINDRA &amp; MAHINDRA EQUITY</t>
  </si>
  <si>
    <t>INE101A01026</t>
  </si>
  <si>
    <t>Automobiles - Tractors</t>
  </si>
  <si>
    <t>AXIS BANK EQUITY</t>
  </si>
  <si>
    <t>INE238A01034</t>
  </si>
  <si>
    <t>Banks - Private Sector</t>
  </si>
  <si>
    <t>HDFC BANK LTD.</t>
  </si>
  <si>
    <t>INE040A01034</t>
  </si>
  <si>
    <t>ICICI EQUITY</t>
  </si>
  <si>
    <t>INE090A01021</t>
  </si>
  <si>
    <t>INDUSIND BANK LIMITED</t>
  </si>
  <si>
    <t>INE095A01012</t>
  </si>
  <si>
    <t>KOTAK BANK EQUITY</t>
  </si>
  <si>
    <t>INE237A01028</t>
  </si>
  <si>
    <t>BANK OF BARODA</t>
  </si>
  <si>
    <t>INE028A01039</t>
  </si>
  <si>
    <t>Banks - Public Sector</t>
  </si>
  <si>
    <t>STATE BANK OF INDIA EQUITY</t>
  </si>
  <si>
    <t>INE062A01020</t>
  </si>
  <si>
    <t>ACC LTD.</t>
  </si>
  <si>
    <t>INE012A01025</t>
  </si>
  <si>
    <t>Cement - Major - North India</t>
  </si>
  <si>
    <t>AMBUJA CEMENTS LTD</t>
  </si>
  <si>
    <t>INE079A01024</t>
  </si>
  <si>
    <t>ULTRATECH CEMENT LIMITED</t>
  </si>
  <si>
    <t>INE481G01011</t>
  </si>
  <si>
    <t>ITC</t>
  </si>
  <si>
    <t>INE154A01025</t>
  </si>
  <si>
    <t>Cigarettes</t>
  </si>
  <si>
    <t>HCL TECHNOLOGIES LIMITED</t>
  </si>
  <si>
    <t>INE860A01027</t>
  </si>
  <si>
    <t>Computers - Software - Large</t>
  </si>
  <si>
    <t>INFOSYS TECHNOLOGIES LIMITED</t>
  </si>
  <si>
    <t>INE009A01021</t>
  </si>
  <si>
    <t>LTI MINDTREE</t>
  </si>
  <si>
    <t>INE214T01019</t>
  </si>
  <si>
    <t>TATA CONSULTANCY LIMITED</t>
  </si>
  <si>
    <t>INE467B01029</t>
  </si>
  <si>
    <t>TECH MAHINDRA LIMITED</t>
  </si>
  <si>
    <t>INE669C01036</t>
  </si>
  <si>
    <t>UNITED SPIRITS LIMITED</t>
  </si>
  <si>
    <t>INE854D01024</t>
  </si>
  <si>
    <t>Distilleries</t>
  </si>
  <si>
    <t>SIEMENS LIMITED</t>
  </si>
  <si>
    <t>INE003A01024</t>
  </si>
  <si>
    <t>Electric Equipment - General - Large</t>
  </si>
  <si>
    <t>HAVELLS INDIA PVT</t>
  </si>
  <si>
    <t>INE176B01034</t>
  </si>
  <si>
    <t>Electric Equipment - Switchgears/Relays/Circuits</t>
  </si>
  <si>
    <t>POLYCAB INDIA LTD</t>
  </si>
  <si>
    <t>INE455K01017</t>
  </si>
  <si>
    <t>BHARAT ELECTRONICS LIMITED</t>
  </si>
  <si>
    <t>INE263A01024</t>
  </si>
  <si>
    <t>Electronics - Others</t>
  </si>
  <si>
    <t>LARSEN AND TOURBO</t>
  </si>
  <si>
    <t>INE018A01030</t>
  </si>
  <si>
    <t>Engineering - Turnkey Services</t>
  </si>
  <si>
    <t>CUMMINS INDIA LIMITED</t>
  </si>
  <si>
    <t>INE298A01020</t>
  </si>
  <si>
    <t>Engines</t>
  </si>
  <si>
    <t>BAJAJ FINSERV LIMITED</t>
  </si>
  <si>
    <t>INE918I01026</t>
  </si>
  <si>
    <t>Finance - Large</t>
  </si>
  <si>
    <t>CHOLAMANDALAM INVESTMENT AND FINANCE COMPANY LIMITED</t>
  </si>
  <si>
    <t>INE121A01024</t>
  </si>
  <si>
    <t>MUTHOOT FINANCE LTD.</t>
  </si>
  <si>
    <t>INE414G01012</t>
  </si>
  <si>
    <t>JIO FINANCIAL SERVICES</t>
  </si>
  <si>
    <t>INE758E01017</t>
  </si>
  <si>
    <t>BAJAJ FINANCE LIMITED</t>
  </si>
  <si>
    <t>INE296A01024</t>
  </si>
  <si>
    <t>Finance - Medium</t>
  </si>
  <si>
    <t>RURAL ELECTRIFICATION CORPORATION LIMITED</t>
  </si>
  <si>
    <t>INE020B01018</t>
  </si>
  <si>
    <t>Finance - Term-Lending Institutions</t>
  </si>
  <si>
    <t>BRITANNIA INDUSTRIES LIMITED</t>
  </si>
  <si>
    <t>INE216A01030</t>
  </si>
  <si>
    <t>Food And Dairy Products - Multinational</t>
  </si>
  <si>
    <t>NESTLE (I) LTD</t>
  </si>
  <si>
    <t>INE239A01024</t>
  </si>
  <si>
    <t>TATA CONSUMER PRODUCTS</t>
  </si>
  <si>
    <t>INE192A01025</t>
  </si>
  <si>
    <t>BHARAT FORGE LIMITED</t>
  </si>
  <si>
    <t>INE465A01025</t>
  </si>
  <si>
    <t>Forgings - Large</t>
  </si>
  <si>
    <t>GAS AUTHORITY OF INDIA LIMITED</t>
  </si>
  <si>
    <t>INE129A01019</t>
  </si>
  <si>
    <t>Gas Distribution</t>
  </si>
  <si>
    <t>HDFC LIFE INSURANCE CO LTD</t>
  </si>
  <si>
    <t>INE795G01014</t>
  </si>
  <si>
    <t>Miscellaneous - Medium / Small</t>
  </si>
  <si>
    <t>SBI LIFE INSURANCE CO LTD</t>
  </si>
  <si>
    <t>INE123W01016</t>
  </si>
  <si>
    <t>OIL &amp; NATURAL GAS CORPORATION</t>
  </si>
  <si>
    <t>INE213A01029</t>
  </si>
  <si>
    <t>Oil Exploration / Allied Services</t>
  </si>
  <si>
    <t>ASIAN PAINTS LIMITED</t>
  </si>
  <si>
    <t>INE021A01026</t>
  </si>
  <si>
    <t>Paints / Varnishes</t>
  </si>
  <si>
    <t>DABUR</t>
  </si>
  <si>
    <t>INE016A01026</t>
  </si>
  <si>
    <t>Personal Care - Indian - Large</t>
  </si>
  <si>
    <t>GODREJ CONSUMER PRODUCTS</t>
  </si>
  <si>
    <t>INE102D01028</t>
  </si>
  <si>
    <t>HINDUSTAN UNILEVER LIMITED</t>
  </si>
  <si>
    <t>INE030A01027</t>
  </si>
  <si>
    <t>Personal Care - Multinational</t>
  </si>
  <si>
    <t>PI INDUSTRIES LTD.</t>
  </si>
  <si>
    <t>INE603J01030</t>
  </si>
  <si>
    <t>Pesticides / Agrochemicals - Indian - Large</t>
  </si>
  <si>
    <t>APOLLO HOSPITALS ENTERPRISE LTD</t>
  </si>
  <si>
    <t>INE437A01024</t>
  </si>
  <si>
    <t>Pharmaceuticals - Indian - Bulk Drugs &amp; Formln Lrg</t>
  </si>
  <si>
    <t>CIPLA</t>
  </si>
  <si>
    <t>INE059A01026</t>
  </si>
  <si>
    <t>DR. REDDY'S LABORATORIES LIMITED</t>
  </si>
  <si>
    <t>INE089A01023</t>
  </si>
  <si>
    <t>SUN PHARMACEUTICALS EQUITY</t>
  </si>
  <si>
    <t>INE044A01036</t>
  </si>
  <si>
    <t>TORRENT PHARMACEUTICALS LTD.</t>
  </si>
  <si>
    <t>INE685A01028</t>
  </si>
  <si>
    <t>NHPC LTD</t>
  </si>
  <si>
    <t>INE848E01016</t>
  </si>
  <si>
    <t>Power Generation And Supply</t>
  </si>
  <si>
    <t>NTPC LIMITED</t>
  </si>
  <si>
    <t>INE733E01010</t>
  </si>
  <si>
    <t>POWER GRID CORPORATION</t>
  </si>
  <si>
    <t>INE752E01010</t>
  </si>
  <si>
    <t>BHARAT PETROLEUM CORPORATION LTD.</t>
  </si>
  <si>
    <t>INE029A01011</t>
  </si>
  <si>
    <t>Refineries</t>
  </si>
  <si>
    <t>RELIANCE INDUSTRY LIMITED</t>
  </si>
  <si>
    <t>INE002A01018</t>
  </si>
  <si>
    <t>TATA STEEL</t>
  </si>
  <si>
    <t>INE081A01020</t>
  </si>
  <si>
    <t>Steel - Large</t>
  </si>
  <si>
    <t>JINDAL STEEL &amp; POWER LIMITED</t>
  </si>
  <si>
    <t>INE749A01030</t>
  </si>
  <si>
    <t>Steel - Sponge Iron</t>
  </si>
  <si>
    <t>BHARTIARTL EQUITY</t>
  </si>
  <si>
    <t>INE397D01024</t>
  </si>
  <si>
    <t>Telecommunications - Service Provider</t>
  </si>
  <si>
    <t>TITAN EQUITY</t>
  </si>
  <si>
    <t>INE280A01028</t>
  </si>
  <si>
    <t>DIAMOND CUTTING / JEWELLERY - LARGE</t>
  </si>
  <si>
    <t>ASTRAL LTD</t>
  </si>
  <si>
    <t>INE006I01046</t>
  </si>
  <si>
    <t>Plastic Products - Industrial</t>
  </si>
  <si>
    <t>CONTAINER CORPORATION OF INDIA LTD</t>
  </si>
  <si>
    <t>INE111A01025</t>
  </si>
  <si>
    <t>MARICO LTD.</t>
  </si>
  <si>
    <t>INE196A01026</t>
  </si>
  <si>
    <t>PAGE INDUSTRIES LTD</t>
  </si>
  <si>
    <t>INE761H01022</t>
  </si>
  <si>
    <t>SRF LTD</t>
  </si>
  <si>
    <t>INE647A01010</t>
  </si>
  <si>
    <t>Total</t>
  </si>
  <si>
    <t>Alternate Investments</t>
  </si>
  <si>
    <t>NEXUS SELECT TRUST</t>
  </si>
  <si>
    <t>INE0NDH25011</t>
  </si>
  <si>
    <t>Miscellaneous - Large</t>
  </si>
  <si>
    <t>NATIONAL HIGHWAY AUTHORITY OF INDIA INVIT</t>
  </si>
  <si>
    <t>INE0H7R23014</t>
  </si>
  <si>
    <t>POWER GRID CORPORATION INVIT</t>
  </si>
  <si>
    <t>INE0GGX23010</t>
  </si>
  <si>
    <t>Central Government Security &amp; State Development Loans</t>
  </si>
  <si>
    <t>8.95% FCI 01.03.2029</t>
  </si>
  <si>
    <t>INE861G08043</t>
  </si>
  <si>
    <t>Trading - Large</t>
  </si>
  <si>
    <t>6.40% GUJARAT SDL  05/08/2030</t>
  </si>
  <si>
    <t>IN1520200107</t>
  </si>
  <si>
    <t>GOVERNMENT SECURITIES/STATE DEVELOPMENT LOANS</t>
  </si>
  <si>
    <t>6.46% GUJARAT SDL 04.11.2030</t>
  </si>
  <si>
    <t>IN1520200198</t>
  </si>
  <si>
    <t>6.58% UTTARPRADESH SDL 25.11.2030</t>
  </si>
  <si>
    <t>IN3320200188</t>
  </si>
  <si>
    <t>6.62% RAJASTHAN SDL 02.12.2030</t>
  </si>
  <si>
    <t>IN2920200507</t>
  </si>
  <si>
    <t>6.63% MAHARASHTRA SDL  14.10.2030</t>
  </si>
  <si>
    <t>IN2220200264</t>
  </si>
  <si>
    <t>6.63% TAMIL NADU SDL 23-12-2035</t>
  </si>
  <si>
    <t>IN3120200321</t>
  </si>
  <si>
    <t>6.67% MAHARASHTRA SDL 09/09/2031</t>
  </si>
  <si>
    <t>IN2220200157</t>
  </si>
  <si>
    <t>6.6% RAJASTHAN SDL 09.12.2030</t>
  </si>
  <si>
    <t>IN2920200515</t>
  </si>
  <si>
    <t>6.73% TAMIL NADU SDL 25-11-2040</t>
  </si>
  <si>
    <t>IN3120200313</t>
  </si>
  <si>
    <t>6.78% MAHARASHTRA SDL 25.05.2031</t>
  </si>
  <si>
    <t>IN2220210073</t>
  </si>
  <si>
    <t>6.78% SIKKIM SDL 25.05.2031</t>
  </si>
  <si>
    <t>IN3020210016</t>
  </si>
  <si>
    <t>6.79% PUNJAB SDL 04.11.2035</t>
  </si>
  <si>
    <t>IN2820200144</t>
  </si>
  <si>
    <t>6.81% MAHARASHTRA SDL 02.06.2031</t>
  </si>
  <si>
    <t>IN2220210099</t>
  </si>
  <si>
    <t>6.83% WESTBENGAL SDL 07.07.2028</t>
  </si>
  <si>
    <t>IN3420210053</t>
  </si>
  <si>
    <t>6.83% WESTBENGAL SDL 12.05.2031</t>
  </si>
  <si>
    <t>IN3420210012</t>
  </si>
  <si>
    <t>6.84% KERALA SDL 25.05.2033</t>
  </si>
  <si>
    <t>IN2020210026</t>
  </si>
  <si>
    <t>6.84% RAJASTHAN SDL 02.06. 2031</t>
  </si>
  <si>
    <t>IN2920210100</t>
  </si>
  <si>
    <t>6.84% UTTARPRADESH SDL 29.09.2031</t>
  </si>
  <si>
    <t>IN3320210112</t>
  </si>
  <si>
    <t>6.85% MADHYAPRADESH SDL 15-09-2031</t>
  </si>
  <si>
    <t>IN2120210033</t>
  </si>
  <si>
    <t>6.86% MAHARASHTRA SDL 02.06.2032</t>
  </si>
  <si>
    <t>IN2220210107</t>
  </si>
  <si>
    <t>6.87% BIHAR SDL 06-10-2030</t>
  </si>
  <si>
    <t>IN1320210074</t>
  </si>
  <si>
    <t>6.87% UTTARPRADESH SDL 15-09-2031</t>
  </si>
  <si>
    <t>IN3320210104</t>
  </si>
  <si>
    <t>8.12% ARUNACHAL PRADESH SDL 2028. 21.03.2028</t>
  </si>
  <si>
    <t>IN1120170049</t>
  </si>
  <si>
    <t>8.12% MAHARASHTRA SDL 13.11.2025</t>
  </si>
  <si>
    <t>IN2220150121</t>
  </si>
  <si>
    <t>8.14% RAJASTHAN SDL 13.11.2025</t>
  </si>
  <si>
    <t>IN2920150207</t>
  </si>
  <si>
    <t>8.15% GUJARAT SDL 26.11.2025</t>
  </si>
  <si>
    <t>IN1520150088</t>
  </si>
  <si>
    <t>8.19% RAJASTHAN SDL 2026 SPL 23.06.2026</t>
  </si>
  <si>
    <t>IN2920160123</t>
  </si>
  <si>
    <t>8.22 % ANDHRA PRADESH SDL 24.06.2025</t>
  </si>
  <si>
    <t>IN1020150026</t>
  </si>
  <si>
    <t>8.22% J K SPL SDL 2026 30.03.2026</t>
  </si>
  <si>
    <t>IN1820150119</t>
  </si>
  <si>
    <t>8.23% GUJARAT SDL 09.09.2025</t>
  </si>
  <si>
    <t>IN1520150047</t>
  </si>
  <si>
    <t>8.25% MAHARASHTRA SDL 2025 10.06.2025</t>
  </si>
  <si>
    <t>IN2220150030</t>
  </si>
  <si>
    <t>8.26% MAHARASHTRA SDL 02.01.2029</t>
  </si>
  <si>
    <t>IN2220180060</t>
  </si>
  <si>
    <t>8.27% TAMIL NADU SDL 23.12.2025</t>
  </si>
  <si>
    <t>IN3120150161</t>
  </si>
  <si>
    <t>8.28% TAMILNADU SDL 2028. 14.03.2028</t>
  </si>
  <si>
    <t>IN3120170151</t>
  </si>
  <si>
    <t>8.29% KERALA SDL 2025 29.07.2025</t>
  </si>
  <si>
    <t>IN2020150065</t>
  </si>
  <si>
    <t>8.29% RAJASTHAN SDL 2024 SPL 23.06.2024</t>
  </si>
  <si>
    <t>IN2920160107</t>
  </si>
  <si>
    <t>8.31% WEST BENGAL SDL 13.01.2026</t>
  </si>
  <si>
    <t>IN3420150127</t>
  </si>
  <si>
    <t>8.32% KERALA SDL 2030. 25.04.2030</t>
  </si>
  <si>
    <t>IN2020180021</t>
  </si>
  <si>
    <t>8.32% UTTAR PRADESH SDL 13.02.2029</t>
  </si>
  <si>
    <t>IN3320180158</t>
  </si>
  <si>
    <t>8.32 % UTTAR PRADESH SDL 2025 SPL 02.06.2025</t>
  </si>
  <si>
    <t>IN3320160093</t>
  </si>
  <si>
    <t>8.33% KERALA SDL 2028. 30.05.2028</t>
  </si>
  <si>
    <t>IN2020180039</t>
  </si>
  <si>
    <t>8.34% ASSAM SDL 06.02.2029</t>
  </si>
  <si>
    <t>IN1220180229</t>
  </si>
  <si>
    <t>8.34 % UTTAR PRADESH SDL 13.01.2026</t>
  </si>
  <si>
    <t>IN3320150359</t>
  </si>
  <si>
    <t>8.37% TAMILNADU SDL 06.03.2029</t>
  </si>
  <si>
    <t>IN3120180226</t>
  </si>
  <si>
    <t>8.38% MANIPUR SDL 06.02.2029</t>
  </si>
  <si>
    <t>IN2320180044</t>
  </si>
  <si>
    <t>8.39% BIHAR SDL 13.03.2029</t>
  </si>
  <si>
    <t>IN1320180079</t>
  </si>
  <si>
    <t>8.39% UTTARAKHAND SDL 2028. 06.06.2028</t>
  </si>
  <si>
    <t>IN3620180049</t>
  </si>
  <si>
    <t>8.42% ANDHRA PRADESH SDL 18.07.2028</t>
  </si>
  <si>
    <t>IN1020180171</t>
  </si>
  <si>
    <t>8.43% HIMACHAL PRADESH SDL 27.02.2029</t>
  </si>
  <si>
    <t>IN1720180059</t>
  </si>
  <si>
    <t>8.43% UTTAR PRADESH SDL 06.03.2029</t>
  </si>
  <si>
    <t>IN3320180174</t>
  </si>
  <si>
    <t>8.45% BIHAR SPL SDL 2027 30.03.2027</t>
  </si>
  <si>
    <t>IN1320150114</t>
  </si>
  <si>
    <t>8.45% UTTARPRADESH SDL 2028</t>
  </si>
  <si>
    <t>IN3320180034</t>
  </si>
  <si>
    <t>8.45% WESTBENGAL SDL 2028 25.07.2028</t>
  </si>
  <si>
    <t>IN3420180033</t>
  </si>
  <si>
    <t>6.88% UTTARPRADESH SDL 23.06.2031</t>
  </si>
  <si>
    <t>IN3320210013</t>
  </si>
  <si>
    <t>6.89% MAHARASHTRA SDL 30.06.2031</t>
  </si>
  <si>
    <t>IN2220210156</t>
  </si>
  <si>
    <t>6.90% UTTAR PRADESH SDL 11.03.2030</t>
  </si>
  <si>
    <t>IN3320190256</t>
  </si>
  <si>
    <t>6.94% MAHARASHTRA SDL 07.07.2031</t>
  </si>
  <si>
    <t>IN2220210172</t>
  </si>
  <si>
    <t>6.95% MAHARASHTRA SDL 30.06.2032</t>
  </si>
  <si>
    <t>IN2220210164</t>
  </si>
  <si>
    <t>6.96% KARNATAKA SDL 22-12-2031</t>
  </si>
  <si>
    <t>IN1920210177</t>
  </si>
  <si>
    <t>6.97% PUNJAB SDL 18.08.31</t>
  </si>
  <si>
    <t>IN2820210044</t>
  </si>
  <si>
    <t>6.98% ASSAM SDL 10.02.2031</t>
  </si>
  <si>
    <t>IN1220200266</t>
  </si>
  <si>
    <t>6.98% GUJARAT SDL 11-08-2031</t>
  </si>
  <si>
    <t>IN1520210080</t>
  </si>
  <si>
    <t>6.99% UTTARPRADESH SDL 14.07.2031</t>
  </si>
  <si>
    <t>IN3320210039</t>
  </si>
  <si>
    <t>6.99% UTTARPRADESH SDL 27-10-2031</t>
  </si>
  <si>
    <t>IN3320210146</t>
  </si>
  <si>
    <t>6.99% WESTBENGAL SDL 28.07.2030</t>
  </si>
  <si>
    <t>IN3420210079</t>
  </si>
  <si>
    <t>7.00% MADHYAPRADESH SDL 14.7.2031</t>
  </si>
  <si>
    <t>IN2120210017</t>
  </si>
  <si>
    <t>7.00% TAMILNADU SDL 11-08-2031</t>
  </si>
  <si>
    <t>IN3120210163</t>
  </si>
  <si>
    <t>7.00% WESTBENGAL SDL 04.08.2031</t>
  </si>
  <si>
    <t>IN3420210087</t>
  </si>
  <si>
    <t>7.00% WESTBENGAL SDL 02-11-2031</t>
  </si>
  <si>
    <t>IN3420210178</t>
  </si>
  <si>
    <t>7.01% MAHARASHTRA SDL 07.07.2032</t>
  </si>
  <si>
    <t>IN2220210180</t>
  </si>
  <si>
    <t>7.01% UTTARPRADESH SDL 20.07.2031</t>
  </si>
  <si>
    <t>IN3320210047</t>
  </si>
  <si>
    <t>7.02% KARNATAKA SDL 22-12-2033</t>
  </si>
  <si>
    <t>IN1920210185</t>
  </si>
  <si>
    <t>7.02% TAMILNADU SDL 23-02-2030</t>
  </si>
  <si>
    <t>IN3120210346</t>
  </si>
  <si>
    <t>7.03% BIHAR SDL 24.07.2029</t>
  </si>
  <si>
    <t>IN1320190037</t>
  </si>
  <si>
    <t>7.03% TAMILNADU SDL 02-03-2030</t>
  </si>
  <si>
    <t>IN3120210361</t>
  </si>
  <si>
    <t>7.03% U.P. SDL 26.02.2030</t>
  </si>
  <si>
    <t>IN3320190231</t>
  </si>
  <si>
    <t>7.05% WESTBENGAL SDL 17.02.2031</t>
  </si>
  <si>
    <t>IN3420200252</t>
  </si>
  <si>
    <t>7.08% UTTARPRADESH SDL 17.02.2031</t>
  </si>
  <si>
    <t>IN3320200295</t>
  </si>
  <si>
    <t>7.09% KARNATAKA SDL 18.03.2030</t>
  </si>
  <si>
    <t>IN1920190213</t>
  </si>
  <si>
    <t>7.09% UTTARPRADESH SDL 12.02.2030</t>
  </si>
  <si>
    <t>IN3320190215</t>
  </si>
  <si>
    <t>7.10% GUJARAT SDL 05.02.2030</t>
  </si>
  <si>
    <t>IN1520190209</t>
  </si>
  <si>
    <t>7.13% BIHAR SDL 23-02-2032</t>
  </si>
  <si>
    <t>IN1320210140</t>
  </si>
  <si>
    <t>7.14% UTTARPRADESH SDL 05.02.2030</t>
  </si>
  <si>
    <t>IN3320190207</t>
  </si>
  <si>
    <t>7.14% WEST BENGAL SDL 04.09.2029</t>
  </si>
  <si>
    <t>IN3420190073</t>
  </si>
  <si>
    <t>7.15% UTTARPRADESH SDL 12-01-2032</t>
  </si>
  <si>
    <t>IN3320210203</t>
  </si>
  <si>
    <t>8.48% KERALA SDL 08.08.2030</t>
  </si>
  <si>
    <t>IN2020180070</t>
  </si>
  <si>
    <t>8.50% BIHAR SPL SDL 2025 30.03.2025</t>
  </si>
  <si>
    <t>IN1320150098</t>
  </si>
  <si>
    <t>8.50% J K SPL SDL 2025 30.03.2025</t>
  </si>
  <si>
    <t>IN1820150101</t>
  </si>
  <si>
    <t>8.50% PUNJAB SPL SDL 2025 30.03.2025</t>
  </si>
  <si>
    <t>IN2820150208</t>
  </si>
  <si>
    <t>8.51% HARYANA SDL 2026  10.02.2026</t>
  </si>
  <si>
    <t>IN1620150137</t>
  </si>
  <si>
    <t>8.53% UTTARAKHAND SDL 04.07.2028</t>
  </si>
  <si>
    <t>IN3620180064</t>
  </si>
  <si>
    <t>8.56% UTTRAKHAND SDL 14.11.2028</t>
  </si>
  <si>
    <t>IN3620180155</t>
  </si>
  <si>
    <t>8.57% HARYANA SDL 04.07.2028</t>
  </si>
  <si>
    <t>IN1620180035</t>
  </si>
  <si>
    <t>8.59% SIKKIM SDL 11.07.2028</t>
  </si>
  <si>
    <t>IN3020180011</t>
  </si>
  <si>
    <t>8.60% BIHAR SDL 2026 09.03.2026</t>
  </si>
  <si>
    <t>IN1320150056</t>
  </si>
  <si>
    <t>8.62% HARYANA SDL 03.09.2028</t>
  </si>
  <si>
    <t>IN1620180050</t>
  </si>
  <si>
    <t>8.63% RAJASTHAN SDL 03.09.2028</t>
  </si>
  <si>
    <t>IN2920180188</t>
  </si>
  <si>
    <t>8.65% ANDRA PRADESH SDL 03.09.2031</t>
  </si>
  <si>
    <t>IN1020180247</t>
  </si>
  <si>
    <t>8.65% JHARKHAND SPL SDL 2028 30.03.2028</t>
  </si>
  <si>
    <t>IN3720150140</t>
  </si>
  <si>
    <t>8.65% J K SPL SDL 2028 30.03.2028</t>
  </si>
  <si>
    <t>IN1820150135</t>
  </si>
  <si>
    <t>8.72% J K SPL SDL 2031 30.03.2031</t>
  </si>
  <si>
    <t>IN1820150168</t>
  </si>
  <si>
    <t>8.73% UTTARPRADESH SDL 10.10.2028</t>
  </si>
  <si>
    <t>IN3320180042</t>
  </si>
  <si>
    <t>8.82% TRIPURA SDL 12.09.2028</t>
  </si>
  <si>
    <t>IN3220180035</t>
  </si>
  <si>
    <t>8.84% RAJASTHAN SDL 12.09.2028</t>
  </si>
  <si>
    <t>IN2920180196</t>
  </si>
  <si>
    <t>8.97% KARNATAKA SDL 2024 23/07/2024</t>
  </si>
  <si>
    <t>IN1920140036</t>
  </si>
  <si>
    <t>8% HARYANA SDL 08.04.2030</t>
  </si>
  <si>
    <t>IN1620200015</t>
  </si>
  <si>
    <t>9.11% TAMIL NADU SDL 2024 28.05.2024</t>
  </si>
  <si>
    <t>IN3120140048</t>
  </si>
  <si>
    <t>GSEC COUPON STRIP 12/06/2030</t>
  </si>
  <si>
    <t>IN000630C045</t>
  </si>
  <si>
    <t>GSEC COUPON STRIP 12/12/2030</t>
  </si>
  <si>
    <t>IN001230C043</t>
  </si>
  <si>
    <t>GSEC COUPON STRIP 17/06/2029</t>
  </si>
  <si>
    <t>IN000629C039</t>
  </si>
  <si>
    <t>GSEC COUPON STRIP 17/06/2030</t>
  </si>
  <si>
    <t>IN000630C037</t>
  </si>
  <si>
    <t>GSEC STRIP 19-03-2029</t>
  </si>
  <si>
    <t>IN000329C044</t>
  </si>
  <si>
    <t>GSEC STRIP 19-03-2030</t>
  </si>
  <si>
    <t>IN000330C042</t>
  </si>
  <si>
    <t>GSEC STRIP 19-03-2031</t>
  </si>
  <si>
    <t>IN000331C040</t>
  </si>
  <si>
    <t>GSEC STRIP 19-09-2030</t>
  </si>
  <si>
    <t>IN000930C049</t>
  </si>
  <si>
    <t>GSEC STRIP 19-09-2031</t>
  </si>
  <si>
    <t>IN000931C047</t>
  </si>
  <si>
    <t>7.64% FCI 12.12.2029</t>
  </si>
  <si>
    <t>INE861G08050</t>
  </si>
  <si>
    <t>7.16% UTTARPRADESH SDL 17.03.2031</t>
  </si>
  <si>
    <t>IN3320200337</t>
  </si>
  <si>
    <t>7.17% BIHAR SDL 28.01.2030</t>
  </si>
  <si>
    <t>IN1320190193</t>
  </si>
  <si>
    <t>7.18 CHHATTISGARH SDL 28.01.2030</t>
  </si>
  <si>
    <t>IN3520190056</t>
  </si>
  <si>
    <t>7.18% TAMILNADU SDL 26.07.2027</t>
  </si>
  <si>
    <t>IN3120170078</t>
  </si>
  <si>
    <t>7.18% UTTARPRADESH SDL 2030</t>
  </si>
  <si>
    <t>IN3320190199</t>
  </si>
  <si>
    <t>7.20% MAHARASHTRA SDL 2027 09.08.2027</t>
  </si>
  <si>
    <t>IN2220170061</t>
  </si>
  <si>
    <t>7.23% ASSAM SDL 30.10.2029</t>
  </si>
  <si>
    <t>IN1220190079</t>
  </si>
  <si>
    <t>7.23% RAJASTHAN SDL 14.06.2027</t>
  </si>
  <si>
    <t>IN2920170023</t>
  </si>
  <si>
    <t>7.23% TRIPURA SDL 23.10.2029</t>
  </si>
  <si>
    <t>IN3220190026</t>
  </si>
  <si>
    <t>7.24% RAJASTHAN SDL 23.03.2032</t>
  </si>
  <si>
    <t>IN2920210530</t>
  </si>
  <si>
    <t>7.24% UTTARPRADESH SDL 19.01.2032</t>
  </si>
  <si>
    <t>IN3320210211</t>
  </si>
  <si>
    <t>7.25% GUJARAT SDL 2027  12.07.2027</t>
  </si>
  <si>
    <t>IN1520170060</t>
  </si>
  <si>
    <t>7.26% HARYANA SDL 23-03-2032</t>
  </si>
  <si>
    <t>IN1620210204</t>
  </si>
  <si>
    <t>7.27% MAHARASHTRA SDL 14.01.2030</t>
  </si>
  <si>
    <t>IN2220190101</t>
  </si>
  <si>
    <t>7.28% TELANGANA SDL 2035</t>
  </si>
  <si>
    <t>IN4520210233</t>
  </si>
  <si>
    <t>7.28% UTTARPRADESH SDL 25-01-2032</t>
  </si>
  <si>
    <t>IN3320210229</t>
  </si>
  <si>
    <t>7.29% MIZORAM SDL 25-01-2033</t>
  </si>
  <si>
    <t>IN2520210054</t>
  </si>
  <si>
    <t>7.29 % UTTAR PRADESH SDL 2027  12.07.2027</t>
  </si>
  <si>
    <t>IN3320170050</t>
  </si>
  <si>
    <t>7.34% TELANGANA SDL 19.01.2034</t>
  </si>
  <si>
    <t>IN4520210241</t>
  </si>
  <si>
    <t>7.35% TAMIL NADU SDL 14-06-2043</t>
  </si>
  <si>
    <t>IN3120230088</t>
  </si>
  <si>
    <t>7.36% TAMIL NADU SDL 2043</t>
  </si>
  <si>
    <t>IN3120230187</t>
  </si>
  <si>
    <t>7.37% RAJASTHAN SDL 23.03.2034</t>
  </si>
  <si>
    <t>IN2920210548</t>
  </si>
  <si>
    <t>7.37% TELANGANA SDL 13-03-2041</t>
  </si>
  <si>
    <t>IN4520230462</t>
  </si>
  <si>
    <t>7.39% TAMIL NADU SDL 10-05-2033</t>
  </si>
  <si>
    <t>IN3120230021</t>
  </si>
  <si>
    <t>7.40% MAHARASHTRA SDL 06-03-2036</t>
  </si>
  <si>
    <t>IN2220230287</t>
  </si>
  <si>
    <t>7.40% TAMIL NADU SDL 06-03-2034</t>
  </si>
  <si>
    <t>IN3120230450</t>
  </si>
  <si>
    <t>7.42% KERALA SDL 23-03-2034</t>
  </si>
  <si>
    <t>IN2020210190</t>
  </si>
  <si>
    <t>7.44% KARNATAKA SDL 2035</t>
  </si>
  <si>
    <t>IN1920210359</t>
  </si>
  <si>
    <t>7.45% MAHARASHTRA SDL 20-03-2038</t>
  </si>
  <si>
    <t>IN2220230303</t>
  </si>
  <si>
    <t>7.45% MAHARASHTRA SDL 22-03-2038</t>
  </si>
  <si>
    <t>IN2220230337</t>
  </si>
  <si>
    <t>7.45% MAHARASHTRA SDL 22-03-2039</t>
  </si>
  <si>
    <t>IN2220230345</t>
  </si>
  <si>
    <t>7.46% MAHARASHTRA SDL 21-02-2035</t>
  </si>
  <si>
    <t>IN2220230238</t>
  </si>
  <si>
    <t>G-SEC STRIP 12-06-2031</t>
  </si>
  <si>
    <t>IN000631C043</t>
  </si>
  <si>
    <t>G-SEC STRIP 12-06-2033</t>
  </si>
  <si>
    <t>IN000633C049</t>
  </si>
  <si>
    <t>G-SEC STRIP 12-06-2034</t>
  </si>
  <si>
    <t>IN000634C047</t>
  </si>
  <si>
    <t>G-SEC STRIP 12-06-2035</t>
  </si>
  <si>
    <t>IN000635C044</t>
  </si>
  <si>
    <t>G-SEC STRIP 12-12-2033</t>
  </si>
  <si>
    <t>IN001233C047</t>
  </si>
  <si>
    <t>G-SEC STRIP 12-12-2034</t>
  </si>
  <si>
    <t>IN001234C045</t>
  </si>
  <si>
    <t>G-SEC STRIP 12-12-2035</t>
  </si>
  <si>
    <t>IN001235C042</t>
  </si>
  <si>
    <t>8.80% FCI 2028 22/03/2028</t>
  </si>
  <si>
    <t>INE861G08027</t>
  </si>
  <si>
    <t>7.46% MADHYA PRADESH SDL 2038</t>
  </si>
  <si>
    <t>IN2120230072</t>
  </si>
  <si>
    <t>7.46% UTTARAKHAND SDL 28-02-2034</t>
  </si>
  <si>
    <t>IN3620230067</t>
  </si>
  <si>
    <t>7.48% UTTAR PRADESH SDL 22-03-2040</t>
  </si>
  <si>
    <t>IN3320230334</t>
  </si>
  <si>
    <t>7.49% CHHATTISGARH SDL 27-03-2035</t>
  </si>
  <si>
    <t>IN3520230324</t>
  </si>
  <si>
    <t>7.49% HARYANA SDL 27-03-2035</t>
  </si>
  <si>
    <t>IN1620230426</t>
  </si>
  <si>
    <t>7.49% MAHARASHTRA SDL 07-02-2036</t>
  </si>
  <si>
    <t>IN2220230220</t>
  </si>
  <si>
    <t>7.50% HIMACHAL PRADESH SDL 14-09-2037</t>
  </si>
  <si>
    <t>IN1720220095</t>
  </si>
  <si>
    <t>7.51% KARNATAKA SDL 2027   11.10.2027</t>
  </si>
  <si>
    <t>IN1920170033</t>
  </si>
  <si>
    <t>7.52% TAMIL NADU SDL 24.05.2027</t>
  </si>
  <si>
    <t>IN3120170037</t>
  </si>
  <si>
    <t>7.59% CHHATTISGARH SDL 24.03.2030</t>
  </si>
  <si>
    <t>IN3520190080</t>
  </si>
  <si>
    <t>7.59%UTTAR PRADESH SDL 2027 25.10.2027</t>
  </si>
  <si>
    <t>IN3320170126</t>
  </si>
  <si>
    <t>7.62% GUJARAT SDL 2027 01.11.2027</t>
  </si>
  <si>
    <t>IN1520170110</t>
  </si>
  <si>
    <t>7.62% KARNATAKA SDL 2027 01.11.2027</t>
  </si>
  <si>
    <t>IN1920170058</t>
  </si>
  <si>
    <t>7.63% MAHARASHTRA SDL 2030</t>
  </si>
  <si>
    <t>IN2220220049</t>
  </si>
  <si>
    <t>7.64% KARNATAKA SDL 20-12-2039</t>
  </si>
  <si>
    <t>IN1920230142</t>
  </si>
  <si>
    <t>7.64% MADHYA PRADESH SDL 08-02-2033</t>
  </si>
  <si>
    <t>IN2120220065</t>
  </si>
  <si>
    <t>7.64% UTTAR PRADESH SDL 08-02-2036</t>
  </si>
  <si>
    <t>IN3320220095</t>
  </si>
  <si>
    <t>7.65% TAMILNADU SDL 2027. 06.12.2027</t>
  </si>
  <si>
    <t>IN3120170094</t>
  </si>
  <si>
    <t>7.65% TAMILNADU SDL 2033</t>
  </si>
  <si>
    <t>IN3120230260</t>
  </si>
  <si>
    <t>7.66% MP SDL 15-03-2048</t>
  </si>
  <si>
    <t>IN2120220123</t>
  </si>
  <si>
    <t>7.67% MADHYA PRADESH SDL  01-02-2033</t>
  </si>
  <si>
    <t>IN2120220040</t>
  </si>
  <si>
    <t>7.68% UTTAR PRADESH SDL 22-11-2034</t>
  </si>
  <si>
    <t>IN3320230177</t>
  </si>
  <si>
    <t>7.69% KARNATAKA SDL 2027 20.12.2027</t>
  </si>
  <si>
    <t>IN1920170124</t>
  </si>
  <si>
    <t>7.69% UTTARPRADESH SDL 25-01-2035</t>
  </si>
  <si>
    <t>IN3320220079</t>
  </si>
  <si>
    <t>7.70% MAHARASHTRA SDL 08-03-2033</t>
  </si>
  <si>
    <t>IN2220220205</t>
  </si>
  <si>
    <t>7.7% MAHARASHTRA SDL 08-11-2034</t>
  </si>
  <si>
    <t>IN2220230147</t>
  </si>
  <si>
    <t>7.71% MAHARASHTRA SDL 08-11-2033</t>
  </si>
  <si>
    <t>IN2220230139</t>
  </si>
  <si>
    <t>7.72% GUJARAT SDL 15-03-2035</t>
  </si>
  <si>
    <t>IN1520220295</t>
  </si>
  <si>
    <t>7.72% KARNATAKA SDL 06-12-2035</t>
  </si>
  <si>
    <t>IN1920230100</t>
  </si>
  <si>
    <t>7.72% KARNATAKA SDL 13-12-2035</t>
  </si>
  <si>
    <t>IN1920230118</t>
  </si>
  <si>
    <t>7.72% UTTAR PRADESH SDL 01-02-2036</t>
  </si>
  <si>
    <t>IN3320220087</t>
  </si>
  <si>
    <t>7.72% UTTARPRADESH SDL 08-11-2034</t>
  </si>
  <si>
    <t>IN3320230144</t>
  </si>
  <si>
    <t>7.73% KARNATAKA SDL 03-01-2035</t>
  </si>
  <si>
    <t>IN1920230175</t>
  </si>
  <si>
    <t>7.73% MAHARASHTRA SDL 23-03-2034</t>
  </si>
  <si>
    <t>IN2220220247</t>
  </si>
  <si>
    <t>7.74% HIMACHAL PRADESH SDL 15-11-2038</t>
  </si>
  <si>
    <t>IN1720230078</t>
  </si>
  <si>
    <t>7.74% MAHARASHTRA SDL 01-03-2033</t>
  </si>
  <si>
    <t>IN2220220189</t>
  </si>
  <si>
    <t>7.74% MADHYA PRADESH SDL 23-03-2043</t>
  </si>
  <si>
    <t>IN2120220131</t>
  </si>
  <si>
    <t>7.75% GUJARAT SDL 2028. 10.01.2028</t>
  </si>
  <si>
    <t>IN1520170169</t>
  </si>
  <si>
    <t>7.75% UTTAR PRADESH SDL 08-03-2038</t>
  </si>
  <si>
    <t>IN3320220137</t>
  </si>
  <si>
    <t>7.76% MADHYA PRADESH SDL 29-11-2037</t>
  </si>
  <si>
    <t>IN2120230130</t>
  </si>
  <si>
    <t>7.78% MAHARASHTRA SDL 27-10-2030</t>
  </si>
  <si>
    <t>IN2220220148</t>
  </si>
  <si>
    <t>7.80% CHHATISGARH SDL 01.03.2027</t>
  </si>
  <si>
    <t>IN3520160026</t>
  </si>
  <si>
    <t>7.80% JHARKHAND SDL 2027 01.03.2027</t>
  </si>
  <si>
    <t>IN3720160057</t>
  </si>
  <si>
    <t>7.80% TAMIL NADU SDL  01-06-2032</t>
  </si>
  <si>
    <t>IN3120220014</t>
  </si>
  <si>
    <t>7.83% KERALA SDL 29-03-2039</t>
  </si>
  <si>
    <t>IN2020220181</t>
  </si>
  <si>
    <t>7.83 MAHARASHTRA SDL 08.04.2030</t>
  </si>
  <si>
    <t>IN2220200017</t>
  </si>
  <si>
    <t>7.85% KERALA SDL 03-08-2035</t>
  </si>
  <si>
    <t>IN2020220025</t>
  </si>
  <si>
    <t>7.85% UTTAR PRADESH SDL 2027. 27.12.2027</t>
  </si>
  <si>
    <t>IN3320170167</t>
  </si>
  <si>
    <t>7.86% KARNATAKA SDL 15.03.2027</t>
  </si>
  <si>
    <t>IN1920160117</t>
  </si>
  <si>
    <t>7.86 % UTTAR PRADESH SDL 2026  13.07.2026</t>
  </si>
  <si>
    <t>IN3320160184</t>
  </si>
  <si>
    <t>7.86 % WEST BENGAL SDL 2026  13.07.2026</t>
  </si>
  <si>
    <t>IN3420160027</t>
  </si>
  <si>
    <t>7.87 % UTTAR PRADESH SDL 2027  15.03.2027</t>
  </si>
  <si>
    <t>IN3320160341</t>
  </si>
  <si>
    <t>7.90% GUJARAT SDL 2028. 17.01.2028</t>
  </si>
  <si>
    <t>IN1520170177</t>
  </si>
  <si>
    <t>7.92% UTTAR PRADESH SDL 2028. 24.01.2028</t>
  </si>
  <si>
    <t>IN3320170175</t>
  </si>
  <si>
    <t>7.92% WEST BENGAL SDL 15.03.2027</t>
  </si>
  <si>
    <t>IN3420160175</t>
  </si>
  <si>
    <t>7.93% KARNATAKA SDL 08.04.2031</t>
  </si>
  <si>
    <t>IN1920200020</t>
  </si>
  <si>
    <t>7.93% UTTAR PRADESH SDL 24.03.2030</t>
  </si>
  <si>
    <t>IN3320190272</t>
  </si>
  <si>
    <t>7.99% MAHARASHTRA SDL 28.10.2025</t>
  </si>
  <si>
    <t>IN2220150113</t>
  </si>
  <si>
    <t>8.05% TAMILNADU 18.04.2028</t>
  </si>
  <si>
    <t>IN3120180010</t>
  </si>
  <si>
    <t>8.09% WEST BENGAL SDL 2028. 27.03.2028</t>
  </si>
  <si>
    <t>IN3420170216</t>
  </si>
  <si>
    <t>8.10% KERALA SDL 08.04.2032</t>
  </si>
  <si>
    <t>IN2020200027</t>
  </si>
  <si>
    <t>8.10% WEST BENGAL SDL 2026  23.03.2026</t>
  </si>
  <si>
    <t>IN3420150176</t>
  </si>
  <si>
    <t>6.54% GSEC 17.01.2032</t>
  </si>
  <si>
    <t>IN0020210244</t>
  </si>
  <si>
    <t>6.57% GOVT. STOCK 2033 05.12.2033</t>
  </si>
  <si>
    <t>IN0020160100</t>
  </si>
  <si>
    <t>6.62% GOVT SECURITY 2051. 28.11.2051</t>
  </si>
  <si>
    <t>IN0020160092</t>
  </si>
  <si>
    <t>6.64% GS 16.06.2035</t>
  </si>
  <si>
    <t>IN0020210020</t>
  </si>
  <si>
    <t>6.67% GS 15-12-2035</t>
  </si>
  <si>
    <t>IN0020210152</t>
  </si>
  <si>
    <t>6.67% GSEC 17/12/2050</t>
  </si>
  <si>
    <t>IN0020200252</t>
  </si>
  <si>
    <t>6.68% GS 2031 17.09.31</t>
  </si>
  <si>
    <t>IN0020170042</t>
  </si>
  <si>
    <t>6.76% GS 22.02.2061</t>
  </si>
  <si>
    <t>IN0020200401</t>
  </si>
  <si>
    <t>6.79 % GOVT SECURITY 2027 15.05.2027</t>
  </si>
  <si>
    <t>IN0020170026</t>
  </si>
  <si>
    <t>6.80% GSEC 15/12/2060</t>
  </si>
  <si>
    <t>IN0020200187</t>
  </si>
  <si>
    <t>6.83% GSEC 19.01.2039</t>
  </si>
  <si>
    <t>IN0020080050</t>
  </si>
  <si>
    <t>6.95% GSEC 16-12-2061</t>
  </si>
  <si>
    <t>IN0020210202</t>
  </si>
  <si>
    <t>6.99% GSEC 15-12-2051</t>
  </si>
  <si>
    <t>IN0020210194</t>
  </si>
  <si>
    <t>7.95% GOI 2032</t>
  </si>
  <si>
    <t>IN0020020106</t>
  </si>
  <si>
    <t>7.06% GOI 10-04-2028</t>
  </si>
  <si>
    <t>IN0020230010</t>
  </si>
  <si>
    <t>7.06% GOVT. SECURITY 2046 10.10.2046</t>
  </si>
  <si>
    <t>IN0020160068</t>
  </si>
  <si>
    <t>7.10% GS 18-04-2029</t>
  </si>
  <si>
    <t>IN0020220011</t>
  </si>
  <si>
    <t>7.16% GSEC 20.09.2050</t>
  </si>
  <si>
    <t>IN0020200054</t>
  </si>
  <si>
    <t>7.17% GOVT. SECURITY 2028. 08.01.2028</t>
  </si>
  <si>
    <t>IN0020170174</t>
  </si>
  <si>
    <t>7.18% GOI 14-08-2033</t>
  </si>
  <si>
    <t>IN0020230085</t>
  </si>
  <si>
    <t>7.18% GOI 2037</t>
  </si>
  <si>
    <t>IN0020230077</t>
  </si>
  <si>
    <t>7.19% GSEC 15.09.2060</t>
  </si>
  <si>
    <t>IN0020200039</t>
  </si>
  <si>
    <t>7.25% GSEC 12-06-2063</t>
  </si>
  <si>
    <t>IN0020230044</t>
  </si>
  <si>
    <t>7.26% GSEC 22-08-2032</t>
  </si>
  <si>
    <t>IN0020220060</t>
  </si>
  <si>
    <t>7.26% G-SEC 06-02-2033</t>
  </si>
  <si>
    <t>IN0020220151</t>
  </si>
  <si>
    <t>7.27% GSEC 08.04.2026</t>
  </si>
  <si>
    <t>IN0020190016</t>
  </si>
  <si>
    <t>7.30% GSEC 19-06-2053</t>
  </si>
  <si>
    <t>IN0020230051</t>
  </si>
  <si>
    <t>7.36% GSEC 12-09-2052</t>
  </si>
  <si>
    <t>IN0020220086</t>
  </si>
  <si>
    <t>7.38% GSEC 20-06-2027</t>
  </si>
  <si>
    <t>IN0020220037</t>
  </si>
  <si>
    <t>7.40 % GOI 2035 09/09/2035</t>
  </si>
  <si>
    <t>IN0020050012</t>
  </si>
  <si>
    <t>6.42% NABARD GOI 25.11.2030</t>
  </si>
  <si>
    <t>INE261F08CO1</t>
  </si>
  <si>
    <t>6.65% FOOD CORPORATION OF INDIA 23.10.2030</t>
  </si>
  <si>
    <t>INE861G08076</t>
  </si>
  <si>
    <t>6.79% BHARAT SANCHAR NIGAM LIMITED 23.09.2030</t>
  </si>
  <si>
    <t>INE103D08021</t>
  </si>
  <si>
    <t>6.85% MTNL GOI 20.12.2030</t>
  </si>
  <si>
    <t>INE153A08097</t>
  </si>
  <si>
    <t>7.05% MTNL GOI 12.10.30</t>
  </si>
  <si>
    <t>INE153A08089</t>
  </si>
  <si>
    <t>7.09% FOOD CORPORATION OF INDIA  13.08.2031</t>
  </si>
  <si>
    <t>INE861G08084</t>
  </si>
  <si>
    <t>7.60% FOOD CORPORATION OF INDIA 09.01.2030</t>
  </si>
  <si>
    <t>INE861G08068</t>
  </si>
  <si>
    <t>7.87% MTNL 01-12-2032</t>
  </si>
  <si>
    <t>INE153A08113</t>
  </si>
  <si>
    <t>8.00% MTNL 15-11-2032</t>
  </si>
  <si>
    <t>INE153A08105</t>
  </si>
  <si>
    <t>10.18% GOI 2026  11.09.2026</t>
  </si>
  <si>
    <t>IN0020010081</t>
  </si>
  <si>
    <t>6.10% GSEC 12.07.2031</t>
  </si>
  <si>
    <t>IN0020210095</t>
  </si>
  <si>
    <t>6.19% GSEC 16.09.2034</t>
  </si>
  <si>
    <t>IN0020200096</t>
  </si>
  <si>
    <t>6.22% GSEC 16/03/2035</t>
  </si>
  <si>
    <t>IN0020200245</t>
  </si>
  <si>
    <t>6.35% GSC OIL  BOND 2024   23.06.2024</t>
  </si>
  <si>
    <t>IN0020089036</t>
  </si>
  <si>
    <t>7.40% GSEC 19-09-2062</t>
  </si>
  <si>
    <t>IN0020220094</t>
  </si>
  <si>
    <t>7.41% GSEC 19-12-2036</t>
  </si>
  <si>
    <t>IN0020220102</t>
  </si>
  <si>
    <t>7.50 % GOVT SECURITY 2034 10.08.2034</t>
  </si>
  <si>
    <t>IN0020040039</t>
  </si>
  <si>
    <t>7.54% GSEC 23.05.2036</t>
  </si>
  <si>
    <t>IN0020220029</t>
  </si>
  <si>
    <t>7.57% GSEC 17.06.2033</t>
  </si>
  <si>
    <t>IN0020190065</t>
  </si>
  <si>
    <t>7.59% GOI 2029 20.03.2029</t>
  </si>
  <si>
    <t>IN0020150069</t>
  </si>
  <si>
    <t>7.61% GOI 2030 09.05.2030</t>
  </si>
  <si>
    <t>IN0020160019</t>
  </si>
  <si>
    <t>7.62% GSEC 15.09.2039</t>
  </si>
  <si>
    <t>IN0020190024</t>
  </si>
  <si>
    <t>7.63% GSEC 17.06.2059</t>
  </si>
  <si>
    <t>IN0020190057</t>
  </si>
  <si>
    <t>07.69 GS 17.06.2043</t>
  </si>
  <si>
    <t>IN0020190040</t>
  </si>
  <si>
    <t>7.72% GSEC 15.06.2049</t>
  </si>
  <si>
    <t>IN0020190032</t>
  </si>
  <si>
    <t>7.72% GOI 2055 26.10.2055</t>
  </si>
  <si>
    <t>IN0020150077</t>
  </si>
  <si>
    <t>7.73 % GOVT SEC 2034 19.12.2034</t>
  </si>
  <si>
    <t>IN0020150051</t>
  </si>
  <si>
    <t>7.88 % GOVT SEC 2030 19.03.2030</t>
  </si>
  <si>
    <t>IN0020150028</t>
  </si>
  <si>
    <t>7.95% OIL BOND 2025   18.01.2025</t>
  </si>
  <si>
    <t>IN0020079029</t>
  </si>
  <si>
    <t>8.03% GOI FCI BOND 2024</t>
  </si>
  <si>
    <t>IN0020060011</t>
  </si>
  <si>
    <t>8.28% GOI 2032 15-02-2032</t>
  </si>
  <si>
    <t>IN0020060086</t>
  </si>
  <si>
    <t>8.30% GOI 02/07/2040</t>
  </si>
  <si>
    <t>IN0020100031</t>
  </si>
  <si>
    <t>8.33% GOI 2036</t>
  </si>
  <si>
    <t>IN0020060045</t>
  </si>
  <si>
    <t>8.13% GOVT SEC 2045 22.06.2045</t>
  </si>
  <si>
    <t>IN0020150044</t>
  </si>
  <si>
    <t>8.17 % GOVT SECURITIES 2044 01.12.2044</t>
  </si>
  <si>
    <t>IN0020140078</t>
  </si>
  <si>
    <t>8.20% GOI 2025</t>
  </si>
  <si>
    <t>IN0020120047</t>
  </si>
  <si>
    <t>8.20% GSC OIL BOND 2024   15.09.2024</t>
  </si>
  <si>
    <t>IN0020099019</t>
  </si>
  <si>
    <t>8.24% GOVT OF INDIA 2027   15.02.2027</t>
  </si>
  <si>
    <t>IN0020060078</t>
  </si>
  <si>
    <t>8.24 % GOI 2033  10.11.2033</t>
  </si>
  <si>
    <t>IN0020140052</t>
  </si>
  <si>
    <t>8.25% TAMIL NADU SDL 02.01.2029</t>
  </si>
  <si>
    <t>IN3120180218</t>
  </si>
  <si>
    <t>8.26% GOI 2027   02.08.2027</t>
  </si>
  <si>
    <t>IN0020070036</t>
  </si>
  <si>
    <t>8.28% GOI 2027  21.09.2027</t>
  </si>
  <si>
    <t>IN0020070069</t>
  </si>
  <si>
    <t>8.30% GOI  2042   31.12.2042</t>
  </si>
  <si>
    <t>IN0020120062</t>
  </si>
  <si>
    <t>8.32% GOI 2032  02.08.2032</t>
  </si>
  <si>
    <t>IN0020070044</t>
  </si>
  <si>
    <t>8.60% GOI 2028  02.06.2028</t>
  </si>
  <si>
    <t>IN0020140011</t>
  </si>
  <si>
    <t>8.83% GOI 2041   12.12.2041</t>
  </si>
  <si>
    <t>IN0020110063</t>
  </si>
  <si>
    <t>8.97% GOI 2030    05.12.2030</t>
  </si>
  <si>
    <t>IN0020110055</t>
  </si>
  <si>
    <t>9.20% GOI 2030 30/09/2030</t>
  </si>
  <si>
    <t>IN0020130053</t>
  </si>
  <si>
    <t>9.23% GSC 2043 23/12/2043</t>
  </si>
  <si>
    <t>IN0020130079</t>
  </si>
  <si>
    <t>PSU / PFI Bonds, Private and Infrastructure Corporate Bond</t>
  </si>
  <si>
    <t>Rating</t>
  </si>
  <si>
    <t>6.99% AXIS BANK  22/12/2031</t>
  </si>
  <si>
    <t>INE238A08476</t>
  </si>
  <si>
    <t>CRISIL AAA</t>
  </si>
  <si>
    <t>7.03% IRFC 30.07.2036</t>
  </si>
  <si>
    <t>INE053F08114</t>
  </si>
  <si>
    <t>NHAI TAXABLE BONDS 20-21 SERIES-VIII 15.12.2040</t>
  </si>
  <si>
    <t>INE906B07IH3</t>
  </si>
  <si>
    <t>7.20% POWER GRID CORP LTD 09.08.2027</t>
  </si>
  <si>
    <t>INE752E07OG5</t>
  </si>
  <si>
    <t>CARE AAA</t>
  </si>
  <si>
    <t>7.22% INDIAN RENEWABLE ENERGY DEVELOPMENT 06.02.2027</t>
  </si>
  <si>
    <t>INE202E08011</t>
  </si>
  <si>
    <t>IND AAA</t>
  </si>
  <si>
    <t>7.25% NPCIL 2027 15.12.2027</t>
  </si>
  <si>
    <t>INE206D08410</t>
  </si>
  <si>
    <t>7.25% NPCIL 2028 15.12.2028</t>
  </si>
  <si>
    <t>INE206D08428</t>
  </si>
  <si>
    <t>7.25% NPCIL 2029 15.12.2029</t>
  </si>
  <si>
    <t>INE206D08436</t>
  </si>
  <si>
    <t>7.25% NPCIL 2030 15.12.2030</t>
  </si>
  <si>
    <t>INE206D08444</t>
  </si>
  <si>
    <t>7.25% NPCIL 2031 15.12.2031</t>
  </si>
  <si>
    <t>INE206D08451</t>
  </si>
  <si>
    <t>7.26% NHAI 10.08.2038</t>
  </si>
  <si>
    <t>INE906B07IY8</t>
  </si>
  <si>
    <t>7.30% POWER GRID CORP LTD 19.06.2027</t>
  </si>
  <si>
    <t>INE752E07OF7</t>
  </si>
  <si>
    <t>7.32% NTPC LTD 17.07.2029</t>
  </si>
  <si>
    <t>INE733E07KL3</t>
  </si>
  <si>
    <t>7.33% INDIAN RAILWAY FINANCE CORPORATION LTD 28.08.2027</t>
  </si>
  <si>
    <t>INE053F07AC3</t>
  </si>
  <si>
    <t>7.35% NHAI 28.04.2030</t>
  </si>
  <si>
    <t>INE906B07HP8</t>
  </si>
  <si>
    <t>7.37% NTPC LTD 2031 14.12.2031</t>
  </si>
  <si>
    <t>INE733E07KI9</t>
  </si>
  <si>
    <t>7.40% POWER GRID CORPORATION OF INDIA LIMITED 17-02-2033</t>
  </si>
  <si>
    <t>INE752E08676</t>
  </si>
  <si>
    <t>7.42% ICICI BANK LIMITED 15-09-2029</t>
  </si>
  <si>
    <t>INE090A08UI9</t>
  </si>
  <si>
    <t>7.43% NABFID 16-06-2033</t>
  </si>
  <si>
    <t>INE0KUG08019</t>
  </si>
  <si>
    <t>7.44% IRFC LIMITED 28-02-2034</t>
  </si>
  <si>
    <t>INE053F08379</t>
  </si>
  <si>
    <t>7.44% NTPC LIMITED 25-08-2032</t>
  </si>
  <si>
    <t>INE733E08221</t>
  </si>
  <si>
    <t>7.44% NTPC LIMITED 15-04-2033</t>
  </si>
  <si>
    <t>INE733E08239</t>
  </si>
  <si>
    <t>7.44% PFC LIMITED 10-05-2028</t>
  </si>
  <si>
    <t>INE134E08MN4</t>
  </si>
  <si>
    <t>7.45% IRFC 13-10-2028</t>
  </si>
  <si>
    <t>INE053F08320</t>
  </si>
  <si>
    <t>7.46% REC LIMITED 30-06-2028</t>
  </si>
  <si>
    <t>INE020B08EK4</t>
  </si>
  <si>
    <t>7.47% ICICI BANK LTD 2027 25.06.2027 INFRA BOND</t>
  </si>
  <si>
    <t>INE090A08TY8</t>
  </si>
  <si>
    <t>[ICRA]AAA</t>
  </si>
  <si>
    <t>7.47% INLAND WATERWAYS AUTHORITY OF INDIA 2027 13.10.2027</t>
  </si>
  <si>
    <t>INE896W08020</t>
  </si>
  <si>
    <t>Shipping - medium / small</t>
  </si>
  <si>
    <t>7.48% IRFC LTD 13.08.2029</t>
  </si>
  <si>
    <t>INE053F07BU3</t>
  </si>
  <si>
    <t>7.48% IRFC LIMITED 16-02-2034</t>
  </si>
  <si>
    <t>INE053F08361</t>
  </si>
  <si>
    <t>7.48% PFC LIMITED 19-06-2038</t>
  </si>
  <si>
    <t>INE134E08MP9</t>
  </si>
  <si>
    <t>7.49%  INDIAN RAILWAY FINANCE CORP  LTD 2027 28.05.2027</t>
  </si>
  <si>
    <t>INE053F07AA7</t>
  </si>
  <si>
    <t>7.49% NATIONAL HIGHWAY AUTHORITY OF INDIA 01.08.2029</t>
  </si>
  <si>
    <t>INE906B07HG7</t>
  </si>
  <si>
    <t>7.50% IRFC LTD 09.09.2029</t>
  </si>
  <si>
    <t>INE053F07BW9</t>
  </si>
  <si>
    <t>7.50% NHPC LTD 07.10.2025</t>
  </si>
  <si>
    <t>INE848E07AO4</t>
  </si>
  <si>
    <t>7.50% NHPC LTD 07.10.2026</t>
  </si>
  <si>
    <t>INE848E07AP1</t>
  </si>
  <si>
    <t>7.50% NHPC LTD 07.10.2027</t>
  </si>
  <si>
    <t>INE848E07AQ9</t>
  </si>
  <si>
    <t>7.50% NHPC LTD 07.10.2028</t>
  </si>
  <si>
    <t>INE848E07AR7</t>
  </si>
  <si>
    <t>7.50% NHPC LTD 07.10.2029</t>
  </si>
  <si>
    <t>INE848E07AS5</t>
  </si>
  <si>
    <t>7.50% POWER GRID CORPORATION OF INDIA LIMITED 24-08-2033</t>
  </si>
  <si>
    <t>INE752E08700</t>
  </si>
  <si>
    <t>7.51% SBI INFRA BOND 06-12-2032</t>
  </si>
  <si>
    <t>INE062A08330</t>
  </si>
  <si>
    <t>7.52% POWER GRID CORPORATION OF INDIA LIMITED 23-03-2033</t>
  </si>
  <si>
    <t>INE752E08684</t>
  </si>
  <si>
    <t>7.54% IRFC 2027 31.10.2027</t>
  </si>
  <si>
    <t>INE053F07AD1</t>
  </si>
  <si>
    <t>7.54% SBI INFRA BOND 01-08-2038</t>
  </si>
  <si>
    <t>INE062A08389</t>
  </si>
  <si>
    <t>7.55% IRFC LTD 12.04.2030</t>
  </si>
  <si>
    <t>INE053F07BY5</t>
  </si>
  <si>
    <t>7.55% KOTAK BANK INFRA BOND 24-06-2030</t>
  </si>
  <si>
    <t>INE237A08973</t>
  </si>
  <si>
    <t>7.55% POWER GRID CORP LTD 2031 21.09.2031</t>
  </si>
  <si>
    <t>INE752E07OB6</t>
  </si>
  <si>
    <t>7.57% IRFC LTD 18-04-2029</t>
  </si>
  <si>
    <t>INE053F08353</t>
  </si>
  <si>
    <t>7.58% PFC LTD 15-04-2033</t>
  </si>
  <si>
    <t>INE134E08LW7</t>
  </si>
  <si>
    <t>7.59% NHPC 20-02-2028</t>
  </si>
  <si>
    <t>INE848E08243</t>
  </si>
  <si>
    <t>7.59% NHPC 20-02-2027</t>
  </si>
  <si>
    <t>INE848E08250</t>
  </si>
  <si>
    <t>7.59% NHPC 20-02-2029</t>
  </si>
  <si>
    <t>INE848E08235</t>
  </si>
  <si>
    <t>7.59% NHPC 20-02-2030</t>
  </si>
  <si>
    <t>INE848E08227</t>
  </si>
  <si>
    <t>7.59% NHPC 20-02-2031</t>
  </si>
  <si>
    <t>INE848E08219</t>
  </si>
  <si>
    <t>7.59% NHPC 20-02-2032</t>
  </si>
  <si>
    <t>INE848E08201</t>
  </si>
  <si>
    <t>7.59% NHPC 20-02-2033</t>
  </si>
  <si>
    <t>INE848E08193</t>
  </si>
  <si>
    <t>7.59% NHPC 20-02-2034</t>
  </si>
  <si>
    <t>INE848E08185</t>
  </si>
  <si>
    <t>7.59% NHPC 20-02-2035</t>
  </si>
  <si>
    <t>INE848E08177</t>
  </si>
  <si>
    <t>7.59% NHPC 20-02-2036</t>
  </si>
  <si>
    <t>INE848E08169</t>
  </si>
  <si>
    <t>7.59% NHPC 20-02-2037</t>
  </si>
  <si>
    <t>INE848E08151</t>
  </si>
  <si>
    <t>7.59% NHPC 20-02-2038</t>
  </si>
  <si>
    <t>INE848E08144</t>
  </si>
  <si>
    <t>7.60% POWER FINANCE CORPORATION LIMITED 25-08-2033</t>
  </si>
  <si>
    <t>INE134E08MR5</t>
  </si>
  <si>
    <t>7.62% PFC LTD 15-07-2033</t>
  </si>
  <si>
    <t>INE134E08MM6</t>
  </si>
  <si>
    <t>7.63% ICICI BANK INFRA 12-12-2029</t>
  </si>
  <si>
    <t>INE090A08UJ7</t>
  </si>
  <si>
    <t>7.90% RELIANCE PORTS &amp; TERMINALS LTD. 2026  18.11.2026</t>
  </si>
  <si>
    <t>INE941D07166</t>
  </si>
  <si>
    <t>Shipping - Large</t>
  </si>
  <si>
    <t>7.95% HDFC BANK 2026 21.09.2026 INFRA BOND</t>
  </si>
  <si>
    <t>INE040A08369</t>
  </si>
  <si>
    <t>7.95% IRFC LTD 12.06.2029</t>
  </si>
  <si>
    <t>INE053F07BR9</t>
  </si>
  <si>
    <t>7.98% NIIF IFL 24-02-2028</t>
  </si>
  <si>
    <t>INE246R07632</t>
  </si>
  <si>
    <t>Finance - Investment / Others</t>
  </si>
  <si>
    <t>7.995% NIIF IFL 24 AUGUST 2027</t>
  </si>
  <si>
    <t>INE246R07608</t>
  </si>
  <si>
    <t>8.04% NIIF INFRASTRUCTURE FINANCE LIMITED 27-05-2032</t>
  </si>
  <si>
    <t>INE246R07616</t>
  </si>
  <si>
    <t>8.05 % NTPC LTD 2026 05.05.2026</t>
  </si>
  <si>
    <t>INE733E07KA6</t>
  </si>
  <si>
    <t>8.09% NLC INDIA LIMITED 29.05.2029</t>
  </si>
  <si>
    <t>INE589A07037</t>
  </si>
  <si>
    <t>8.10% NTPC LIMITED 27-05-2031</t>
  </si>
  <si>
    <t>INE733E07KD0</t>
  </si>
  <si>
    <t>8.12% NHPC LTD GOI 22.03.2029</t>
  </si>
  <si>
    <t>INE848E08136</t>
  </si>
  <si>
    <t>8.13 % NPCIL 2027 28.03.2027</t>
  </si>
  <si>
    <t>INE206D08360</t>
  </si>
  <si>
    <t>8.13 % NPCIL 2028 28.03.2028</t>
  </si>
  <si>
    <t>INE206D08378</t>
  </si>
  <si>
    <t>8.13 % NPCIL 2029 28.03.2029</t>
  </si>
  <si>
    <t>INE206D08386</t>
  </si>
  <si>
    <t>8.13 % NPCIL 2030 28.03.2030</t>
  </si>
  <si>
    <t>INE206D08394</t>
  </si>
  <si>
    <t>8.13 % NPCIL 2031 28.03.2031</t>
  </si>
  <si>
    <t>INE206D08402</t>
  </si>
  <si>
    <t>8.13% POWER GRID CORPORATION LTD. 2026  25.04.2026</t>
  </si>
  <si>
    <t>INE752E07NS2</t>
  </si>
  <si>
    <t>8.14 % NPCIL 2026 25.03.2026</t>
  </si>
  <si>
    <t>INE206D08261</t>
  </si>
  <si>
    <t>8.14 % NPCIL 2027 25.03.2027</t>
  </si>
  <si>
    <t>INE206D08279</t>
  </si>
  <si>
    <t>8.14 % NPCIL 2028 25.03.2028</t>
  </si>
  <si>
    <t>INE206D08287</t>
  </si>
  <si>
    <t>8.14 % NPCIL 2029 25.03.2029</t>
  </si>
  <si>
    <t>INE206D08295</t>
  </si>
  <si>
    <t>8.14 % NPCIL 2030 25.03.2030</t>
  </si>
  <si>
    <t>INE206D08303</t>
  </si>
  <si>
    <t>8.15 % POWER GRID CORPORATION 2025 09.03.2025</t>
  </si>
  <si>
    <t>INE752E07MJ3</t>
  </si>
  <si>
    <t>8.19 % NTPC LIMITED 2025 15.12.2025</t>
  </si>
  <si>
    <t>INE733E07JX0</t>
  </si>
  <si>
    <t>8.20% POWER GRID CORP LTD 2030 23.01.2030</t>
  </si>
  <si>
    <t>INE752E07MH7</t>
  </si>
  <si>
    <t>8.20% POWER GRID CORP LTD 2025 23.01.2025</t>
  </si>
  <si>
    <t>INE752E07MG9</t>
  </si>
  <si>
    <t>NHPC 8.24% 27.06.31</t>
  </si>
  <si>
    <t>INE848E07914</t>
  </si>
  <si>
    <t>8.24% POWER GRID CORPORATION LTD 14.02.2029</t>
  </si>
  <si>
    <t>INE752E08551</t>
  </si>
  <si>
    <t>8.27% NATIONAL HIGHWAY AUTHORITY OF INDIA 28.03.2029</t>
  </si>
  <si>
    <t>INE906B07GP0</t>
  </si>
  <si>
    <t>8.30% NTPC LTD 15.01.2029</t>
  </si>
  <si>
    <t>INE733E07KJ7</t>
  </si>
  <si>
    <t>8.32 % POWER GRID CORP 23.12.2025</t>
  </si>
  <si>
    <t>INE752E07NK9</t>
  </si>
  <si>
    <t>8.35 % HDFC BANK 2025 15.12.2025 INFRA BOND</t>
  </si>
  <si>
    <t>INE040A08351</t>
  </si>
  <si>
    <t>6.95 % PFC 01-10-2031</t>
  </si>
  <si>
    <t>INE134E08LM8</t>
  </si>
  <si>
    <t>7.10% NABARD GOI 08.02.2030</t>
  </si>
  <si>
    <t>INE261F08BY2</t>
  </si>
  <si>
    <t>7.11 SIDBI SERIES IV 27-02-2026</t>
  </si>
  <si>
    <t>INE556F08KB4</t>
  </si>
  <si>
    <t>7.13 % PFC BS  15-07-2026</t>
  </si>
  <si>
    <t>INE134E08LP1</t>
  </si>
  <si>
    <t>7.15% PFC 08-09-2027</t>
  </si>
  <si>
    <t>INE134E08LT3</t>
  </si>
  <si>
    <t>7.15% SIDBI 02.06.2025</t>
  </si>
  <si>
    <t>INE556F08JY8</t>
  </si>
  <si>
    <t>7.20 % NABARD 2031 21.10.2031</t>
  </si>
  <si>
    <t>INE261F08691</t>
  </si>
  <si>
    <t>7.20% NABARD 23-09-2025</t>
  </si>
  <si>
    <t>INE261F08DR2</t>
  </si>
  <si>
    <t>7.23% SIDBI 09-03-2026</t>
  </si>
  <si>
    <t>INE556F08KC2</t>
  </si>
  <si>
    <t>7.34 % NABARD 2032 13.01.2032</t>
  </si>
  <si>
    <t>INE261F08733</t>
  </si>
  <si>
    <t>7.38 % NABARD 2031 20.10.2031</t>
  </si>
  <si>
    <t>INE261F08683</t>
  </si>
  <si>
    <t>7.40% EXPORT-IMPORT BANK OF INDIA  14-03-2029</t>
  </si>
  <si>
    <t>INE514E08GC2</t>
  </si>
  <si>
    <t>7.42 % PFC BS 217A 08-09-2032</t>
  </si>
  <si>
    <t>INE134E08LQ9</t>
  </si>
  <si>
    <t>7.43% NABARD 31.01.2030</t>
  </si>
  <si>
    <t>INE261F08BX4</t>
  </si>
  <si>
    <t>7.47% SIDBI 25-11-2025</t>
  </si>
  <si>
    <t>INE556F08KE8</t>
  </si>
  <si>
    <t>7.50% NABARD 31-08-2026</t>
  </si>
  <si>
    <t>INE261F08EA6</t>
  </si>
  <si>
    <t>7.50%REC LIMITED 2033</t>
  </si>
  <si>
    <t>INE020B08DX9</t>
  </si>
  <si>
    <t>7.52 % REC LTD 2026 07.11.2026</t>
  </si>
  <si>
    <t>INE020B08AA3</t>
  </si>
  <si>
    <t>7.54% SIDBI 12-01-2026</t>
  </si>
  <si>
    <t>INE556F08KF5</t>
  </si>
  <si>
    <t>7.58% NABARD 31-07-2026</t>
  </si>
  <si>
    <t>INE261F08DX0</t>
  </si>
  <si>
    <t>7.60 % PFC 2027 20.02.2027</t>
  </si>
  <si>
    <t>INE134E08IT9</t>
  </si>
  <si>
    <t>7.62 % EXIM BANK 2026 01.09.2026</t>
  </si>
  <si>
    <t>INE514E08FG5</t>
  </si>
  <si>
    <t>7.62% NABARD BONDS SERIES 23I 31-01-2028</t>
  </si>
  <si>
    <t>INE261F08DV4</t>
  </si>
  <si>
    <t>7.63 % POWER FINANCE CORP 2026 14.08.2026</t>
  </si>
  <si>
    <t>INE134E08II2</t>
  </si>
  <si>
    <t>7.68% NABARD 30-04-2029</t>
  </si>
  <si>
    <t>INE261F08EG3</t>
  </si>
  <si>
    <t>7.69% NABARD 29.05.2024</t>
  </si>
  <si>
    <t>INE261F08BK1</t>
  </si>
  <si>
    <t>7.75% SIDBI 27-10-2025</t>
  </si>
  <si>
    <t>INE556F08KD0</t>
  </si>
  <si>
    <t>7.78% NABARD 29-03-2038</t>
  </si>
  <si>
    <t>INE261F08DZ5</t>
  </si>
  <si>
    <t>9.00% STEEL AUTHORITY OF INDIA 2024 13.10.2024</t>
  </si>
  <si>
    <t>INE114A07869</t>
  </si>
  <si>
    <t>IND AA</t>
  </si>
  <si>
    <t>9.08% LIC HOUSING FINANCE LIMITED 2028 10.10.2028</t>
  </si>
  <si>
    <t>INE115A07ND2</t>
  </si>
  <si>
    <t>Finance - Housing - Large</t>
  </si>
  <si>
    <t>9.09 % IRFC 2026 31.03.2026</t>
  </si>
  <si>
    <t>INE053F09HN1</t>
  </si>
  <si>
    <t>9.22% LIC HOUSING FINANCE LTD 2024  16.10.2024</t>
  </si>
  <si>
    <t>INE115A07FY4</t>
  </si>
  <si>
    <t>9.29% LIC HOUSING FINANCE 2024 05/07/2024</t>
  </si>
  <si>
    <t>INE115A07FJ5</t>
  </si>
  <si>
    <t>9.39 % LIC HOUSING FINANCE 2024 23.08.2024</t>
  </si>
  <si>
    <t>INE115A07FP2</t>
  </si>
  <si>
    <t>9.47% LIC HOUSING FINANCE LTD. 2024  23.08.2024</t>
  </si>
  <si>
    <t>INE115A07FO5</t>
  </si>
  <si>
    <t>9.55 % CANARA BANK PERPETUAL 05.03.2025</t>
  </si>
  <si>
    <t>INE476A08035</t>
  </si>
  <si>
    <t>[ICRA]AA+</t>
  </si>
  <si>
    <t>7.63 % KOTAK MAHINDRA BANK LIMITED 01-12-2029</t>
  </si>
  <si>
    <t>INE237A08957</t>
  </si>
  <si>
    <t>7.64% AXIS BANK INFRA 07-03-2034</t>
  </si>
  <si>
    <t>INE238A08492</t>
  </si>
  <si>
    <t>7.64 % IRFC BONDS SERIES 28-11-2037</t>
  </si>
  <si>
    <t>INE053F08205</t>
  </si>
  <si>
    <t>7.65% IRFC LIMITED 30-12-2032</t>
  </si>
  <si>
    <t>INE053F08221</t>
  </si>
  <si>
    <t>7.65% IRFC 18-04-2033</t>
  </si>
  <si>
    <t>INE053F08247</t>
  </si>
  <si>
    <t>7.65% NABARD INFRA 28-04-2034</t>
  </si>
  <si>
    <t>INE261F08EE8</t>
  </si>
  <si>
    <t>7.65% NABFID 22-12-2038</t>
  </si>
  <si>
    <t>INE0KUG08027</t>
  </si>
  <si>
    <t>7.65% PFC LTD 13-11-2037</t>
  </si>
  <si>
    <t>INE134E08LV9</t>
  </si>
  <si>
    <t>7.65% POWER GRID CORPORATION OF INDIA LIMITED 11-01-2034</t>
  </si>
  <si>
    <t>INE752E08726</t>
  </si>
  <si>
    <t>7.67% INDIAN RAILWAY FINANCE CORP LTD 15-12-2033</t>
  </si>
  <si>
    <t>INE053F08346</t>
  </si>
  <si>
    <t>7.67%REC LIMITED 30-11-2037</t>
  </si>
  <si>
    <t>INE020B08EB3</t>
  </si>
  <si>
    <t>7.67% REC LIMITED 30-11-2038</t>
  </si>
  <si>
    <t>INE020B08EU3</t>
  </si>
  <si>
    <t>7.68% CANARA BANK INFRA 29-11-2033</t>
  </si>
  <si>
    <t>INE476A08209</t>
  </si>
  <si>
    <t>7.68% INDIAN RENEWABLE ENERGY DEVELOPMENT 22-12-2033</t>
  </si>
  <si>
    <t>INE202E08144</t>
  </si>
  <si>
    <t>7.68% NEEPCO PSU BONDS 2025 15.11.2025</t>
  </si>
  <si>
    <t>INE636F07225</t>
  </si>
  <si>
    <t>CARE AA+</t>
  </si>
  <si>
    <t>7.69% IRFC BOND SERIES164  11-10-2032</t>
  </si>
  <si>
    <t>INE053F08197</t>
  </si>
  <si>
    <t>7.69% REC LTD 31-03-2033</t>
  </si>
  <si>
    <t>INE020B08EG2</t>
  </si>
  <si>
    <t>7.70% NATIONAL HIGHWAY AUTHORITY OF INDIA 13.09.2029</t>
  </si>
  <si>
    <t>INE906B07HH5</t>
  </si>
  <si>
    <t>7.70% POWER GRID CORPORATION OF INDIA LIMITED 12-10-2033</t>
  </si>
  <si>
    <t>INE752E08718</t>
  </si>
  <si>
    <t>7.70% SBI LTB 19-01-2038</t>
  </si>
  <si>
    <t>INE062A08348</t>
  </si>
  <si>
    <t>7.71% REC LIMITED 31-10-2033</t>
  </si>
  <si>
    <t>INE020B08EQ1</t>
  </si>
  <si>
    <t>7.74% IRFC LTD 15-04-2038</t>
  </si>
  <si>
    <t>INE053F08296</t>
  </si>
  <si>
    <t>7.75% IRFC LTD 15-04-2033</t>
  </si>
  <si>
    <t>INE053F08270</t>
  </si>
  <si>
    <t>7.77% INDIA INFRADEBT LIMITED SECURED TRANCHE V SERIES I DEBENTURES 29-08-2027</t>
  </si>
  <si>
    <t>INE537P07661</t>
  </si>
  <si>
    <t>7.82% PFC LTD 06-03-2038</t>
  </si>
  <si>
    <t>INE134E08MB9</t>
  </si>
  <si>
    <t>7.83%  INDIAN RAILWAY FINANCE CORP  LTD 2027 21.03.2027</t>
  </si>
  <si>
    <t>INE053F07983</t>
  </si>
  <si>
    <t>7.85% INDIAN RENEWABLE ENERGY DEVELOPMENT 06.03.2027</t>
  </si>
  <si>
    <t>INE202E08037</t>
  </si>
  <si>
    <t>7.85% IRFC LTD 01.07.2034</t>
  </si>
  <si>
    <t>INE053F07BS7</t>
  </si>
  <si>
    <t>7.87% INDIA INFRADEBT LIMITED 22-12-2027</t>
  </si>
  <si>
    <t>INE537P07687</t>
  </si>
  <si>
    <t>7.89% POWER GRID CORPORATION 2027 09.03.2027</t>
  </si>
  <si>
    <t>INE752E07OE0</t>
  </si>
  <si>
    <t>7.90% INLAND WATERWAYS AUTHORITY OF INDIA 03.03.2027</t>
  </si>
  <si>
    <t>INE896W08012</t>
  </si>
  <si>
    <t>8.35% IRFC LTD 13.03.2029</t>
  </si>
  <si>
    <t>INE053F07BC1</t>
  </si>
  <si>
    <t>8.36% NATIONAL HIGHWAY AUTHORITY OF INDIA 20.05.2029</t>
  </si>
  <si>
    <t>INE906B07HD4</t>
  </si>
  <si>
    <t>8.36% POWER GRID CORPORATION LTD 07.01.2029</t>
  </si>
  <si>
    <t>INE752E07OH3</t>
  </si>
  <si>
    <t>8.37% HOUSING &amp; URBAN DEVELOPMENT CORPORATION LTD 25.03.2029</t>
  </si>
  <si>
    <t>INE031A08707</t>
  </si>
  <si>
    <t>8.37% NATIONAL HIGHWAY AUTHORITY OF INDIA 21.01.2029</t>
  </si>
  <si>
    <t>INE906B07GN5</t>
  </si>
  <si>
    <t>8.38% HOUSING &amp; URBAN DEVELOPMENT CORPORATION LTD 30.01.2029</t>
  </si>
  <si>
    <t>INE031A08673</t>
  </si>
  <si>
    <t>8.40 % ICICI BANK 2026 13.05.2026 INFRA BOND</t>
  </si>
  <si>
    <t>INE090A08TT8</t>
  </si>
  <si>
    <t>8.40 % NPCIL 2025 28.11.2025</t>
  </si>
  <si>
    <t>INE206D08212</t>
  </si>
  <si>
    <t>8.40 % NPCIL 2026 28.11.2026</t>
  </si>
  <si>
    <t>INE206D08220</t>
  </si>
  <si>
    <t>8.40 % NPCIL 2027 28.11.2027</t>
  </si>
  <si>
    <t>INE206D08238</t>
  </si>
  <si>
    <t>8.40 % NPCIL 2028 28.11.2028</t>
  </si>
  <si>
    <t>INE206D08246</t>
  </si>
  <si>
    <t>8.40 % NPCIL 2029 28.11.2029</t>
  </si>
  <si>
    <t>INE206D08253</t>
  </si>
  <si>
    <t>8.40 % POWER GRID CORP LTD 2025 27.05.2025</t>
  </si>
  <si>
    <t>INE752E07MR6</t>
  </si>
  <si>
    <t>8.40 % POWER GRID LTD 2027 27.05.2027</t>
  </si>
  <si>
    <t>INE752E07MT2</t>
  </si>
  <si>
    <t>8.40 % POWER GRID CORPORATION 2028 27.05.2028</t>
  </si>
  <si>
    <t>INE752E07MU0</t>
  </si>
  <si>
    <t>8.40 % POWER GRID LTD 2026 27.05.2026</t>
  </si>
  <si>
    <t>INE752E07MS4</t>
  </si>
  <si>
    <t>8.41% HOUSING &amp; URBAN DEVELOPMENT CORPORATION LTD 15.03.2029</t>
  </si>
  <si>
    <t>INE031A08699</t>
  </si>
  <si>
    <t>8.45% ICICI BANK 2025 31.03.2025 INFRA BOND</t>
  </si>
  <si>
    <t>INE090A08TS0</t>
  </si>
  <si>
    <t>8.45% INDIA INFRADEBT LIMITED 2028. 18.05.2028</t>
  </si>
  <si>
    <t>INE537P08024</t>
  </si>
  <si>
    <t>8.49% NATIONAL HIGHWAYS AUTHORITY OF INDIA 05.02.2029</t>
  </si>
  <si>
    <t>INE906B07GO3</t>
  </si>
  <si>
    <t>8.49% NTPC LTD 2025   25.03.2025</t>
  </si>
  <si>
    <t>INE733E07JP6</t>
  </si>
  <si>
    <t>8.50 % NHPC 2024 14.07.2024</t>
  </si>
  <si>
    <t>INE848E07849</t>
  </si>
  <si>
    <t>8.50 % NHPC 2025 14.07.2025</t>
  </si>
  <si>
    <t>INE848E07856</t>
  </si>
  <si>
    <t>8.50 % NHPC 2026 14.07.2026</t>
  </si>
  <si>
    <t>INE848E07864</t>
  </si>
  <si>
    <t>8.50 % NHPC 2028 14.07.2028</t>
  </si>
  <si>
    <t>INE848E07880</t>
  </si>
  <si>
    <t>8.50 % NHPC 2029 14.07.2029</t>
  </si>
  <si>
    <t>INE848E07898</t>
  </si>
  <si>
    <t>8.50 % NHPC 2030 14.07.2030</t>
  </si>
  <si>
    <t>INE848E07906</t>
  </si>
  <si>
    <t>8.54 % NHPC 2026 26.11.2026</t>
  </si>
  <si>
    <t>INE848E07757</t>
  </si>
  <si>
    <t>8.54% NHPC LIMITED 2028 26.11.2028</t>
  </si>
  <si>
    <t>INE848E07773</t>
  </si>
  <si>
    <t>8.54 % NHPC LIMITED 2027 26.11.2027</t>
  </si>
  <si>
    <t>INE848E07765</t>
  </si>
  <si>
    <t>8.54 % NHPC LIMITED 2029 26.11.2029</t>
  </si>
  <si>
    <t>INE848E07781</t>
  </si>
  <si>
    <t>7.85 % POWER FINANCE CORPORATION LTD 2028. 03.04.2028</t>
  </si>
  <si>
    <t>INE134E08JP5</t>
  </si>
  <si>
    <t>8.01% REC LTD 2028. 24.03.2028</t>
  </si>
  <si>
    <t>INE020B08AY3</t>
  </si>
  <si>
    <t>8.02 % EXIM 2025 29.10.2025</t>
  </si>
  <si>
    <t>INE514E08EQ7</t>
  </si>
  <si>
    <t>8.06% REC LTD 2028. 27.03.2028</t>
  </si>
  <si>
    <t>INE020B08AZ0</t>
  </si>
  <si>
    <t>8.09% REC 2028. 21.03.2028</t>
  </si>
  <si>
    <t>INE020B08AX5</t>
  </si>
  <si>
    <t>8.11 % EXIM BANK 2031 11.07.2031</t>
  </si>
  <si>
    <t>INE514E08FF7</t>
  </si>
  <si>
    <t>8.11 % RURAL ELECTRIFICATION CORP 2025 07.10.2025</t>
  </si>
  <si>
    <t>INE020B08963</t>
  </si>
  <si>
    <t>8.12% NABARD GOI 07.12.2033</t>
  </si>
  <si>
    <t>INE261F08AU2</t>
  </si>
  <si>
    <t>8.15 % EXIM BANK 2025 05.03.2025</t>
  </si>
  <si>
    <t>INE514E08EL8</t>
  </si>
  <si>
    <t>8.15 % EXIM 2030 21.01.2030</t>
  </si>
  <si>
    <t>INE514E08EJ2</t>
  </si>
  <si>
    <t>8.15% NABARD GOI 28.03.2029</t>
  </si>
  <si>
    <t>INE261F08BH7</t>
  </si>
  <si>
    <t>8.18 % EXIM 2025 07.12.2025</t>
  </si>
  <si>
    <t>INE514E08EU9</t>
  </si>
  <si>
    <t>8.18% NABARD 26.12.2028</t>
  </si>
  <si>
    <t>INE261F08AX6</t>
  </si>
  <si>
    <t>8.20% NABARD GOI 2028. 09.03.2028</t>
  </si>
  <si>
    <t>INE261F08AD8</t>
  </si>
  <si>
    <t>8.20% NABARD GOI 2028. 16.03.2028</t>
  </si>
  <si>
    <t>INE261F08AE6</t>
  </si>
  <si>
    <t>8.22% NABARD GOI 2028. 25.02.2028</t>
  </si>
  <si>
    <t>INE261F08AA4</t>
  </si>
  <si>
    <t>8.23 % REC LTD 2025 23.01.2025</t>
  </si>
  <si>
    <t>INE020B08898</t>
  </si>
  <si>
    <t>8.24% NABARD GOI 22.03.2029</t>
  </si>
  <si>
    <t>INE261F08BF1</t>
  </si>
  <si>
    <t>8.25 % EXIM 2025 28.09.2025</t>
  </si>
  <si>
    <t>INE514E08EP9</t>
  </si>
  <si>
    <t>8.27 % RURAL ELECTRIFICATION CORPORATION LIMITED 06.02.2025</t>
  </si>
  <si>
    <t>INE020B08906</t>
  </si>
  <si>
    <t>8.30 % REC 2025 10.04.2025</t>
  </si>
  <si>
    <t>INE020B08930</t>
  </si>
  <si>
    <t>8.3750 % EXIM 2025 24.07.2025</t>
  </si>
  <si>
    <t>INE514E08EO2</t>
  </si>
  <si>
    <t>8.39% POWER FINANCE CORP LTD 2025 19.04.2025</t>
  </si>
  <si>
    <t>INE134E08HD5</t>
  </si>
  <si>
    <t>8.48 % PFC 2024 09.12.2024</t>
  </si>
  <si>
    <t>INE134E08GU1</t>
  </si>
  <si>
    <t>8.54% REC LIMITED 15.11.2028</t>
  </si>
  <si>
    <t>INE020B08BE3</t>
  </si>
  <si>
    <t>8.57% REC 2024 21.12.2024</t>
  </si>
  <si>
    <t>INE020B08880</t>
  </si>
  <si>
    <t>8.62% NABARD 14.03.2034</t>
  </si>
  <si>
    <t>INE261F08BE4</t>
  </si>
  <si>
    <t>8.63% REC LTD. 2028 25.08.2028</t>
  </si>
  <si>
    <t>INE020B08BB9</t>
  </si>
  <si>
    <t>8.65% NABARD GOI 2028. 08.06.2028</t>
  </si>
  <si>
    <t>INE261F08AJ5</t>
  </si>
  <si>
    <t>8.67% POWER FINANCE CORPORATION LTD 18.11.2028</t>
  </si>
  <si>
    <t>INE134E08JR1</t>
  </si>
  <si>
    <t>8.80% REC LTD 22.01.2029</t>
  </si>
  <si>
    <t>INE020B08BJ2</t>
  </si>
  <si>
    <t>8.55% IRFC LTD 2029 21.02.2029</t>
  </si>
  <si>
    <t>INE053F07BA5</t>
  </si>
  <si>
    <t>8.58% HOUSING &amp; URBAN DEVELOPMENT CORPORATION LTD 14.02.2029</t>
  </si>
  <si>
    <t>INE031A08681</t>
  </si>
  <si>
    <t>8.65% NHPC LIMITED 08.02.2029</t>
  </si>
  <si>
    <t>INE848E07AN6</t>
  </si>
  <si>
    <t>8.70% NHPC LTD 2025  11.02.2025</t>
  </si>
  <si>
    <t>INE848E07492</t>
  </si>
  <si>
    <t>8.70% NHPC LTD 2026  11.02.2026</t>
  </si>
  <si>
    <t>INE848E07500</t>
  </si>
  <si>
    <t>8.70 % POWER GRID CORPORATION 2028 15/07/2028</t>
  </si>
  <si>
    <t>INE752E07LC0</t>
  </si>
  <si>
    <t>8.80 % IRFC 2030 03.02.2030</t>
  </si>
  <si>
    <t>INE053F09GR4</t>
  </si>
  <si>
    <t>8.85% POWER GRID CORPORATION 2024  19.10.2024</t>
  </si>
  <si>
    <t>INE752E07KJ7</t>
  </si>
  <si>
    <t>8.85% POWER GRID CORPORATION 2025  19.10.2025</t>
  </si>
  <si>
    <t>INE752E07KK5</t>
  </si>
  <si>
    <t>8.85% POWER GRID CORPORATION 2026  19.10.2026</t>
  </si>
  <si>
    <t>INE752E07KL3</t>
  </si>
  <si>
    <t>8.85% POWER GRID CORPORATION 2027  19.10.2027</t>
  </si>
  <si>
    <t>INE752E07KM1</t>
  </si>
  <si>
    <t>8.93% POWER GRID CORP LTD 2026 20.10.2026</t>
  </si>
  <si>
    <t>INE752E07MA2</t>
  </si>
  <si>
    <t>8.93% POWER GRID CORP LTD 2027 20.10.2027</t>
  </si>
  <si>
    <t>INE752E07MB0</t>
  </si>
  <si>
    <t>8.93% POWER GRID CORP LTD 2028 20.10.2028</t>
  </si>
  <si>
    <t>INE752E07MC8</t>
  </si>
  <si>
    <t>8.93% POWER GRID CORP LTD 2029 20.10.2029</t>
  </si>
  <si>
    <t>INE752E07MD6</t>
  </si>
  <si>
    <t>8.93% POWER GRID CORP LTD 2025 20.10.2025</t>
  </si>
  <si>
    <t>INE752E07LZ1</t>
  </si>
  <si>
    <t>8.00% INDIA INFRADEBT LIMITED 28-06-2027</t>
  </si>
  <si>
    <t>INE537P07653</t>
  </si>
  <si>
    <t>9.15% ICICI BANK 2024   06.08.2024 INFRA BOND</t>
  </si>
  <si>
    <t>INE090A08TN1</t>
  </si>
  <si>
    <t>9.17%  NTPC LIMITED 2024 22.09.2024</t>
  </si>
  <si>
    <t>INE733E07JO9</t>
  </si>
  <si>
    <t>9.18% NUCLER POWER CORPORATION 2025 23/01/2025</t>
  </si>
  <si>
    <t>INE206D08170</t>
  </si>
  <si>
    <t>9.18% NUCLER POWER CORPORATION 2026 23/01/2026</t>
  </si>
  <si>
    <t>INE206D08188</t>
  </si>
  <si>
    <t>9.18% NUCLER POWER CORPORATION 2027 23/01/2027</t>
  </si>
  <si>
    <t>INE206D08196</t>
  </si>
  <si>
    <t>9.18% NUCLER POWER CORPORATION 2028 23/01/2028</t>
  </si>
  <si>
    <t>INE206D08204</t>
  </si>
  <si>
    <t>9.18% NUCLER POWER CORPORATION 2029 23/01/2029</t>
  </si>
  <si>
    <t>INE206D08162</t>
  </si>
  <si>
    <t>9.25% ICICI BANK LTD 2024 04.09.2024 INFRA BOND</t>
  </si>
  <si>
    <t>INE090A08TO9</t>
  </si>
  <si>
    <t>9.30% INDIA INFRADEBT LIMITED 2024 19.06.2024</t>
  </si>
  <si>
    <t>INE537P07422</t>
  </si>
  <si>
    <t>9.30% POWERGRID CORP 2024 04.09.2024</t>
  </si>
  <si>
    <t>INE752E07LQ0</t>
  </si>
  <si>
    <t>9.30 % PGC 2026 28/06/2026</t>
  </si>
  <si>
    <t>INE752E07JZ5</t>
  </si>
  <si>
    <t>9.30% POWERGRID CORP 2029 04.09.2029</t>
  </si>
  <si>
    <t>INE752E07LR8</t>
  </si>
  <si>
    <t>8.83 % EXPORT IMPORT BANK OF INDIA 2029 03.11.2029</t>
  </si>
  <si>
    <t>INE514E08EE3</t>
  </si>
  <si>
    <t>8.85% REC LTD 16.04.2029</t>
  </si>
  <si>
    <t>INE020B08BQ7</t>
  </si>
  <si>
    <t>8.87% EXIM BANK 2025 13.03.2025</t>
  </si>
  <si>
    <t>INE514E08CH0</t>
  </si>
  <si>
    <t>8.87% EXIM BANK 2029 30.10.2029</t>
  </si>
  <si>
    <t>INE514E08ED5</t>
  </si>
  <si>
    <t>8.90% POWER FINANCE CORPORATION 2028 18.03.2028</t>
  </si>
  <si>
    <t>INE134E08FO6</t>
  </si>
  <si>
    <t>8.94 % POWER FINANCE CORPORATION 2028 25/03/2028</t>
  </si>
  <si>
    <t>INE134E08FQ1</t>
  </si>
  <si>
    <t>9.00 % PFC 2028 11.03.2028</t>
  </si>
  <si>
    <t>INE134E08FL2</t>
  </si>
  <si>
    <t>9.25% EXPORT IMPORT 2024 29/05/2024</t>
  </si>
  <si>
    <t>INE514E08DS5</t>
  </si>
  <si>
    <t>9.65 % EXIM BANK 2024 04.04.2024</t>
  </si>
  <si>
    <t>INE514E08DP1</t>
  </si>
  <si>
    <t>5.50% IOCL 201025 SERIES XIX  20.10.2025</t>
  </si>
  <si>
    <t>INE242A08486</t>
  </si>
  <si>
    <t>5.83% STATE BANK OF INDIA TIER II 26.10.2030</t>
  </si>
  <si>
    <t>INE062A08264</t>
  </si>
  <si>
    <t>6.09 % PFC BS 212 OPTION A 2026</t>
  </si>
  <si>
    <t>INE134E08LK2</t>
  </si>
  <si>
    <t>6.11% BHARAT PETROLEUM CORPORATION LIMITED  06.07.2025</t>
  </si>
  <si>
    <t>INE029A08065</t>
  </si>
  <si>
    <t>6.18% INDIAN BANK T-2 CALL 13.01.2026</t>
  </si>
  <si>
    <t>INE562A08081</t>
  </si>
  <si>
    <t>6.24% SBI 21/09/2030</t>
  </si>
  <si>
    <t>INE062A08256</t>
  </si>
  <si>
    <t>6.39% INDIAN OIL CORPORATION LIMITED 06.03.2025</t>
  </si>
  <si>
    <t>INE242A08452</t>
  </si>
  <si>
    <t>6.40% LIC HOUSING FINANCE LTD 24.1.2025</t>
  </si>
  <si>
    <t>INE115A07PD7</t>
  </si>
  <si>
    <t>6.63% HPCL 11.04.2031</t>
  </si>
  <si>
    <t>INE094A08093</t>
  </si>
  <si>
    <t>6.68% LIC HOUSING FINANCE LTD 04-06-2028</t>
  </si>
  <si>
    <t>INE115A07PH8</t>
  </si>
  <si>
    <t>7.00% HPCL 14.08.2024</t>
  </si>
  <si>
    <t>INE094A08036</t>
  </si>
  <si>
    <t>7.13% LIC HOUSING FINANCE LTD. 28-11-2031</t>
  </si>
  <si>
    <t>INE115A07PP1</t>
  </si>
  <si>
    <t>7.14% BOI A TIER II 30.09.2026</t>
  </si>
  <si>
    <t>INE084A08151</t>
  </si>
  <si>
    <t>CRISIL AA+</t>
  </si>
  <si>
    <t>7.14% - INDIANOIL 06-09-2027</t>
  </si>
  <si>
    <t>INE242A08536</t>
  </si>
  <si>
    <t>7.18% LIC HOUSING FINANCE LTD 23.03.2032</t>
  </si>
  <si>
    <t>INE115A07PT3</t>
  </si>
  <si>
    <t>7.25% PUNJAB NATIONAL BANK BASEL III TIER II BOND SERIES XXII 14.10.2030</t>
  </si>
  <si>
    <t>INE160A08167</t>
  </si>
  <si>
    <t>7.44% - INDIANOIL 25-11-2027</t>
  </si>
  <si>
    <t>INE242A08544</t>
  </si>
  <si>
    <t>7.45%-THDCIL CORPORATE BONDS SERIES IV</t>
  </si>
  <si>
    <t>INE812V07047</t>
  </si>
  <si>
    <t>[ICRA]AA</t>
  </si>
  <si>
    <t>7.48% CANARA BANK TIER II BONDS 26-08-2032</t>
  </si>
  <si>
    <t>INE476A08175</t>
  </si>
  <si>
    <t>7.60%-THDCIL 14-09-2032</t>
  </si>
  <si>
    <t>INE812V07062</t>
  </si>
  <si>
    <t>CARE AA</t>
  </si>
  <si>
    <t>7.72% SBI BASEL III AT1 BONDS 18.10.26</t>
  </si>
  <si>
    <t>INE062A08298</t>
  </si>
  <si>
    <t>7.74% HPCL 02-03-2028</t>
  </si>
  <si>
    <t>INE094A08150</t>
  </si>
  <si>
    <t>7.75% BANK OF BARODA TIER II (CALL 2028) 21-12-2033</t>
  </si>
  <si>
    <t>INE028A08315</t>
  </si>
  <si>
    <t>7.75% SBI BASEL III AT1 BONDS 09-09-2099</t>
  </si>
  <si>
    <t>INE062A08314</t>
  </si>
  <si>
    <t>7.78% LIC HOUSING FINANCE LTD 29.08.2024</t>
  </si>
  <si>
    <t>INE115A07OI9</t>
  </si>
  <si>
    <t>7.79% LIC HOUSING FINANCE LTD 18.10.2024</t>
  </si>
  <si>
    <t>INE115A07OM1</t>
  </si>
  <si>
    <t>7.81% SBI TIER II 02-11-2038 (CALL 2033)</t>
  </si>
  <si>
    <t>INE062A08405</t>
  </si>
  <si>
    <t>7.82% LIC HOUSING FINANCE LTD 18-11-2032</t>
  </si>
  <si>
    <t>INE115A07QA1</t>
  </si>
  <si>
    <t>7.85% LIC HOUSING FINANCE LTD 18-08-2032</t>
  </si>
  <si>
    <t>INE115A07PY3</t>
  </si>
  <si>
    <t>7.88% BANK OF BARODA BASEL III AT 1 BONDS</t>
  </si>
  <si>
    <t>INE028A08299</t>
  </si>
  <si>
    <t>7.90% LIC HOUSING FINANCE LTD 08.05.2024</t>
  </si>
  <si>
    <t>INE115A07LS4</t>
  </si>
  <si>
    <t>7.95% BANK OF BARODA  BASEL III ADDITIONAL TIER 1 BOND SERIES XVII 26.11.26</t>
  </si>
  <si>
    <t>INE028A08265</t>
  </si>
  <si>
    <t>7.97% LIC HOUSING FINANCE LTD 28.01.2030</t>
  </si>
  <si>
    <t>INE115A07OR0</t>
  </si>
  <si>
    <t>7.99% CANARA BANK BASEL III ADDITIONAL TIER I BOND 15-09-2099</t>
  </si>
  <si>
    <t>INE476A08183</t>
  </si>
  <si>
    <t>8.10% SBI PERPETUAL CALL 14-07-2033</t>
  </si>
  <si>
    <t>INE062A08371</t>
  </si>
  <si>
    <t>8.20% SBI BASEL III AT1 BONDS 21-02-2099</t>
  </si>
  <si>
    <t>INE062A08355</t>
  </si>
  <si>
    <t>8.24% CANARA BANK BASEL III</t>
  </si>
  <si>
    <t>INE476A08167</t>
  </si>
  <si>
    <t>8.32 % LIC HOUSING FINANCE LTD 2026 27.04.2026</t>
  </si>
  <si>
    <t>INE115A07JI9</t>
  </si>
  <si>
    <t>8.34% SBI PERPETUAL CALL 19-01-2034</t>
  </si>
  <si>
    <t>INE062A08413</t>
  </si>
  <si>
    <t>8.43% LIC HOUSING FINANCE LTD  10.07.2026</t>
  </si>
  <si>
    <t>INE115A07JW0</t>
  </si>
  <si>
    <t>8.44% INDIAN BANK AT 1 PERPETUAL BONDS SERIES II 08.12.2025</t>
  </si>
  <si>
    <t>INE562A08057</t>
  </si>
  <si>
    <t>8.50% CANARA BANK BASEL III ADDITIONAL TIER I BOND 2020-21 SERIES III 31.12.2025</t>
  </si>
  <si>
    <t>INE476A08100</t>
  </si>
  <si>
    <t>8.50% LIC HOUSING FINANCE 2025 29.08.2025</t>
  </si>
  <si>
    <t>INE115A07HX2</t>
  </si>
  <si>
    <t>8.52 % LIC HOUSING FINANCE LTD. 2025 03.03.2025</t>
  </si>
  <si>
    <t>INE115A07GT2</t>
  </si>
  <si>
    <t>8.55 % LIC HOUSING FINANCE LTD 2025 14.08.2025</t>
  </si>
  <si>
    <t>INE115A07HU8</t>
  </si>
  <si>
    <t>8.60% PUNJAB NATIONAL BANK PERPETUAL AT1 22.01.2026</t>
  </si>
  <si>
    <t>INE160A08183</t>
  </si>
  <si>
    <t>BWR AA+</t>
  </si>
  <si>
    <t>8.70% LIC HOUSING FINANCE LTD 24.12.2025</t>
  </si>
  <si>
    <t>INE115A07NR2</t>
  </si>
  <si>
    <t>8.70% LIC HOUSING FINANCE LTD 23.03.2029</t>
  </si>
  <si>
    <t>INE115A07OB4</t>
  </si>
  <si>
    <t>8.75% LIC HOUSING FINANCE LTD 08.12.2028</t>
  </si>
  <si>
    <t>INE115A07NP6</t>
  </si>
  <si>
    <t>8.75% SBI PERPETUAL BOND 30.08.2024</t>
  </si>
  <si>
    <t>INE062A08215</t>
  </si>
  <si>
    <t>8.80% LIC HOUSING FINANCE LTD 25.01.2029</t>
  </si>
  <si>
    <t>INE115A07NU6</t>
  </si>
  <si>
    <t>10.25 % SHRIRAM  FINANCE  LTD 2024 10.10.2024 (SHRIRAM TRANSPORT FINANCE LTD)</t>
  </si>
  <si>
    <t>INE721A07IG0</t>
  </si>
  <si>
    <t>IND AA+</t>
  </si>
  <si>
    <t>6.00% HOUSING DEVELOPMENT FINANCE CORPORATION LIMITED SERIES Z-001 29-05-26</t>
  </si>
  <si>
    <t>INE040A08708</t>
  </si>
  <si>
    <t>6.40% JUPL 29.09.2026</t>
  </si>
  <si>
    <t>INE936D07174</t>
  </si>
  <si>
    <t>6.43% HDFC 29.09.2025</t>
  </si>
  <si>
    <t>INE040A08849</t>
  </si>
  <si>
    <t>06.67% HDFC LIFE INSURANCE CO.  29-07-2030</t>
  </si>
  <si>
    <t>INE795G08019</t>
  </si>
  <si>
    <t>6.83% HDFC LTD. 08.01.2031</t>
  </si>
  <si>
    <t>INE040A08864</t>
  </si>
  <si>
    <t>6.88% HDFC LTD SERIES Z-002 16.06.2031</t>
  </si>
  <si>
    <t>INE040A08AD7</t>
  </si>
  <si>
    <t>HDFC SERIES Z-004 24.09.2031</t>
  </si>
  <si>
    <t>INE040A08781</t>
  </si>
  <si>
    <t>7.02% BAJAJ FINANCE LTD 18.04.2031</t>
  </si>
  <si>
    <t>INE296A07RS9</t>
  </si>
  <si>
    <t>7.05% HDFC LIMITED 01.12.2031</t>
  </si>
  <si>
    <t>INE040A08963</t>
  </si>
  <si>
    <t>7.10% HDFC SERIES Z-007 12-11-2031</t>
  </si>
  <si>
    <t>INE040A08831</t>
  </si>
  <si>
    <t>7.10% ICICI TIER 2 2030</t>
  </si>
  <si>
    <t>INE090A08UD0</t>
  </si>
  <si>
    <t>7.18% CANARA BANK 11.03.2030</t>
  </si>
  <si>
    <t>INE476A08076</t>
  </si>
  <si>
    <t>7.25% HOUSING DEVELOPMENT FINANCE CORPORATION LIMITED 17.06.2030</t>
  </si>
  <si>
    <t>INE040A08815</t>
  </si>
  <si>
    <t>7.35% HDFC 10.02.2025</t>
  </si>
  <si>
    <t>INE040A08989</t>
  </si>
  <si>
    <t>7.40% HDFC 02.06.2025</t>
  </si>
  <si>
    <t>INE040A08AH8</t>
  </si>
  <si>
    <t>7.40% HDFC 28.02.2030</t>
  </si>
  <si>
    <t>INE040A08690</t>
  </si>
  <si>
    <t>7.42% ICICI  BANK LTD  2024  27.06.2024</t>
  </si>
  <si>
    <t>INE090A08TX0</t>
  </si>
  <si>
    <t>7.50% GRASIM INDUSTRY LTD 10-06-2027</t>
  </si>
  <si>
    <t>INE047A08190</t>
  </si>
  <si>
    <t>7.50% HDFC 08.01.2025</t>
  </si>
  <si>
    <t>INE040A08906</t>
  </si>
  <si>
    <t>7.50% MAX LIFE INSURANCE COMPANY LIMITED 02.08.2031</t>
  </si>
  <si>
    <t>INE511N08016</t>
  </si>
  <si>
    <t>7.50% TATA STEEL LIMITED 20-09-2027</t>
  </si>
  <si>
    <t>INE081A08314</t>
  </si>
  <si>
    <t>BAJAJ FINANCE LIMITED 7.60% SECURED REDEEMABLE (NCD) 25-08-2027</t>
  </si>
  <si>
    <t>INE296A07SC1</t>
  </si>
  <si>
    <t>7.63% GRASIM INDUSTRIES LIMITED 01-12-2027</t>
  </si>
  <si>
    <t>INE047A08208</t>
  </si>
  <si>
    <t>8.85 % AXIS BANK 2024 05.12.2024 INFRA BOND</t>
  </si>
  <si>
    <t>INE238A08351</t>
  </si>
  <si>
    <t>8.85% TATA AIG 19.12.2029</t>
  </si>
  <si>
    <t>INE067X08026</t>
  </si>
  <si>
    <t>8.92% TATA CAPITAL HOUSING FINANCE LTD 2026 04.08.2026</t>
  </si>
  <si>
    <t>INE033L08262</t>
  </si>
  <si>
    <t>8.95% RELIANCE INDUSTRIES LTD 09.11.2028</t>
  </si>
  <si>
    <t>INE002A08542</t>
  </si>
  <si>
    <t>8.99% BANK OF BARODA PERPETUAL BOND</t>
  </si>
  <si>
    <t>INE028A08182</t>
  </si>
  <si>
    <t>9.05% HDFC LIMITED 2028 16.10.2028</t>
  </si>
  <si>
    <t>INE040A08732</t>
  </si>
  <si>
    <t>9.05% RELIANCE INDUSTRIES LIMITED 17.10.2028</t>
  </si>
  <si>
    <t>INE002A08534</t>
  </si>
  <si>
    <t>9.10% I SEC PD 2025 29.04.2025</t>
  </si>
  <si>
    <t>INE849D08TU9</t>
  </si>
  <si>
    <t>9.34 % HDFC 2024 28.08.2024</t>
  </si>
  <si>
    <t>INE040A08AE5</t>
  </si>
  <si>
    <t>9.36% IDFC LTD. 2024   21.08.2024</t>
  </si>
  <si>
    <t>INE092T08BO3</t>
  </si>
  <si>
    <t>9.50 % HDFC 2024 13.08.2024</t>
  </si>
  <si>
    <t>INE040A08526</t>
  </si>
  <si>
    <t>9.55 % HDB FINANCIAL SERVICES LTD 2024 13.11.2024</t>
  </si>
  <si>
    <t>INE756I08082</t>
  </si>
  <si>
    <t>9.70% HDB FINANCIAL SERVICES LTD 2024 20.06.2024</t>
  </si>
  <si>
    <t>INE756I08074</t>
  </si>
  <si>
    <t>BRITANNIA INDUSTRIES BONUS DEBENTURES 03.06.2024</t>
  </si>
  <si>
    <t>INE216A08027</t>
  </si>
  <si>
    <t>7.64% LIC HOUSING FINANCE LIMITED 26-07-2033</t>
  </si>
  <si>
    <t>INE115A07QL8</t>
  </si>
  <si>
    <t>7.65% AXIS BANK 30.01.2027</t>
  </si>
  <si>
    <t>INE238A08468</t>
  </si>
  <si>
    <t>7.69% LIC HOUSING FINANCE LTD 06-02-2034</t>
  </si>
  <si>
    <t>INE115A07QN4</t>
  </si>
  <si>
    <t>7.70% BAJAJ FINANCE LTD 07-06-2027</t>
  </si>
  <si>
    <t>INE296A07RZ4</t>
  </si>
  <si>
    <t>7.70% LIC HOUSING FINANCE LIMITED 16-05-2028</t>
  </si>
  <si>
    <t>INE115A07QJ2</t>
  </si>
  <si>
    <t>7.70% LARSEN &amp; TOUBRO LIMITED 28.04.2025</t>
  </si>
  <si>
    <t>INE018A08BA7</t>
  </si>
  <si>
    <t>7.71% LIC HOUSING FINANCE LIMITED 09-05-2033</t>
  </si>
  <si>
    <t>INE115A07QI4</t>
  </si>
  <si>
    <t>7.7250% LARSEN &amp; TOUBRO LIMITED 28-04-2028</t>
  </si>
  <si>
    <t>INE018A08BE9</t>
  </si>
  <si>
    <t>7.72% BAJAJ FINANCE LIMITED 23-05-2033</t>
  </si>
  <si>
    <t>INE296A07SM0</t>
  </si>
  <si>
    <t>7.72% SBI BASEL III AT1 BONDS 03.09.2026</t>
  </si>
  <si>
    <t>INE062A08280</t>
  </si>
  <si>
    <t>7.74% SBI PERPETUAL</t>
  </si>
  <si>
    <t>INE062A08249</t>
  </si>
  <si>
    <t>7.75% HDFC LIMITED 13-06-2033</t>
  </si>
  <si>
    <t>INE040A08AF2</t>
  </si>
  <si>
    <t>7.76% TATA STEEL 20.09.2032</t>
  </si>
  <si>
    <t>INE081A08322</t>
  </si>
  <si>
    <t>7.78% HOUSING DEVELOPMENT FINANCE CORPORATION LTD. 27.03.2027</t>
  </si>
  <si>
    <t>INE040A08567</t>
  </si>
  <si>
    <t>7.79% BAJAJ FINANCE LIMITED 20-09-2033</t>
  </si>
  <si>
    <t>INE296A07SP3</t>
  </si>
  <si>
    <t>7.79% HDFC 24-11-2032</t>
  </si>
  <si>
    <t>INE040A08674</t>
  </si>
  <si>
    <t>7.79 % RELIANCE INDUSTRIES LIMITED 2033</t>
  </si>
  <si>
    <t>INE002A07809</t>
  </si>
  <si>
    <t>7.80% HDFC 06-09-2032</t>
  </si>
  <si>
    <t>INE040A08773</t>
  </si>
  <si>
    <t>7.80% HDFC LIMITED 03-05-2033</t>
  </si>
  <si>
    <t>INE040A08666</t>
  </si>
  <si>
    <t>7.84% HDFC BANK BASEL III PERPETUAL BONDS 08-09-2027</t>
  </si>
  <si>
    <t>INE040A08419</t>
  </si>
  <si>
    <t>7.85% BAJAJ FINANCE LIMITED 11-09-2028</t>
  </si>
  <si>
    <t>INE296A07SO6</t>
  </si>
  <si>
    <t>7.86%  HDFC 25-05-2032</t>
  </si>
  <si>
    <t>INE040A08658</t>
  </si>
  <si>
    <t>7.88% AXIS BANK LTD TIER II 13-12-2032</t>
  </si>
  <si>
    <t>INE238A08484</t>
  </si>
  <si>
    <t>7.89% BAJAJ HOUSING FINANCE LIMITED 08-09-2032</t>
  </si>
  <si>
    <t>INE377Y07359</t>
  </si>
  <si>
    <t>7.90% BAJAJ FINANCE LIMITED 13-04-2028</t>
  </si>
  <si>
    <t>INE296A07SI8</t>
  </si>
  <si>
    <t>7.90% JAMNAGAR UTILITIES &amp; POWER PRIVATE LIMITED 10-08-2028</t>
  </si>
  <si>
    <t>INE936D07182</t>
  </si>
  <si>
    <t>7.95% BAJAJ  FINANCE LIMITED 25.10.2027</t>
  </si>
  <si>
    <t>INE296A07SE7</t>
  </si>
  <si>
    <t>7.97% HDFC LTD 17-02-2033</t>
  </si>
  <si>
    <t>INE040A08914</t>
  </si>
  <si>
    <t>7.97% TATA CAPITAL FIN SERVICES LTD 19-07-2028</t>
  </si>
  <si>
    <t>INE306N07NP4</t>
  </si>
  <si>
    <t>7.98% BAJAJ HOUSING FINANCE LTD SECURED REDEEMABLE NON-CONVERTIBLE DEBENTURES 18-11-2027</t>
  </si>
  <si>
    <t>INE377Y07383</t>
  </si>
  <si>
    <t>8.00% BAJAJ FINANCE LIMITED 17-10-2028</t>
  </si>
  <si>
    <t>INE296A07SQ1</t>
  </si>
  <si>
    <t>8.00% HDFC 27-07-2032</t>
  </si>
  <si>
    <t>INE040A08807</t>
  </si>
  <si>
    <t>8%  TCFSL 19-OCT-2027</t>
  </si>
  <si>
    <t>INE306N07ND0</t>
  </si>
  <si>
    <t>8.00% TATA CAPITAL HOUSING FINANCE LIMITED 03-11-2027</t>
  </si>
  <si>
    <t>INE033L07HY2</t>
  </si>
  <si>
    <t>8.00% YES BANK 2026 30.09.2026 INFRA BOND</t>
  </si>
  <si>
    <t>INE528G08345</t>
  </si>
  <si>
    <t>CARE A</t>
  </si>
  <si>
    <t>8.03% TATA STEEL LIMITED 25-02-2028</t>
  </si>
  <si>
    <t>INE081A08330</t>
  </si>
  <si>
    <t>8.0409% TATA CAPITAL HOUSING FINANCE LIMITED 19-03-2027</t>
  </si>
  <si>
    <t>INE033L07ID4</t>
  </si>
  <si>
    <t>8.05% THE GREAT EASTERN SHIPPING COMPANY LTD 31.08.2024</t>
  </si>
  <si>
    <t>INE017A07542</t>
  </si>
  <si>
    <t>8.05% HDFC LTD 22.10.2029</t>
  </si>
  <si>
    <t>INE040A08AC9</t>
  </si>
  <si>
    <t>8.098% TATA CAPITAL FINANCIAL SERVICES 22-01-2027</t>
  </si>
  <si>
    <t>INE306N07NS8</t>
  </si>
  <si>
    <t>8.15% TATA AIG 27-09-2033</t>
  </si>
  <si>
    <t>INE067X08034</t>
  </si>
  <si>
    <t>8.32 % HDFC LTD 2026 04.05.2026</t>
  </si>
  <si>
    <t>INE040A08468</t>
  </si>
  <si>
    <t>8.40 % HDFC 2025 23.01.2025</t>
  </si>
  <si>
    <t>INE040A08682</t>
  </si>
  <si>
    <t>8.40% IDFC FIRST BANK LIMITED BASEL III TIER 2 BONDS 27/06/2033</t>
  </si>
  <si>
    <t>INE092T08FA3</t>
  </si>
  <si>
    <t>8.42% HDB FINANCIAL SERVICES LIMITED 2028. 01.02.2028</t>
  </si>
  <si>
    <t>INE756I08124</t>
  </si>
  <si>
    <t>8.43 % HDFC LTD 2025 04.03.2025</t>
  </si>
  <si>
    <t>INE040A08534</t>
  </si>
  <si>
    <t>8.44% HDFC LTD 2026 01.06.2026</t>
  </si>
  <si>
    <t>INE040A08617</t>
  </si>
  <si>
    <t>8.45 % HDFC LTD 2026 18.05.2026</t>
  </si>
  <si>
    <t>INE040A08542</t>
  </si>
  <si>
    <t>8.45 % HDFC LTD 2025 25.02.2025</t>
  </si>
  <si>
    <t>INE040A08518</t>
  </si>
  <si>
    <t>8.49 % IDFC 2024 11.12.2024</t>
  </si>
  <si>
    <t>INE092T08BR6</t>
  </si>
  <si>
    <t>8.50% BANK OF BARODA 28.07.2025</t>
  </si>
  <si>
    <t>INE028A08224</t>
  </si>
  <si>
    <t>8.50% BANK OF BARODA  BASEL III AT 1 BONDS SERIES XIV 17.11.2025</t>
  </si>
  <si>
    <t>INE028A08232</t>
  </si>
  <si>
    <t>8.50% SBI PERPETUAL BOND</t>
  </si>
  <si>
    <t>INE062A08223</t>
  </si>
  <si>
    <t>8.60% AXIS BANK 28.12.2028</t>
  </si>
  <si>
    <t>INE238A08450</t>
  </si>
  <si>
    <t>8.65% RELIANCE INDUSTRIES LTD 11.12.2028</t>
  </si>
  <si>
    <t>INE002A08567</t>
  </si>
  <si>
    <t>8.67% IDFC 2025 03.01.2025</t>
  </si>
  <si>
    <t>INE092T08BS4</t>
  </si>
  <si>
    <t>8.70% BANK OF BARODA PERPETUAL BOND</t>
  </si>
  <si>
    <t>INE028A08174</t>
  </si>
  <si>
    <t>8.70% IDFC FIRST BANK LTD BASEL III TIER 2 BOND 01-12-2032</t>
  </si>
  <si>
    <t>INE092T08EZ3</t>
  </si>
  <si>
    <t>8.71% IDFC 2024 29.05.2024 INFRA BOND</t>
  </si>
  <si>
    <t>INE092T08BW6</t>
  </si>
  <si>
    <t>8.75% ICICI SECURITIES PD LTD 2028  11.05.2028</t>
  </si>
  <si>
    <t>INE849D08TX3</t>
  </si>
  <si>
    <t>8.79 % HDB FINANCIAL SERVICES LTD 2026 22.07.2026</t>
  </si>
  <si>
    <t>INE756I08108</t>
  </si>
  <si>
    <t>8.83% IDFC LTD. 2025   15.01.2025</t>
  </si>
  <si>
    <t>INE092T08378</t>
  </si>
  <si>
    <t>10.08% IOTL-UTKAL ENERGY SERVICES 2025 20/01/2025</t>
  </si>
  <si>
    <t>INE310L07837</t>
  </si>
  <si>
    <t>10.08% IOTL-UTKAL ENERGY SERVICES 2025 20/02/2025</t>
  </si>
  <si>
    <t>INE310L07845</t>
  </si>
  <si>
    <t>10.08% IOTL-UTKAL ENERGY SERVICES 2025 20/03/2025</t>
  </si>
  <si>
    <t>INE310L07852</t>
  </si>
  <si>
    <t>10.08% IOTL-UTKAL ENERGY SERVICES 2026 20/01/2026</t>
  </si>
  <si>
    <t>INE310L07860</t>
  </si>
  <si>
    <t>10.08% IOTL-UTKAL ENERGY SERVICES 2026 20/02/2026</t>
  </si>
  <si>
    <t>INE310L07878</t>
  </si>
  <si>
    <t>10.08% IOTL-UTKAL ENERGY SERVICES 2026 20/03/2026</t>
  </si>
  <si>
    <t>INE310L07886</t>
  </si>
  <si>
    <t>10.08% IOTL-UTKAL ENERGY SERVICES 2027 20/01/2027</t>
  </si>
  <si>
    <t>INE310L07894</t>
  </si>
  <si>
    <t>10.08% IOTL-UTKAL ENERGY SERVICES 2027 20/02/2027</t>
  </si>
  <si>
    <t>INE310L07902</t>
  </si>
  <si>
    <t>10.08% IOTL-UTKAL ENERGY SERVICES 2027 20/03/2027</t>
  </si>
  <si>
    <t>INE310L07910</t>
  </si>
  <si>
    <t>10.08% IOTL-UTKAL ENERGY SERVICES 2028 20/01/2028</t>
  </si>
  <si>
    <t>INE310L07928</t>
  </si>
  <si>
    <t>10.08% IOTL-UTKAL ENERGY SERVICES 2028 20/02/2028</t>
  </si>
  <si>
    <t>INE310L07936</t>
  </si>
  <si>
    <t>10.08% IOTL-UTKAL ENERGY SERVICES 2028 20/03/2028</t>
  </si>
  <si>
    <t>INE310L07944</t>
  </si>
  <si>
    <t>10.08% IOTL-UTKAL ENERGY SERVICES 2028 20/10/2028</t>
  </si>
  <si>
    <t>INE310L07951</t>
  </si>
  <si>
    <t>10.08% IOTL-UTKAL ENERGY SERVICES 2028 20/08/2028</t>
  </si>
  <si>
    <t>INE310L07969</t>
  </si>
  <si>
    <t>10.08% IOTL-UTKAL ENERGY SERVICES 2028 20/09/2028</t>
  </si>
  <si>
    <t>INE310L07977</t>
  </si>
  <si>
    <t>5.45% NTPC LTD 15.10.2025</t>
  </si>
  <si>
    <t>INE733E08163</t>
  </si>
  <si>
    <t>6.44% HDFC BANK 27/9/2028</t>
  </si>
  <si>
    <t>INE040A08401</t>
  </si>
  <si>
    <t>6.67% ICICI BANK LIMITED 26.11.2028</t>
  </si>
  <si>
    <t>INE090A08UF5</t>
  </si>
  <si>
    <t>6.69% NTPC 13.09.2031</t>
  </si>
  <si>
    <t>INE733E08197</t>
  </si>
  <si>
    <t>6.75% HOUSING AND URBAN DEVELOPMENT CORPORATION LIMITED 29.05.2030</t>
  </si>
  <si>
    <t>INE031A08806</t>
  </si>
  <si>
    <t>6.85% IRFC LTD. 29.10.2040</t>
  </si>
  <si>
    <t>INE053F07CS5</t>
  </si>
  <si>
    <t>6.87% IRFC  BONDS SERIES 14.04.2032</t>
  </si>
  <si>
    <t>INE053F08163</t>
  </si>
  <si>
    <t>6.87% NHAI 14-04-2032</t>
  </si>
  <si>
    <t>INE906B07JA6</t>
  </si>
  <si>
    <t>6.89% IRFC SERIES 159 19.07.2031</t>
  </si>
  <si>
    <t>INE053F08106</t>
  </si>
  <si>
    <t>6.92%  IRFC BONDS SERIES 31.08.2031</t>
  </si>
  <si>
    <t>INE053F08122</t>
  </si>
  <si>
    <t>6.92% REC LIMITED 20-03-2032</t>
  </si>
  <si>
    <t>INE020B08DV3</t>
  </si>
  <si>
    <t>Money Market Instruments</t>
  </si>
  <si>
    <t>Name of Security</t>
  </si>
  <si>
    <t>EF MUTUAL FUND UNITS</t>
  </si>
  <si>
    <t>CASH</t>
  </si>
  <si>
    <t>Accrued Interest  Other Current Assets</t>
  </si>
  <si>
    <t>MUTUAL FUND UNITS</t>
  </si>
  <si>
    <t>Grand Total</t>
  </si>
  <si>
    <t>Average Maturity of Portfolio (in yrs)</t>
  </si>
  <si>
    <t>Modified Duration (in Yrs)</t>
  </si>
  <si>
    <t>Yield to Maturity (%) (annualised)(at market price)</t>
  </si>
  <si>
    <t>Credit Rating Exposure</t>
  </si>
  <si>
    <t>Securities</t>
  </si>
  <si>
    <t>Central Govt Securities</t>
  </si>
  <si>
    <t>GOVT GUARANTEED BOND</t>
  </si>
  <si>
    <t>GOVT. STRIPS</t>
  </si>
  <si>
    <t>STATE DEVELOPMENT LOAN</t>
  </si>
  <si>
    <t>AAA / Equivalent</t>
  </si>
  <si>
    <t>AA+ / Equivalent</t>
  </si>
  <si>
    <t>AA / Equivalent</t>
  </si>
  <si>
    <t>A / Equivalent</t>
  </si>
  <si>
    <t>Equity</t>
  </si>
  <si>
    <t>Infrastructure Investment</t>
  </si>
  <si>
    <t>Market Value</t>
  </si>
  <si>
    <t>NAV At the Beginning the Period</t>
  </si>
  <si>
    <t>NAV At the End of the Period</t>
  </si>
  <si>
    <t>Total OutStanding Exposure in Derivative</t>
  </si>
  <si>
    <t>NIL</t>
  </si>
  <si>
    <t>Name Of Scheme : NPS TRUST- A/C SBI PENSION FUND SCHEME - STATE GOVT</t>
  </si>
  <si>
    <t>INDIA GRID TRUST</t>
  </si>
  <si>
    <t>INE219X23014</t>
  </si>
  <si>
    <t>8.00% OIL 2026 23.03.2026</t>
  </si>
  <si>
    <t>IN0020089077</t>
  </si>
  <si>
    <t>8.15% GOI 2026 24.11.2026</t>
  </si>
  <si>
    <t>IN0020140060</t>
  </si>
  <si>
    <t>8.33 % GOI 2032 21.09.2032</t>
  </si>
  <si>
    <t>IN0020070077</t>
  </si>
  <si>
    <t>9.15% GOI 2024 14.11.2024</t>
  </si>
  <si>
    <t>IN0020110048</t>
  </si>
  <si>
    <t>7.23% KARNATAKA SDL 06.11.2028</t>
  </si>
  <si>
    <t>IN1920190098</t>
  </si>
  <si>
    <t>7.23% KERALA SDL 30.10.2029</t>
  </si>
  <si>
    <t>IN2020190160</t>
  </si>
  <si>
    <t>7.23% TAMILNADU SDL 23.03.2032</t>
  </si>
  <si>
    <t>IN3120210478</t>
  </si>
  <si>
    <t>7.23% UTTAR PRADESH SDL 23.10.2029</t>
  </si>
  <si>
    <t>IN3320190116</t>
  </si>
  <si>
    <t>7.24% BIHAR SDL 23.10.2029</t>
  </si>
  <si>
    <t>IN1320190151</t>
  </si>
  <si>
    <t>7.27% TAMIL NADU SDL 12.07.2027</t>
  </si>
  <si>
    <t>IN3120170060</t>
  </si>
  <si>
    <t>7.29% KARNATAKA SDL2034</t>
  </si>
  <si>
    <t>IN1920210250</t>
  </si>
  <si>
    <t>7.31% PUDUCHERRY SDL 2035</t>
  </si>
  <si>
    <t>IN3820210067</t>
  </si>
  <si>
    <t>7.32% KARNATAKA SDL 02-02-2034</t>
  </si>
  <si>
    <t>IN1920210334</t>
  </si>
  <si>
    <t>7.33% MAHARASHTRA SDL 13.09.2027</t>
  </si>
  <si>
    <t>IN2220170103</t>
  </si>
  <si>
    <t>7.35% TAMIL NADU SDL 14-06-2033</t>
  </si>
  <si>
    <t>IN3120230070</t>
  </si>
  <si>
    <t>7.37 % UTTAR PRADESH SDL2027 13.09.2027</t>
  </si>
  <si>
    <t>IN3320170092</t>
  </si>
  <si>
    <t>7.38% KERALA SDL 13-03-2044</t>
  </si>
  <si>
    <t>IN2020230230</t>
  </si>
  <si>
    <t>7.39% TAMIL NADU SDL 2042</t>
  </si>
  <si>
    <t>IN3120210528</t>
  </si>
  <si>
    <t>7.40% MADHYA PRADESH SDL 14-06-2034</t>
  </si>
  <si>
    <t>IN2120230023</t>
  </si>
  <si>
    <t>7.40% TAMIL NADU SDL 2042</t>
  </si>
  <si>
    <t>IN3120210486</t>
  </si>
  <si>
    <t>7.43% MAHARASHTRA SDL 28-02-2036</t>
  </si>
  <si>
    <t>IN2220230261</t>
  </si>
  <si>
    <t>7.45% KARNATAKA SDL 20-03-2035</t>
  </si>
  <si>
    <t>IN1920230340</t>
  </si>
  <si>
    <t>7.45% MAHARASHTRA SDL 20-03-2037</t>
  </si>
  <si>
    <t>IN2220230295</t>
  </si>
  <si>
    <t>7.46% MAHARASHTRA SDL 27-03-2041</t>
  </si>
  <si>
    <t>IN2220230360</t>
  </si>
  <si>
    <t>7.48% KARNATAKA SDL 21-02-2033</t>
  </si>
  <si>
    <t>IN1920230258</t>
  </si>
  <si>
    <t>7.48% MAHARASHTRA SDL 27-03-2042</t>
  </si>
  <si>
    <t>IN2220230378</t>
  </si>
  <si>
    <t>7.48% UTTAR PRADESH SDL 22-03-2044</t>
  </si>
  <si>
    <t>IN3320230359</t>
  </si>
  <si>
    <t>7.49% UTTAR PRADESH SDL 27-03-2036</t>
  </si>
  <si>
    <t>IN3320230367</t>
  </si>
  <si>
    <t>7.51% UTTAR PRADESH SDL 27-03-2038</t>
  </si>
  <si>
    <t>IN3320230375</t>
  </si>
  <si>
    <t>7.52% UTTAR PRADESH SDL 27-03-2039</t>
  </si>
  <si>
    <t>IN3320230383</t>
  </si>
  <si>
    <t>7.54% KARNATAKA SDL 22.11.2027</t>
  </si>
  <si>
    <t>IN1920170082</t>
  </si>
  <si>
    <t>7.55% KARNATAKA SDL 2027 25.10.2027</t>
  </si>
  <si>
    <t>IN1920170041</t>
  </si>
  <si>
    <t>7.60% KARNATAKA SDL 20-12-2038</t>
  </si>
  <si>
    <t>IN1920230134</t>
  </si>
  <si>
    <t>7.61% MAHARASHTRA SDL 2029</t>
  </si>
  <si>
    <t>IN2220220031</t>
  </si>
  <si>
    <t>7.64% GUJARAT SDL 08.11.2027</t>
  </si>
  <si>
    <t>IN1520170128</t>
  </si>
  <si>
    <t>7.65% KARNATAKA SDL 2027. 06.12.2027</t>
  </si>
  <si>
    <t>IN1920170108</t>
  </si>
  <si>
    <t>7.67% UTTAR PRADESH SDL 27-12-2033</t>
  </si>
  <si>
    <t>IN3320230235</t>
  </si>
  <si>
    <t>7.68% UTTARPRADESH SDL 2034</t>
  </si>
  <si>
    <t>IN3320230102</t>
  </si>
  <si>
    <t>7.69% KERALA SDL 28-09-2040</t>
  </si>
  <si>
    <t>IN2020220066</t>
  </si>
  <si>
    <t>7.69% MADHYA PRADESH SDL 01-03-2043</t>
  </si>
  <si>
    <t>IN2120220099</t>
  </si>
  <si>
    <t>7.69% TAMILNADU SDL 2027 20.12.2027</t>
  </si>
  <si>
    <t>IN3120170102</t>
  </si>
  <si>
    <t>7.70% MAHARASHTRA SDL 15-11-2034</t>
  </si>
  <si>
    <t>IN2220230162</t>
  </si>
  <si>
    <t>7.72% MAHARASHTRA SDL 23-03-2032</t>
  </si>
  <si>
    <t>IN2220220239</t>
  </si>
  <si>
    <t>7.72% MADHYA PRADESH SDL 01-02-2038</t>
  </si>
  <si>
    <t>IN2120220057</t>
  </si>
  <si>
    <t>7.73% UTTAR PRADESH SDL 08-11-2033</t>
  </si>
  <si>
    <t>IN3320230136</t>
  </si>
  <si>
    <t>7.75% GUJARAT SDL 2027. 13.12.2027</t>
  </si>
  <si>
    <t>IN1520170136</t>
  </si>
  <si>
    <t>7.75% TAMIL NADU SDL 10-08-2032</t>
  </si>
  <si>
    <t>IN3120220113</t>
  </si>
  <si>
    <t>7.75% UTTAR PRADESH SDL 29-11-2033</t>
  </si>
  <si>
    <t>IN3320230193</t>
  </si>
  <si>
    <t>7.75% UTTAR PRADESH SDL 29-11-2034</t>
  </si>
  <si>
    <t>IN3320230201</t>
  </si>
  <si>
    <t>7.76% UTTAR PRADESH SDL 2027. 13.12.2027</t>
  </si>
  <si>
    <t>IN3320170159</t>
  </si>
  <si>
    <t>7.77% MADHYA PRADESH SDL 2043</t>
  </si>
  <si>
    <t>IN2120220107</t>
  </si>
  <si>
    <t>7.78% MAHARASHTRA SDL  24.03.2029</t>
  </si>
  <si>
    <t>IN2220190143</t>
  </si>
  <si>
    <t>7.78% UTTAR PRADESH SDL 23-03-2035</t>
  </si>
  <si>
    <t>IN3320220160</t>
  </si>
  <si>
    <t>7.79% HIMACHAL PRADESH SDL  29-03-2038</t>
  </si>
  <si>
    <t>IN1720220236</t>
  </si>
  <si>
    <t>7.79% UTTAR PRADESH SDL  29-03-2033</t>
  </si>
  <si>
    <t>IN3320220186</t>
  </si>
  <si>
    <t>7.80% GUJARAT SDL 2027. 27.12.2027</t>
  </si>
  <si>
    <t>IN1520170151</t>
  </si>
  <si>
    <t>7.81% UTTAR PRADESH SDL 29-03-2034</t>
  </si>
  <si>
    <t>IN3320220194</t>
  </si>
  <si>
    <t>7.82% KARNATAKA SDL 2027. 27.12.2027</t>
  </si>
  <si>
    <t>IN1920170132</t>
  </si>
  <si>
    <t>7.85% MADHYA PRADESH SDL  29-06-2032</t>
  </si>
  <si>
    <t>IN2120220016</t>
  </si>
  <si>
    <t>7.91% UTTAR PRADESH SDL 27-10-2037</t>
  </si>
  <si>
    <t>IN3320220053</t>
  </si>
  <si>
    <t>8.00% KERALA SDL 2028. 11.04.2028</t>
  </si>
  <si>
    <t>IN2020180013</t>
  </si>
  <si>
    <t>8.00% TAMIL NADU SDL 28.10.2025</t>
  </si>
  <si>
    <t>IN3120150120</t>
  </si>
  <si>
    <t>8.05% GUJARAT SDL 2028. 31.01.2028</t>
  </si>
  <si>
    <t>IN1520170185</t>
  </si>
  <si>
    <t>8.07% RAJASTHAN SDL 2026 15.06.2026</t>
  </si>
  <si>
    <t>IN2920160032</t>
  </si>
  <si>
    <t>8.08% GUJARAT SDL 26.12.2028</t>
  </si>
  <si>
    <t>IN1520180234</t>
  </si>
  <si>
    <t>8.14% MAHARASHTRA SDL 2025 27.05.2025</t>
  </si>
  <si>
    <t>IN2220150022</t>
  </si>
  <si>
    <t>8.15% BIHAR SDL 2028. 27.03.2028</t>
  </si>
  <si>
    <t>IN1320170062</t>
  </si>
  <si>
    <t>8.15% GUJURAT SDL 23.09.2025</t>
  </si>
  <si>
    <t>IN1520150054</t>
  </si>
  <si>
    <t>8.16% GUJARAT SDL 2028 09.05.2028</t>
  </si>
  <si>
    <t>IN1520180044</t>
  </si>
  <si>
    <t>8.19% GUJARAT SDL 2028. 07.02.2028</t>
  </si>
  <si>
    <t>IN1520170193</t>
  </si>
  <si>
    <t>8.20% BIHAR SDL 23.01.2029</t>
  </si>
  <si>
    <t>IN1320180038</t>
  </si>
  <si>
    <t>8.20% KERALA SDL 2028. 07.02.2028</t>
  </si>
  <si>
    <t>IN2020170113</t>
  </si>
  <si>
    <t>8.21% BIHAR SDL 16.01.2029</t>
  </si>
  <si>
    <t>IN1320180020</t>
  </si>
  <si>
    <t>8.24% TAMILNADU SDL 2028. 25.04.2028</t>
  </si>
  <si>
    <t>IN3120180028</t>
  </si>
  <si>
    <t>8.25% GUJARAT SDL 2028. 25.04.2028</t>
  </si>
  <si>
    <t>IN1520180036</t>
  </si>
  <si>
    <t>8.26% GUJARAT SDL 2028. 14.03.2028</t>
  </si>
  <si>
    <t>IN1520170243</t>
  </si>
  <si>
    <t>8.26% MAHARASHTRA SDL 2025 23.12.2025</t>
  </si>
  <si>
    <t>IN2220150154</t>
  </si>
  <si>
    <t>8.27% KERALA SDL 2025 12.08.2025</t>
  </si>
  <si>
    <t>IN2020150073</t>
  </si>
  <si>
    <t>8.28% MAHARASHTRA SDL 2025 29.07.2025</t>
  </si>
  <si>
    <t>IN2220150055</t>
  </si>
  <si>
    <t>8.29% UTTARAKHAND SDL 2028. 30.05.2028</t>
  </si>
  <si>
    <t>IN3620180031</t>
  </si>
  <si>
    <t>8.30 % UTTAR PRADESH SDL 2026 SPL 21.03.2026</t>
  </si>
  <si>
    <t>IN3320150581</t>
  </si>
  <si>
    <t>8.31 % MEGHALAYA SDL 29.07.2025</t>
  </si>
  <si>
    <t>IN2420150038</t>
  </si>
  <si>
    <t>8.32% PUNJAB SDL 2025 13.05.2025</t>
  </si>
  <si>
    <t>IN2820150026</t>
  </si>
  <si>
    <t>8.34% UTTAR PRADESH SDL 06.02.2029</t>
  </si>
  <si>
    <t>IN3320180141</t>
  </si>
  <si>
    <t>8.36% BIHAR SDL 06.02.2029</t>
  </si>
  <si>
    <t>IN1320180053</t>
  </si>
  <si>
    <t>8.38% KERALA SDL 05.12.2028</t>
  </si>
  <si>
    <t>IN2020180112</t>
  </si>
  <si>
    <t>8.40% WEST BENGAL SDL 27.01.2026</t>
  </si>
  <si>
    <t>IN3420150135</t>
  </si>
  <si>
    <t>8.41% KERALA SDL 2028. 06.06.2028</t>
  </si>
  <si>
    <t>IN2020180047</t>
  </si>
  <si>
    <t>8.41% NAGALAND SDL 27.01.2026</t>
  </si>
  <si>
    <t>IN2620150051</t>
  </si>
  <si>
    <t>8.42% MAHARASHTRA SDL 01.08.2028</t>
  </si>
  <si>
    <t>IN2220180045</t>
  </si>
  <si>
    <t>8.43% ASSAM SDL 27.01.2026</t>
  </si>
  <si>
    <t>IN1220150024</t>
  </si>
  <si>
    <t>8.44% WEST BENGAL SDL 27.02.2029</t>
  </si>
  <si>
    <t>IN3420180165</t>
  </si>
  <si>
    <t>8.44% KERALA SDL 25.07.2028</t>
  </si>
  <si>
    <t>IN2020180054</t>
  </si>
  <si>
    <t>8.45% PUNJAB SPL SDL 2027 30.03.2027</t>
  </si>
  <si>
    <t>IN2820150224</t>
  </si>
  <si>
    <t>8.48 % UTTAR PRADESH SDL 2025 SPL 29.03.2025</t>
  </si>
  <si>
    <t>IN3320150698</t>
  </si>
  <si>
    <t>8.52% TELEGANA SDL 10.02.2026</t>
  </si>
  <si>
    <t>IN4520150132</t>
  </si>
  <si>
    <t>8.55% ASSAM SDL 10.02.2026</t>
  </si>
  <si>
    <t>IN1220150032</t>
  </si>
  <si>
    <t>8.57% ANDHRA PRADESH SDL 2026  09.03.2026</t>
  </si>
  <si>
    <t>IN1020150141</t>
  </si>
  <si>
    <t>8.58% UTTARAKHAND SDL 11.07.2028</t>
  </si>
  <si>
    <t>IN3620180072</t>
  </si>
  <si>
    <t>7.72% BHARAT SANCHAR NIGAM LIMITED 22-12-2032</t>
  </si>
  <si>
    <t>INE103D08039</t>
  </si>
  <si>
    <t>5.77%  GSEC 03.08.2030</t>
  </si>
  <si>
    <t>IN0020200153</t>
  </si>
  <si>
    <t>5.79% GSEC 11.05.2030</t>
  </si>
  <si>
    <t>IN0020200070</t>
  </si>
  <si>
    <t>5.85% GSEC 01.12.2030</t>
  </si>
  <si>
    <t>IN0020200294</t>
  </si>
  <si>
    <t>6.79% GSEC 26.12.2029</t>
  </si>
  <si>
    <t>IN0020160118</t>
  </si>
  <si>
    <t>6.90% OIL BOND 2026</t>
  </si>
  <si>
    <t>IN0020089069</t>
  </si>
  <si>
    <t>8.5% KERALA SDL 21.08.2028</t>
  </si>
  <si>
    <t>IN2020180088</t>
  </si>
  <si>
    <t>8.65% GOA SDL 24.10.2028</t>
  </si>
  <si>
    <t>IN1420180086</t>
  </si>
  <si>
    <t>8.65% PUNJAB SPL SDL 2028 30.03.2028</t>
  </si>
  <si>
    <t>IN2820150232</t>
  </si>
  <si>
    <t>8.71% UTTAR PRADESH SDL 2028 17.10.2028</t>
  </si>
  <si>
    <t>IN3320180059</t>
  </si>
  <si>
    <t>8.82% BIHAR SDL 2026 24.02.2026</t>
  </si>
  <si>
    <t>IN1320150049</t>
  </si>
  <si>
    <t>9.19% KERELA 2024 28/05/2024</t>
  </si>
  <si>
    <t>IN2020140033</t>
  </si>
  <si>
    <t>GSEC COUPON STRIP 02/01/2029</t>
  </si>
  <si>
    <t>IN000129C014</t>
  </si>
  <si>
    <t>GSEC COUPON STRIP 02/07/2029</t>
  </si>
  <si>
    <t>IN000729C011</t>
  </si>
  <si>
    <t>GSEC STRIP 12-03-2031</t>
  </si>
  <si>
    <t>IN000331C057</t>
  </si>
  <si>
    <t>GSEC STRIP 12-03-2030</t>
  </si>
  <si>
    <t>IN000330C059</t>
  </si>
  <si>
    <t>GSEC STRIP 12-03-2032</t>
  </si>
  <si>
    <t>IN000332C055</t>
  </si>
  <si>
    <t>GSEC STRIP 12-03-2033</t>
  </si>
  <si>
    <t>IN000333C053</t>
  </si>
  <si>
    <t>GSEC COUPON STRIP 12/06/2029</t>
  </si>
  <si>
    <t>IN000629C047</t>
  </si>
  <si>
    <t>GSEC STRIP 12-09-2030</t>
  </si>
  <si>
    <t>IN000930C056</t>
  </si>
  <si>
    <t>GSEC STRIP 12-09-2031</t>
  </si>
  <si>
    <t>IN000931C054</t>
  </si>
  <si>
    <t>GSEC STRIP 12-09-2033</t>
  </si>
  <si>
    <t>IN000933C050</t>
  </si>
  <si>
    <t>GSEC STRIP 15-12-2027</t>
  </si>
  <si>
    <t>IN001227C056</t>
  </si>
  <si>
    <t>7.17% GSEC 17-04-2030</t>
  </si>
  <si>
    <t>IN0020230036</t>
  </si>
  <si>
    <t>7.59% GOI 2026 11.01.2026</t>
  </si>
  <si>
    <t>IN0020150093</t>
  </si>
  <si>
    <t>6.24% MAHARASHTRA SDL 22/07/2028</t>
  </si>
  <si>
    <t>IN2220200116</t>
  </si>
  <si>
    <t>6.46% WEST BENGAL 29.07.2030</t>
  </si>
  <si>
    <t>IN3420200070</t>
  </si>
  <si>
    <t>6.53% CHHATTISGARH SDL 15-09-2028</t>
  </si>
  <si>
    <t>IN3520210037</t>
  </si>
  <si>
    <t>6.54% KARNATAKA SDL 09.12.2030</t>
  </si>
  <si>
    <t>IN1920200475</t>
  </si>
  <si>
    <t>6.56% MAHARASHTRA SDL 04.11.2032</t>
  </si>
  <si>
    <t>IN2220200306</t>
  </si>
  <si>
    <t>6.60% UTTARPRADESH SDL 23.12.2030</t>
  </si>
  <si>
    <t>IN3320200204</t>
  </si>
  <si>
    <t>6.62% UTTARPRADESH SDL 30.12.2030</t>
  </si>
  <si>
    <t>IN3320200212</t>
  </si>
  <si>
    <t>6.66% KARNATAKA SDL 25.11.2032</t>
  </si>
  <si>
    <t>IN1920200442</t>
  </si>
  <si>
    <t>6.67% MAHARASHTRA SDL 25.11.2032</t>
  </si>
  <si>
    <t>IN2220200330</t>
  </si>
  <si>
    <t>6.75% KARNATAKA SDL 04.11.2035</t>
  </si>
  <si>
    <t>IN1920200384</t>
  </si>
  <si>
    <t>6.75% RAJASTHAN SDL 09.04.2031</t>
  </si>
  <si>
    <t>IN2920210027</t>
  </si>
  <si>
    <t>6.78% RAJASTHAN SDL 05.052031</t>
  </si>
  <si>
    <t>IN2920210050</t>
  </si>
  <si>
    <t>6.81% KERALA SDL 16.06.2031</t>
  </si>
  <si>
    <t>IN2020210042</t>
  </si>
  <si>
    <t>6.82% RAJASTHAN SDL 20.04.2031</t>
  </si>
  <si>
    <t>IN2920210043</t>
  </si>
  <si>
    <t>6.83% BIHAR SDL 08-12-2030</t>
  </si>
  <si>
    <t>IN1320210116</t>
  </si>
  <si>
    <t>6.83% MAHARASHTRA SDL 25.05.2032</t>
  </si>
  <si>
    <t>IN2220210081</t>
  </si>
  <si>
    <t>6.83% TAMILNADU SDL 23.06.2031</t>
  </si>
  <si>
    <t>IN3120210098</t>
  </si>
  <si>
    <t>GSEC COUPON STRIP 16-12-2028</t>
  </si>
  <si>
    <t>IN001228C070</t>
  </si>
  <si>
    <t>GSEC COUPON STRIP 17/12/2029</t>
  </si>
  <si>
    <t>IN001229C037</t>
  </si>
  <si>
    <t>GSEC COUPON STRIP 17/12/2030</t>
  </si>
  <si>
    <t>IN001230C035</t>
  </si>
  <si>
    <t>GSEC STRIP 19-03-2032</t>
  </si>
  <si>
    <t>IN000332C048</t>
  </si>
  <si>
    <t>GSEC STRIP 19-03-2033</t>
  </si>
  <si>
    <t>IN000333C046</t>
  </si>
  <si>
    <t>GSEC STRIP 19-06-2031</t>
  </si>
  <si>
    <t>IN000631C092</t>
  </si>
  <si>
    <t>GSEC STRIP 19-09-2029</t>
  </si>
  <si>
    <t>IN000929C041</t>
  </si>
  <si>
    <t>GSEC STRIP 19-09-2032</t>
  </si>
  <si>
    <t>IN000932C045</t>
  </si>
  <si>
    <t>GSEC STRIP 19-09-2033</t>
  </si>
  <si>
    <t>IN000933C043</t>
  </si>
  <si>
    <t>GSEC STRIP 19-12-2031</t>
  </si>
  <si>
    <t>IN001231C090</t>
  </si>
  <si>
    <t>GSEC COUPON STRIP 22/02/2029</t>
  </si>
  <si>
    <t>IN000229C020</t>
  </si>
  <si>
    <t>GSEC COUPON STRIP 22/02/2030</t>
  </si>
  <si>
    <t>IN000230C028</t>
  </si>
  <si>
    <t>GSEC COUPON STRIP 22/08/2029</t>
  </si>
  <si>
    <t>IN000829C027</t>
  </si>
  <si>
    <t>GSEC COUPON STRIP 22/08/2030</t>
  </si>
  <si>
    <t>IN000830C025</t>
  </si>
  <si>
    <t>G-SEC STRIP 12-06-2032</t>
  </si>
  <si>
    <t>IN000632C041</t>
  </si>
  <si>
    <t>G-SEC STRIP 12-06-2036</t>
  </si>
  <si>
    <t>IN000636C042</t>
  </si>
  <si>
    <t>G-SEC STRIP 12-12-2031</t>
  </si>
  <si>
    <t>IN001231C041</t>
  </si>
  <si>
    <t>G-SEC STRIP 12-12-2032</t>
  </si>
  <si>
    <t>IN001232C049</t>
  </si>
  <si>
    <t>G-SEC STRIP 12-12-2036</t>
  </si>
  <si>
    <t>IN001236C032</t>
  </si>
  <si>
    <t>6.84% ARUNACHAL PRADESH SDL 20.04.2031</t>
  </si>
  <si>
    <t>IN1120210019</t>
  </si>
  <si>
    <t>6.85% NAGALAND SDL 02.06.2031</t>
  </si>
  <si>
    <t>IN2620210020</t>
  </si>
  <si>
    <t>6.87% JHARKHAND SDL 15-09-2031</t>
  </si>
  <si>
    <t>IN3720210019</t>
  </si>
  <si>
    <t>6.88% GUJARAT SDL 30.6.2031</t>
  </si>
  <si>
    <t>IN1520210031</t>
  </si>
  <si>
    <t>6.89% MAHARASHTRA SDL 23.06.2032</t>
  </si>
  <si>
    <t>IN2220210149</t>
  </si>
  <si>
    <t>6.90% GUJARAT SDL 31.3.2030</t>
  </si>
  <si>
    <t>IN1520200354</t>
  </si>
  <si>
    <t>6.91% MAHARASHTRA SDL 15.09.2033</t>
  </si>
  <si>
    <t>IN2220210248</t>
  </si>
  <si>
    <t>6.93% UTTARPRADESH SDL 17-11-2031</t>
  </si>
  <si>
    <t>IN3320210161</t>
  </si>
  <si>
    <t>6.94% RAJASTHAN SDL 29-09-2033</t>
  </si>
  <si>
    <t>IN2920210308</t>
  </si>
  <si>
    <t>6.94% UTTARPRADESH SDL 10.02.2031</t>
  </si>
  <si>
    <t>IN3320200287</t>
  </si>
  <si>
    <t>6.94% UTTARPRADESH SDL 30.06.2031</t>
  </si>
  <si>
    <t>IN3320210021</t>
  </si>
  <si>
    <t>6.95% HARYANA SDL 02.06.2033</t>
  </si>
  <si>
    <t>IN1620210048</t>
  </si>
  <si>
    <t>6.96% KERALA SDL 02.06.2034</t>
  </si>
  <si>
    <t>IN2020210034</t>
  </si>
  <si>
    <t>6.96% UTTARPRADESH SDL 22-12-2031</t>
  </si>
  <si>
    <t>IN3320210179</t>
  </si>
  <si>
    <t>6.98% GOA SDL 22-12-2031</t>
  </si>
  <si>
    <t>IN1420210156</t>
  </si>
  <si>
    <t>6.98% PUNJAB SDL 29-09-2033</t>
  </si>
  <si>
    <t>IN2820210093</t>
  </si>
  <si>
    <t>6.98% TAMILNADU SDL 04.08.2031</t>
  </si>
  <si>
    <t>IN3120210155</t>
  </si>
  <si>
    <t>6.98% WEST BENGAL SDL 11.03.2035</t>
  </si>
  <si>
    <t>IN3420190222</t>
  </si>
  <si>
    <t>7.02% UTTARPRADESH SDL 11-08-2031</t>
  </si>
  <si>
    <t>IN3320210062</t>
  </si>
  <si>
    <t>7.02% WESTBENGAL SDL 14.7.2031</t>
  </si>
  <si>
    <t>IN3420210061</t>
  </si>
  <si>
    <t>7.05% MAHARASHTRA SDL 07.10.2032</t>
  </si>
  <si>
    <t>IN2220200231</t>
  </si>
  <si>
    <t>7.08% KARNATAKA SDL 20.10.2034</t>
  </si>
  <si>
    <t>IN1920210060</t>
  </si>
  <si>
    <t>7.09% HARYANA SDL 23-03-2029</t>
  </si>
  <si>
    <t>IN1620210196</t>
  </si>
  <si>
    <t>7.09% KERALA SDL 23.06.2036</t>
  </si>
  <si>
    <t>IN2020210059</t>
  </si>
  <si>
    <t>7.10% JAMMUKASHMIR SDL 30.06.2033</t>
  </si>
  <si>
    <t>IN4920210049</t>
  </si>
  <si>
    <t>7.10% UTTARPRADESH SDL 18.03.2030</t>
  </si>
  <si>
    <t>IN3320190264</t>
  </si>
  <si>
    <t>7.12 % UTTAR PRADESH SDL 31.07.2029</t>
  </si>
  <si>
    <t>IN3320190017</t>
  </si>
  <si>
    <t>7.13% TAMILNADU SDL 2030</t>
  </si>
  <si>
    <t>IN3120210460</t>
  </si>
  <si>
    <t>7.14% WESTBENGAL SDL 05/01/2032</t>
  </si>
  <si>
    <t>IN3420210236</t>
  </si>
  <si>
    <t>7.17% BIHAR SDL 02-03-2032</t>
  </si>
  <si>
    <t>IN1320210157</t>
  </si>
  <si>
    <t>7.17% KARNATAKA SDL 28.01.2030</t>
  </si>
  <si>
    <t>IN1920190155</t>
  </si>
  <si>
    <t>7.17% TAMILNADU SDL 30-03-2030</t>
  </si>
  <si>
    <t>IN3120210502</t>
  </si>
  <si>
    <t>7.17% UTTAR PRADESH SDL 14.08.2029</t>
  </si>
  <si>
    <t>IN3320190033</t>
  </si>
  <si>
    <t>7.17% UTTARPRADESH SDL  10.03.2031</t>
  </si>
  <si>
    <t>IN3320200329</t>
  </si>
  <si>
    <t>7.18% MAHARASHTRA SDL 08-04-2030</t>
  </si>
  <si>
    <t>IN2220220023</t>
  </si>
  <si>
    <t>7.19% TAMIL NADU SDL 2042</t>
  </si>
  <si>
    <t>IN3120210387</t>
  </si>
  <si>
    <t>7.19% UTTARPRADESH SDL 03.03.2031</t>
  </si>
  <si>
    <t>IN3320200311</t>
  </si>
  <si>
    <t>7.77% HDFC 28-06-2027</t>
  </si>
  <si>
    <t>INE040A08823</t>
  </si>
  <si>
    <t>7.82% BAJAJ FINANCE 2032</t>
  </si>
  <si>
    <t>INE296A07SD9</t>
  </si>
  <si>
    <t>7.84% BAJAJ HOUSING FINANCE 23-09-2032</t>
  </si>
  <si>
    <t>INE377Y07367</t>
  </si>
  <si>
    <t>7.84% HDFC BANK BASEL III TIER 2 2032</t>
  </si>
  <si>
    <t>INE040A08435</t>
  </si>
  <si>
    <t>7.86% HDFC BANK TIER II 02-12-2032</t>
  </si>
  <si>
    <t>INE040A08427</t>
  </si>
  <si>
    <t>7.87% BAJAJ FINANCE 08-02-2034</t>
  </si>
  <si>
    <t>INE296A07SU3</t>
  </si>
  <si>
    <t>7.89% TCFSL NCD E SERIES 26-07-2027</t>
  </si>
  <si>
    <t>INE306N07MX0</t>
  </si>
  <si>
    <t>9.35% POWER GRID CORP 2027  29.08.2027</t>
  </si>
  <si>
    <t>INE752E07IX2</t>
  </si>
  <si>
    <t>9.64% POWER GRID CORPORATION 2024  31.05.20124</t>
  </si>
  <si>
    <t>INE752E07IJ1</t>
  </si>
  <si>
    <t>9.64% POWER GRID CORPORATION 2025  31.05.2025</t>
  </si>
  <si>
    <t>INE752E07IK9</t>
  </si>
  <si>
    <t>9.64% POWER GRID CORPORATION 2026  31.05.20126</t>
  </si>
  <si>
    <t>INE752E07IL7</t>
  </si>
  <si>
    <t>5.23% NABARD BONDS SERIES 22C 31.01.25</t>
  </si>
  <si>
    <t>INE261F08DI1</t>
  </si>
  <si>
    <t>5.27% NABARD 23-07-2024</t>
  </si>
  <si>
    <t>INE261F08DF7</t>
  </si>
  <si>
    <t>5.63% NABARD 26.02.2025</t>
  </si>
  <si>
    <t>INE261F08DN1</t>
  </si>
  <si>
    <t>5.70% NABARD 31.07.2025</t>
  </si>
  <si>
    <t>INE261F08DK7</t>
  </si>
  <si>
    <t>6.45% NATIONAL BANK FOR AGRICULTURE AND RURAL DEVELOPMENT 11.04.2031</t>
  </si>
  <si>
    <t>INE261F08CJ1</t>
  </si>
  <si>
    <t>6.57% NABARD 01.06.2027</t>
  </si>
  <si>
    <t>INE261F08CF9</t>
  </si>
  <si>
    <t>6.80% REC LIMITED 20-12-2030</t>
  </si>
  <si>
    <t>INE020B08DE9</t>
  </si>
  <si>
    <t>6.87% NABARD 08.03.2030</t>
  </si>
  <si>
    <t>INE261F08CB8</t>
  </si>
  <si>
    <t>7.15% PFC 08-09-2026</t>
  </si>
  <si>
    <t>INE134E08LS5</t>
  </si>
  <si>
    <t>8.10% BAJAJ FINANCE 23-01-2029</t>
  </si>
  <si>
    <t>INE296A07ST5</t>
  </si>
  <si>
    <t>8.12% PNB METLIFE 27.01.2032</t>
  </si>
  <si>
    <t>INE207O08019</t>
  </si>
  <si>
    <t>8.20% KOTAK MAHINDRA PRIME LTD 11-01-2027</t>
  </si>
  <si>
    <t>INE916DA7SN9</t>
  </si>
  <si>
    <t>8.45% HDB FINANCIAL SERVICES LIMITED 2028. 21.02.2028</t>
  </si>
  <si>
    <t>INE756I08132</t>
  </si>
  <si>
    <t>8.46 % HDFC LTD 2026 15.06.2026</t>
  </si>
  <si>
    <t>INE040A08757</t>
  </si>
  <si>
    <t>8.50% MUTHOOT FINANCE LIMITED 24-04-2028</t>
  </si>
  <si>
    <t>INE414G07IF1</t>
  </si>
  <si>
    <t>8.55% HDFC LIMITED 27.03.2029</t>
  </si>
  <si>
    <t>INE040A08724</t>
  </si>
  <si>
    <t>8.60% HOUSING &amp; DEVELOPMENT CORPORATION LTD 12.11.2028</t>
  </si>
  <si>
    <t>INE031A08616</t>
  </si>
  <si>
    <t>8.60% PNB HOUSING FINANCE LIMITED 28-06-2026</t>
  </si>
  <si>
    <t>INE572E07100</t>
  </si>
  <si>
    <t>Finance - Housing - Medium / Small</t>
  </si>
  <si>
    <t>6.41% INDIAN RAILWAY FINANCE CORPORATION LIMITED 11.04.2031</t>
  </si>
  <si>
    <t>INE053F07CR7</t>
  </si>
  <si>
    <t>6.43% NTPC LTD 27.01.2031</t>
  </si>
  <si>
    <t>INE733E08171</t>
  </si>
  <si>
    <t>6.45% ICICI SENIOR UNSECURED BOND 15.06.2028</t>
  </si>
  <si>
    <t>INE090A08UE8</t>
  </si>
  <si>
    <t>6.75% STPL 22.04.2026</t>
  </si>
  <si>
    <t>INE941D07208</t>
  </si>
  <si>
    <t>6.90% INDIAN RAILWAY FINANCE CORPORATION LIMITED 05.06.2035</t>
  </si>
  <si>
    <t>INE053F07CD7</t>
  </si>
  <si>
    <t>6.94% NHAI 27.11.2037</t>
  </si>
  <si>
    <t>INE906B07IG5</t>
  </si>
  <si>
    <t>7.08% IRFC LTD 28.02.2030</t>
  </si>
  <si>
    <t>INE053F07CA3</t>
  </si>
  <si>
    <t>7.11% NIIF IFL 28-05-2027</t>
  </si>
  <si>
    <t>INE246R07582</t>
  </si>
  <si>
    <t>7.23% IRFC LIMITED 15-10-2026</t>
  </si>
  <si>
    <t>INE053F08304</t>
  </si>
  <si>
    <t>7.20% EXIM 05.06.2025</t>
  </si>
  <si>
    <t>INE514E08FY8</t>
  </si>
  <si>
    <t>7.23 % PFC 2027 05.01.2027</t>
  </si>
  <si>
    <t>INE134E08IO0</t>
  </si>
  <si>
    <t>7.40% NABARD 30-01-2026</t>
  </si>
  <si>
    <t>INE261F08DO9</t>
  </si>
  <si>
    <t>7.41% PFC 25-02-2030</t>
  </si>
  <si>
    <t>INE134E08KL2</t>
  </si>
  <si>
    <t>7.44 % PFC 2027 11.06.2027</t>
  </si>
  <si>
    <t>INE134E08JC3</t>
  </si>
  <si>
    <t>7.45% EXPORT-IMPORT BANK OF INDIA  12-04-2028</t>
  </si>
  <si>
    <t>INE514E08GB4</t>
  </si>
  <si>
    <t>7.54% NABARD 15-04-2033</t>
  </si>
  <si>
    <t>INE261F08DU6</t>
  </si>
  <si>
    <t>7.54% REC 2026  30.12.2026</t>
  </si>
  <si>
    <t>INE020B08AC9</t>
  </si>
  <si>
    <t>7.56% EXIM BANK 2027. 18.05.2027</t>
  </si>
  <si>
    <t>INE514E08FN1</t>
  </si>
  <si>
    <t>7.70% RURAL ELECTRIFICATION CORPORATION LTD 2027 10.12.2027</t>
  </si>
  <si>
    <t>INE020B08AQ9</t>
  </si>
  <si>
    <t>7.75 % PFC GOI 2027 22.03.2027</t>
  </si>
  <si>
    <t>INE134E08IX1</t>
  </si>
  <si>
    <t>8.75% SHRIRAM FINANCE LIMITED 15-06-2026</t>
  </si>
  <si>
    <t>INE721A07RH9</t>
  </si>
  <si>
    <t>8.90% IL &amp; FS FINANCIAL SERVICES LTD 2026  01.08.2026</t>
  </si>
  <si>
    <t>INE121H07BM1</t>
  </si>
  <si>
    <t>IND D</t>
  </si>
  <si>
    <t>9.25% RELIANCE INDUSTRIES LIMITED 2024 16/06/2024</t>
  </si>
  <si>
    <t>INE110L08037</t>
  </si>
  <si>
    <t>9.38 % IDFC 2024 12.09.2024</t>
  </si>
  <si>
    <t>INE092T08BP0</t>
  </si>
  <si>
    <t>9.81 % TATA MOTORS LIMITED 20.08.2024</t>
  </si>
  <si>
    <t>INE155A08191</t>
  </si>
  <si>
    <t>7.34% POWER GRID CORPORATION OF INDIA LTD 15.07.2024</t>
  </si>
  <si>
    <t>INE752E08569</t>
  </si>
  <si>
    <t>7.39% BANK OF BARODA 17-08-2029</t>
  </si>
  <si>
    <t>INE028A08281</t>
  </si>
  <si>
    <t>7.49% NTPC LTD 2031 07.11.2031</t>
  </si>
  <si>
    <t>INE733E07KG3</t>
  </si>
  <si>
    <t>7.80% NABARD 15-03-2027</t>
  </si>
  <si>
    <t>INE261F08EF5</t>
  </si>
  <si>
    <t>7.95 % REC LTD 2027 12.03.2027</t>
  </si>
  <si>
    <t>INE020B08AH8</t>
  </si>
  <si>
    <t>8.02% EXIM BOND 2016-17 20.04.2026</t>
  </si>
  <si>
    <t>INE514E08FB6</t>
  </si>
  <si>
    <t>8.20% NABARD GOI 28.03.2034</t>
  </si>
  <si>
    <t>INE261F08BG9</t>
  </si>
  <si>
    <t>8.30% REC LTD GOI 23.03.2029</t>
  </si>
  <si>
    <t>INE020B08BO2</t>
  </si>
  <si>
    <t>8.42% NABARD GOI 13.02.2029</t>
  </si>
  <si>
    <t>INE261F08BA2</t>
  </si>
  <si>
    <t>7.55% INDIAN RAILWAY FINANCE CORPORATION LIMITED 06.11.2029</t>
  </si>
  <si>
    <t>INE053F07BX7</t>
  </si>
  <si>
    <t>7.57% BANK OF BARODA INFRA 25-01-2034</t>
  </si>
  <si>
    <t>INE028A08323</t>
  </si>
  <si>
    <t>7.57% POWER FINANCE CORPORATION LTD 12-07-2033</t>
  </si>
  <si>
    <t>INE134E08MQ7</t>
  </si>
  <si>
    <t>7.58% NTPC LTD 2026 23.08.2026</t>
  </si>
  <si>
    <t>INE733E07KE8</t>
  </si>
  <si>
    <t>7.65% HDFC BANK INFRA 20-03-2034</t>
  </si>
  <si>
    <t>INE040A08AK2</t>
  </si>
  <si>
    <t>8.50% EXIM 14-03-2033</t>
  </si>
  <si>
    <t>INE514E08FS0</t>
  </si>
  <si>
    <t>8.54% NABARD 30.01.2034</t>
  </si>
  <si>
    <t>INE261F08AZ1</t>
  </si>
  <si>
    <t>8.60% REC LTD GOI 08.03.2029</t>
  </si>
  <si>
    <t>INE020B08BL8</t>
  </si>
  <si>
    <t>8.65 % POWER FINANCE CORPORATION 2024 28.12.2024</t>
  </si>
  <si>
    <t>INE134E08GV9</t>
  </si>
  <si>
    <t>9.39 % PFC 2029 27.08.2029</t>
  </si>
  <si>
    <t>INE134E08GH8</t>
  </si>
  <si>
    <t>6.14% - INDIANOIL 18-02-2027</t>
  </si>
  <si>
    <t>INE242A08502</t>
  </si>
  <si>
    <t>6.35% PFC 30.06.2025</t>
  </si>
  <si>
    <t>INE134E08LF2</t>
  </si>
  <si>
    <t>6.35% PFC 30.06.2026</t>
  </si>
  <si>
    <t>INE134E08LG0</t>
  </si>
  <si>
    <t>6.35% PFC 30.06.2027</t>
  </si>
  <si>
    <t>INE134E08LH8</t>
  </si>
  <si>
    <t>10.00 % SHRIRAM  FINANCE  LIMITED 2024 13.11.2024 (SHRIRAM TRANSPORT FINANCE 2024)</t>
  </si>
  <si>
    <t>INE721A07IO4</t>
  </si>
  <si>
    <t>7.65%REC LIMITED 30-11-2037</t>
  </si>
  <si>
    <t>INE020B08DZ4</t>
  </si>
  <si>
    <t>7.68% BANK OF BARODA INFRA 01-12-2033</t>
  </si>
  <si>
    <t>INE028A08307</t>
  </si>
  <si>
    <t>7.68% NIIF INFRASTRUCTURE FINANCE LIMITED 25-11-2027</t>
  </si>
  <si>
    <t>INE246R07624</t>
  </si>
  <si>
    <t>7.80% NATIONAL HIGHWAY AUTHORITY OF INDIA 26.06.2029</t>
  </si>
  <si>
    <t>INE906B07HF9</t>
  </si>
  <si>
    <t>7.80% NIIF IFL 27.08.2027</t>
  </si>
  <si>
    <t>INE246R07590</t>
  </si>
  <si>
    <t>7.95% RELIANCE PORTS &amp; TERMINALS LTD. 2026  28.10.2026</t>
  </si>
  <si>
    <t>INE941D07158</t>
  </si>
  <si>
    <t>6.80% STATE BANK OF INDIA TIER II 21.08.2035</t>
  </si>
  <si>
    <t>INE062A08231</t>
  </si>
  <si>
    <t>6.85% NLCIL BONDS 2021  SERIES II 13-04-2032</t>
  </si>
  <si>
    <t>INE589A08043</t>
  </si>
  <si>
    <t>BWR BB+</t>
  </si>
  <si>
    <t>7.25% PUNJAB NATIONAL BANK 29.07.2030</t>
  </si>
  <si>
    <t>INE160A08159</t>
  </si>
  <si>
    <t>7.33% LIC HOUSING FINANCE LTD 12.02.2025</t>
  </si>
  <si>
    <t>INE115A07OS8</t>
  </si>
  <si>
    <t>7.75% LIC HOUSING FINANCE LTD 23.11.2027</t>
  </si>
  <si>
    <t>INE115A07MQ6</t>
  </si>
  <si>
    <t>7.75% LIC HOUSING FINANCE LTD 23.07.2024</t>
  </si>
  <si>
    <t>INE115A07OL3</t>
  </si>
  <si>
    <t>7.80% LIC HOUSING FINANCE LIMITED 22-12-2027</t>
  </si>
  <si>
    <t>INE115A07QC7</t>
  </si>
  <si>
    <t>7.90% LIC HOUSING FINANCE LTD 23-06-2027</t>
  </si>
  <si>
    <t>INE115A07PV9</t>
  </si>
  <si>
    <t>7.95% LIC HOUSING FINANCE LTD 26.03.2027</t>
  </si>
  <si>
    <t>INE115A07LO3</t>
  </si>
  <si>
    <t>7.15% BAJAJ FINANCE  02.12.2031</t>
  </si>
  <si>
    <t>INE296A07RW1</t>
  </si>
  <si>
    <t>7.40% RELIANCE INDUSTRIES LIMITED 25.04.2025</t>
  </si>
  <si>
    <t>INE002A08617</t>
  </si>
  <si>
    <t>7.49% HDB 24-01-2025</t>
  </si>
  <si>
    <t>INE756I07EE3</t>
  </si>
  <si>
    <t>7.53% ULTRATECH CEMENT LTD 21.08.2026</t>
  </si>
  <si>
    <t>INE481G07190</t>
  </si>
  <si>
    <t>7.68% TATA CAPITAL FINANCIAL SERVICES LIMITED 07-09-2027</t>
  </si>
  <si>
    <t>INE306N07NA6</t>
  </si>
  <si>
    <t>7.70% BAJAJ HOUSING FINANCE LTD 21-05-2027</t>
  </si>
  <si>
    <t>INE377Y07300</t>
  </si>
  <si>
    <t>8.15 % POWER GRID CORPORATION 2030 09.03.2030</t>
  </si>
  <si>
    <t>INE752E07MK1</t>
  </si>
  <si>
    <t>8.17 % NHPC LTD 2031 27.06.2031</t>
  </si>
  <si>
    <t>INE848E07922</t>
  </si>
  <si>
    <t>8.20 % IRFC 2024 27.04.2024</t>
  </si>
  <si>
    <t>INE053F09GN3</t>
  </si>
  <si>
    <t>8.30% INDIAN RAILWAY FINANCE CORPORATION LIMITED 23.03.2029</t>
  </si>
  <si>
    <t>INE053F07BD9</t>
  </si>
  <si>
    <t>8.05 % CANARA BANK BASEL III ADDITIONAL TIER I BOND 2021-22 SERIES II</t>
  </si>
  <si>
    <t>INE476A08134</t>
  </si>
  <si>
    <t>8.07 % CANARA BANK BASEL III ADDITIONAL TIER I BOND</t>
  </si>
  <si>
    <t>INE476A08159</t>
  </si>
  <si>
    <t>8.23% IRFC LTD 29.03.2029</t>
  </si>
  <si>
    <t>INE053F07BE7</t>
  </si>
  <si>
    <t>8.40% STATE BANK OF HYDERABAD 2025 30.12.2025</t>
  </si>
  <si>
    <t>INE649A08029</t>
  </si>
  <si>
    <t>8.45% CANFIN HOMES LIMITED 27-05-2026</t>
  </si>
  <si>
    <t>INE477A07373</t>
  </si>
  <si>
    <t>8.47% LIC HOUSING FINANCE LTD  15.06.2026</t>
  </si>
  <si>
    <t>INE115A07JQ2</t>
  </si>
  <si>
    <t>8.48% LIC HOUSING FINANCE LTD  29.06.2026</t>
  </si>
  <si>
    <t>INE115A07JS8</t>
  </si>
  <si>
    <t>8.50% LIC HOUSING FINANCE LTD 2025 04.06.2025</t>
  </si>
  <si>
    <t>INE115A07HH5</t>
  </si>
  <si>
    <t>8.95 % IRFC 2025 10.03.2025</t>
  </si>
  <si>
    <t>INE053F09GV6</t>
  </si>
  <si>
    <t>9.09 % IRFC 2026 29.03.2026</t>
  </si>
  <si>
    <t>INE053F09HM3</t>
  </si>
  <si>
    <t>8.40% IRFC LTD 08.01.2029</t>
  </si>
  <si>
    <t>INE053F07AZ4</t>
  </si>
  <si>
    <t>8.40 % POWER GRID CORP LTD 2030 27.05.2030</t>
  </si>
  <si>
    <t>INE752E07MW6</t>
  </si>
  <si>
    <t>8.40 % POWER GRID CORPORATION 2029 27.05.2029</t>
  </si>
  <si>
    <t>INE752E07MV8</t>
  </si>
  <si>
    <t>8.52% HOUSING &amp; URBAN DEVELOPMENT CORPORATION LTD 28.11.2028</t>
  </si>
  <si>
    <t>INE031A08624</t>
  </si>
  <si>
    <t>8.54 % NHPC LIMITED 2025 26.11.2025</t>
  </si>
  <si>
    <t>INE848E07740</t>
  </si>
  <si>
    <t>8.54 % NHPC LIMITED 2024 26.11.2024</t>
  </si>
  <si>
    <t>INE848E07732</t>
  </si>
  <si>
    <t>8.75% IRFC 2026 29/11/2026</t>
  </si>
  <si>
    <t>INE053F09EL2</t>
  </si>
  <si>
    <t>8.79%  INDIAN RAILWAY FINANCE CORP  LTD 2030 04.05.2030</t>
  </si>
  <si>
    <t>INE053F09GX2</t>
  </si>
  <si>
    <t>8.85% NHPCB 2026 11-02-2026</t>
  </si>
  <si>
    <t>INE848E07377</t>
  </si>
  <si>
    <t>9.00 % NTPC 2025 25.01.2025</t>
  </si>
  <si>
    <t>INE733E07HA2</t>
  </si>
  <si>
    <t>9.00 % NTPC LTD 2027 25.01.2027</t>
  </si>
  <si>
    <t>INE733E07HC8</t>
  </si>
  <si>
    <t>9.25% POWER GRID CORPORATION 2027  09.03.2027</t>
  </si>
  <si>
    <t>INE752E07JN1</t>
  </si>
  <si>
    <t>9.25% POWER GRID CORPORATION 2025  26.12.2025</t>
  </si>
  <si>
    <t>INE752E07JL5</t>
  </si>
  <si>
    <t>9.30% POWER GRID CORPORATION 2027 28/06/2027</t>
  </si>
  <si>
    <t>INE752E07KA6</t>
  </si>
  <si>
    <t>Lower (Below Investment Grade) (out of above Net NPA)</t>
  </si>
  <si>
    <t>Name Of Scheme : NPS TRUST- A/C SBI PENSION FUND SCHEME E - TIER I</t>
  </si>
  <si>
    <t>UNO MINDA</t>
  </si>
  <si>
    <t>INE405E01023</t>
  </si>
  <si>
    <t>INDIAN BANK</t>
  </si>
  <si>
    <t>INE562A01011</t>
  </si>
  <si>
    <t>BANK OF INDIA</t>
  </si>
  <si>
    <t>INE084A01016</t>
  </si>
  <si>
    <t>CANARA BANK EQUITY</t>
  </si>
  <si>
    <t>INE476A01014</t>
  </si>
  <si>
    <t>SHREE CEMENTS LIMITED</t>
  </si>
  <si>
    <t>INE070A01015</t>
  </si>
  <si>
    <t>DALMIA BHARAT LTD1</t>
  </si>
  <si>
    <t>INE00R701025</t>
  </si>
  <si>
    <t>THERMAX INDIA LTD</t>
  </si>
  <si>
    <t>INE152A01029</t>
  </si>
  <si>
    <t>APL APOLLO TUBES LIMITED</t>
  </si>
  <si>
    <t>INE702C01027</t>
  </si>
  <si>
    <t>VEDANT FASHIONS LTD</t>
  </si>
  <si>
    <t>INE825V01034</t>
  </si>
  <si>
    <t>Wearing Apparel and Accessories</t>
  </si>
  <si>
    <t>JUBILANT FOODWORKS LTD</t>
  </si>
  <si>
    <t>INE797F01020</t>
  </si>
  <si>
    <t>SUNDARAM FINANCE LTD</t>
  </si>
  <si>
    <t>INE660A01013</t>
  </si>
  <si>
    <t>Name Of Scheme : NPS TRUST- A/C SBI PENSION FUND SCHEME C - TIER I</t>
  </si>
  <si>
    <t>8.90% GREATER HYDERABAD MUNICIPAL COPORATION 2028. 16.02.2028</t>
  </si>
  <si>
    <t>INE477Z08014</t>
  </si>
  <si>
    <t>Construction - Civil / Turnkey - Medium / Small</t>
  </si>
  <si>
    <t>CARE AA-</t>
  </si>
  <si>
    <t>9.38% GREATER HYDERABAD MUNICIPAL COPORATION 14.08.2028</t>
  </si>
  <si>
    <t>INE477Z08022</t>
  </si>
  <si>
    <t>9.00% HDFC BANK LIMITED 29-11-2028</t>
  </si>
  <si>
    <t>INE040A08AB1</t>
  </si>
  <si>
    <t>7.40% SBI CARDS  AND PAYMENT SERVICES LTD 25.02.2025</t>
  </si>
  <si>
    <t>INE018E08193</t>
  </si>
  <si>
    <t>7.53% INDIGRID 05-08-2025</t>
  </si>
  <si>
    <t>INE219X07348</t>
  </si>
  <si>
    <t>7.60%  MUTHOOT FINANCE LIMITED 20-04-2026</t>
  </si>
  <si>
    <t>INE414G07FU6</t>
  </si>
  <si>
    <t>7.75% BAJAJ FINANCE 16-05-2033</t>
  </si>
  <si>
    <t>INE296A07SL2</t>
  </si>
  <si>
    <t>7.75% MUTHOOT FINANCE LTD 30-09-2025</t>
  </si>
  <si>
    <t>INE414G07GS8</t>
  </si>
  <si>
    <t>7.85% INDIGRID 28-02-2028</t>
  </si>
  <si>
    <t>INE219X07363</t>
  </si>
  <si>
    <t>7.85% SBI CARDS AND PAYMENT SERVICES LTD 17-05-2028</t>
  </si>
  <si>
    <t>INE018E08334</t>
  </si>
  <si>
    <t>7.95% LIC HOUSING FINANCE LIMITE 29-01-2028</t>
  </si>
  <si>
    <t>INE115A07MW4</t>
  </si>
  <si>
    <t>7.95% MINDSPACE BUSINESS PARKS REIT 27-07-2027</t>
  </si>
  <si>
    <t>INE0CCU07066</t>
  </si>
  <si>
    <t>7.95% TATA CAPITAL FINANCIAL SERVICES LIMITED 12-08-2032</t>
  </si>
  <si>
    <t>INE306N07MZ5</t>
  </si>
  <si>
    <t>7.9873% TCFSL 17-04-2026</t>
  </si>
  <si>
    <t>INE306N07NH1</t>
  </si>
  <si>
    <t>8.0250% LIC HOUSING FINANCE LIMITED 23-03-2033</t>
  </si>
  <si>
    <t>INE115A07QH6</t>
  </si>
  <si>
    <t>8.05% KOTAK MAHINDRA PRIME LTD 15-03-2029</t>
  </si>
  <si>
    <t>INE916DA7SQ2</t>
  </si>
  <si>
    <t>8.09% KOTAK MAHINDRA PRIME LTD 09-11-2026</t>
  </si>
  <si>
    <t>INE916DA7SL3</t>
  </si>
  <si>
    <t>8.1165% TATA CAPITAL FINANCIAL SERVICES LIMITED 21-05-2026</t>
  </si>
  <si>
    <t>INE306N07NK5</t>
  </si>
  <si>
    <t>8.20% KOTAK MAHINDRA PRIME LTD 15-12-2028</t>
  </si>
  <si>
    <t>INE916DA7SM1</t>
  </si>
  <si>
    <t>8.2250% KOTAK MAHINDRA PRIME LTD 21-04-2027</t>
  </si>
  <si>
    <t>INE916DA7SO7</t>
  </si>
  <si>
    <t>8.30% MUTHOOT FINANCE LIMITED 06-01-2026</t>
  </si>
  <si>
    <t>INE414G07HI7</t>
  </si>
  <si>
    <t>8.3324% HDB FINANCIAL SERVICES LIMITED 10-05-2027</t>
  </si>
  <si>
    <t>INE756I07EY1</t>
  </si>
  <si>
    <t>8.60% CHOLAMANDALAM INVESTMENT AND FINANCE COMPANY LIMITED 15-03-2029</t>
  </si>
  <si>
    <t>INE121A07RY7</t>
  </si>
  <si>
    <t>8.60% CHOLAMANDALAM INVESTMENT AND FINANCE COMPANY LIMITED 31-01-2029</t>
  </si>
  <si>
    <t>INE121A07RV3</t>
  </si>
  <si>
    <t>8.75% SHRIRAM FINANCE LIMITED 05-10-2026</t>
  </si>
  <si>
    <t>INE721A07RQ0</t>
  </si>
  <si>
    <t>9% TATA POWER COMPANY LTD 21.02.2025</t>
  </si>
  <si>
    <t>INE245A08141</t>
  </si>
  <si>
    <t>9.15% SHRIRAM FINANCE LIMITED 19-01-2029</t>
  </si>
  <si>
    <t>INE721A07RY4</t>
  </si>
  <si>
    <t>9.2330% SHRIRAM FINANCE LIMITED 18-05-2027</t>
  </si>
  <si>
    <t>INE721A07RV0</t>
  </si>
  <si>
    <t>10.63% IOTL UTKAL 2028 20/10/2028</t>
  </si>
  <si>
    <t>INE310L07985</t>
  </si>
  <si>
    <t>6.85% IRFC SERIES-154 30.11.2040</t>
  </si>
  <si>
    <t>INE053F07CT3</t>
  </si>
  <si>
    <t>7.13% NHPC LTD 09.02.2029</t>
  </si>
  <si>
    <t>INE848E07BB9</t>
  </si>
  <si>
    <t>7.49% SBI INFRA 2038</t>
  </si>
  <si>
    <t>INE062A08397</t>
  </si>
  <si>
    <t>7.54% CANARA BANK INFRA 27-09-2033</t>
  </si>
  <si>
    <t>INE476A08191</t>
  </si>
  <si>
    <t>7.66% PFC LIMITED 15-04-2033</t>
  </si>
  <si>
    <t>INE134E08MH6</t>
  </si>
  <si>
    <t>7.69% REC 31-01-2033</t>
  </si>
  <si>
    <t>INE020B08EE7</t>
  </si>
  <si>
    <t>7.72% PFC LTD 19-12-2037</t>
  </si>
  <si>
    <t>INE134E08LY3</t>
  </si>
  <si>
    <t>7.94% INDIAN RENEWABLE ENERGY DEVELOPMENT 27-01-2033</t>
  </si>
  <si>
    <t>INE202E08110</t>
  </si>
  <si>
    <t>8.10 % NTPC LIMITED 2026 27.05.2026</t>
  </si>
  <si>
    <t>INE733E07KC2</t>
  </si>
  <si>
    <t>9.00 % NTPC 2026 25.01.2026</t>
  </si>
  <si>
    <t>INE733E07HB0</t>
  </si>
  <si>
    <t>8.10% EXIM BANK 2025  19.11.2025</t>
  </si>
  <si>
    <t>INE514E08ES3</t>
  </si>
  <si>
    <t>8.11 % EXIM 2025 03.02.2025</t>
  </si>
  <si>
    <t>INE514E08EK0</t>
  </si>
  <si>
    <t>8.70% PFC 2025  14.05.2025</t>
  </si>
  <si>
    <t>INE134E08CY2</t>
  </si>
  <si>
    <t>10.23% GREATER HYDERABAD MUNICIPAL COPORATION 21.08.2029</t>
  </si>
  <si>
    <t>INE477Z24011</t>
  </si>
  <si>
    <t>5.7760% LIC HOUSING FINANCE LTD 11.09.2025</t>
  </si>
  <si>
    <t>INE115A07OY6</t>
  </si>
  <si>
    <t>6.25% LIC HOUSING FINANCE LTD 20.06.2025</t>
  </si>
  <si>
    <t>INE115A07PU1</t>
  </si>
  <si>
    <t>7.39%-THDCIL CORPORATE BONDS SERIES V 25.08.2031</t>
  </si>
  <si>
    <t>INE812V07054</t>
  </si>
  <si>
    <t>7.40% LIC HOUSING FINANCE LTD 06.09.2024</t>
  </si>
  <si>
    <t>INE115A07ML7</t>
  </si>
  <si>
    <t>7.80% CAN FIN HOMES 24-11-2025</t>
  </si>
  <si>
    <t>INE477A07357</t>
  </si>
  <si>
    <t>8.08% CANFIN HOMES LIMITED 23-03-2026</t>
  </si>
  <si>
    <t>INE477A07365</t>
  </si>
  <si>
    <t>8.25% CANFIN HOMES LTD 21-05-2027</t>
  </si>
  <si>
    <t>INE477A07381</t>
  </si>
  <si>
    <t>8.48 % LIC HOUSING FINANCE LTD 2025 29.08.2025</t>
  </si>
  <si>
    <t>INE115A07HW4</t>
  </si>
  <si>
    <t>AA- / Equivalent</t>
  </si>
  <si>
    <t>Name Of Scheme : NPS TRUST- A/C SBI PENSION FUND SCHEME G - TIER I</t>
  </si>
  <si>
    <t>6.89% GSEC 16-01-2025</t>
  </si>
  <si>
    <t>IN0020220128</t>
  </si>
  <si>
    <t>6.99% GOI 17-04-2026</t>
  </si>
  <si>
    <t>IN0020230028</t>
  </si>
  <si>
    <t>7.95 % FERT BOND2026 18/02/2026</t>
  </si>
  <si>
    <t>IN0020079037</t>
  </si>
  <si>
    <t>6.79% HARYANA SDL 12.05.2031</t>
  </si>
  <si>
    <t>IN1620210022</t>
  </si>
  <si>
    <t>6.99% MAHARASHTRA SDL 2029</t>
  </si>
  <si>
    <t>IN2220210289</t>
  </si>
  <si>
    <t>6.99% PUDUCHERRY SDL 23-08-2029</t>
  </si>
  <si>
    <t>IN3820210083</t>
  </si>
  <si>
    <t>7.37% KARNATAKA SDL 13-03-2037</t>
  </si>
  <si>
    <t>IN1920230324</t>
  </si>
  <si>
    <t>7.37% KARNATAKA SDL 13-03-2038</t>
  </si>
  <si>
    <t>IN1920230332</t>
  </si>
  <si>
    <t>7.42% KARNATAKA SDL 06-03-2035</t>
  </si>
  <si>
    <t>IN1920230290</t>
  </si>
  <si>
    <t>7.42% MADHYA PRADESH SDL 28-02-2045</t>
  </si>
  <si>
    <t>IN2120230221</t>
  </si>
  <si>
    <t>7.44% KARNATAKA SDL 28-02-2034</t>
  </si>
  <si>
    <t>IN1920230274</t>
  </si>
  <si>
    <t>7.47% MAHARASHTRA SDL 21-02-2036</t>
  </si>
  <si>
    <t>IN2220230246</t>
  </si>
  <si>
    <t>7.51% UTTAR PRADESH SDL 27-03-2040</t>
  </si>
  <si>
    <t>IN3320230391</t>
  </si>
  <si>
    <t>7.60% TAMIL NADU SDL 31-01-2031</t>
  </si>
  <si>
    <t>IN3120230401</t>
  </si>
  <si>
    <t>7.63% TELANGANA SDL 11-01-2036</t>
  </si>
  <si>
    <t>IN4520220307</t>
  </si>
  <si>
    <t>7.64% KARNATAKA SDL 08.11.2027</t>
  </si>
  <si>
    <t>IN1920170066</t>
  </si>
  <si>
    <t>7.64% KARNATAKA SDL 2032</t>
  </si>
  <si>
    <t>IN1920230019</t>
  </si>
  <si>
    <t>7.65% KARNATAKA SDL 2027 29.11.2027</t>
  </si>
  <si>
    <t>IN1920170090</t>
  </si>
  <si>
    <t>7.66% TAMIL NADU SDL 27-12-2033</t>
  </si>
  <si>
    <t>IN3120230344</t>
  </si>
  <si>
    <t>7.68% GUJARAT SDL 15-02-2030</t>
  </si>
  <si>
    <t>IN1520220238</t>
  </si>
  <si>
    <t>7.68% KARNATAKA SDL 27-12-2037</t>
  </si>
  <si>
    <t>IN1920230159</t>
  </si>
  <si>
    <t>7.70% KARNATAKA SDL 2027 15.11.2027</t>
  </si>
  <si>
    <t>IN1920170074</t>
  </si>
  <si>
    <t>7.70% MAHARASHTRA SDL 08-03-2031</t>
  </si>
  <si>
    <t>IN2220220197</t>
  </si>
  <si>
    <t>7.70% MAHARASHTRA SDL 19-10-2030</t>
  </si>
  <si>
    <t>IN2220220130</t>
  </si>
  <si>
    <t>7.71% GUJARAT SDL 08-03-2034</t>
  </si>
  <si>
    <t>IN1520220279</t>
  </si>
  <si>
    <t>7.71% MADHYA PRADESH SDL 24-01-2040</t>
  </si>
  <si>
    <t>IN2120230155</t>
  </si>
  <si>
    <t>7.72% TELANGANA SDL 25-10-2035</t>
  </si>
  <si>
    <t>IN4520230298</t>
  </si>
  <si>
    <t>7.73% UTTAR PRDAESH SDL 15-11-2035</t>
  </si>
  <si>
    <t>IN3320230169</t>
  </si>
  <si>
    <t>7.74% KARNATAKA SDL 03-01-2034</t>
  </si>
  <si>
    <t>IN1920230167</t>
  </si>
  <si>
    <t>7.76% MADHYA PRADESH SDL 01-11-2037</t>
  </si>
  <si>
    <t>IN2120230122</t>
  </si>
  <si>
    <t>7.78% UTTAR PRADESH SDL 23-03-2036</t>
  </si>
  <si>
    <t>IN3320220178</t>
  </si>
  <si>
    <t>7.78% WEST BENGAL SDL 01.03.2027</t>
  </si>
  <si>
    <t>IN3420160167</t>
  </si>
  <si>
    <t>7.82% TAMIL NADU SDL 27-10-2032</t>
  </si>
  <si>
    <t>IN3120220188</t>
  </si>
  <si>
    <t>7.86% MAHARASHTRA SDL 08-06-2030</t>
  </si>
  <si>
    <t>IN2220220080</t>
  </si>
  <si>
    <t>8.13% KERALA SDL 2028. 21.03.2028</t>
  </si>
  <si>
    <t>IN2020170147</t>
  </si>
  <si>
    <t>8.15% TAMILNADU SDL 2028 09.05.2028</t>
  </si>
  <si>
    <t>IN3120180036</t>
  </si>
  <si>
    <t>8.19% KARNATAKA SDL 23.01.2029</t>
  </si>
  <si>
    <t>IN1920180149</t>
  </si>
  <si>
    <t>8.21% WEST BENGAL SDL 23.01.2019</t>
  </si>
  <si>
    <t>IN3420180124</t>
  </si>
  <si>
    <t>8.30% HIMACHAL PRADESH SDL 09.01.2029</t>
  </si>
  <si>
    <t>IN1720180042</t>
  </si>
  <si>
    <t>8.32% CHHATISGARH SDL 29.07.2025</t>
  </si>
  <si>
    <t>IN3520150019</t>
  </si>
  <si>
    <t>8.43% TAMILNADU SDL 2028 07.03.2028</t>
  </si>
  <si>
    <t>IN3120170144</t>
  </si>
  <si>
    <t>8.83% MAHARSTRA SDL 2024 11/06/2024</t>
  </si>
  <si>
    <t>IN2220140049</t>
  </si>
  <si>
    <t>9.01% KARNATAK SDL 2024 25/06/2024</t>
  </si>
  <si>
    <t>IN1920140028</t>
  </si>
  <si>
    <t>9.07% KERALA SDL 2024  27.08.2024</t>
  </si>
  <si>
    <t>IN2020140074</t>
  </si>
  <si>
    <t>9.37% TAMIL NADU SDL 2024 23/04/2024</t>
  </si>
  <si>
    <t>IN3120140022</t>
  </si>
  <si>
    <t>GSEC STRIP 12-09-2032</t>
  </si>
  <si>
    <t>IN000932C052</t>
  </si>
  <si>
    <t>GSEC STRIP 15-06-2027</t>
  </si>
  <si>
    <t>IN000627C058</t>
  </si>
  <si>
    <t>GSEC STRIP 15-06-2030</t>
  </si>
  <si>
    <t>IN000630C052</t>
  </si>
  <si>
    <t>GSEC STRIP 15-12-2030</t>
  </si>
  <si>
    <t>IN001230C050</t>
  </si>
  <si>
    <t>GSEC STRIP 16-06-2030</t>
  </si>
  <si>
    <t>IN000630C078</t>
  </si>
  <si>
    <t>GSEC COUPON STRIP 16-06-2028</t>
  </si>
  <si>
    <t>IN000628C072</t>
  </si>
  <si>
    <t>GSEC COUPON STRIP 16-12-2027</t>
  </si>
  <si>
    <t>IN001227C072</t>
  </si>
  <si>
    <t>GSEC COUPON STRIP 16-12-2030</t>
  </si>
  <si>
    <t>IN001230C076</t>
  </si>
  <si>
    <t>GSEC STRIP 19-06-2030</t>
  </si>
  <si>
    <t>IN000630C094</t>
  </si>
  <si>
    <t>GSEC STRIP 19-06-2032</t>
  </si>
  <si>
    <t>IN000632C090</t>
  </si>
  <si>
    <t>GSEC STRIP 19-12-2030</t>
  </si>
  <si>
    <t>IN001230C092</t>
  </si>
  <si>
    <t>GSEC STRIP 19-12-2032</t>
  </si>
  <si>
    <t>IN001232C098</t>
  </si>
  <si>
    <t>G-SEC STRIP 12-12-2029</t>
  </si>
  <si>
    <t>IN001229C045</t>
  </si>
  <si>
    <t>G-SEC STRIP 15-12-2033</t>
  </si>
  <si>
    <t>IN001233C054</t>
  </si>
  <si>
    <t>G-SEC STRIP 17-06-2032</t>
  </si>
  <si>
    <t>IN000632C033</t>
  </si>
  <si>
    <t>G-SEC STRIP 17-12-2032</t>
  </si>
  <si>
    <t>IN001232C031</t>
  </si>
  <si>
    <t>G-SEC STRIP 17-12-2033</t>
  </si>
  <si>
    <t>IN001233C039</t>
  </si>
  <si>
    <t>G-SEC STRIP 19-06-2029</t>
  </si>
  <si>
    <t>IN000629C096</t>
  </si>
  <si>
    <t>G-SEC STRIP 19-06-2034</t>
  </si>
  <si>
    <t>IN000634C096</t>
  </si>
  <si>
    <t>GSEC STRIP 19-06-2035</t>
  </si>
  <si>
    <t>IN000635C093</t>
  </si>
  <si>
    <t>G-SEC STRIP 19-06-2036</t>
  </si>
  <si>
    <t>IN000636C091</t>
  </si>
  <si>
    <t>G-SEC STRIP 19-06-2037</t>
  </si>
  <si>
    <t>IN000637C081</t>
  </si>
  <si>
    <t>G-SEC STRIP 19-12-2029</t>
  </si>
  <si>
    <t>IN001229C094</t>
  </si>
  <si>
    <t>G-SEC STRIP 19-12-2034</t>
  </si>
  <si>
    <t>IN001234C094</t>
  </si>
  <si>
    <t>GSEC STRIP 19-12-2035</t>
  </si>
  <si>
    <t>IN001235C091</t>
  </si>
  <si>
    <t>G-SEC STRIP 19-12-2036</t>
  </si>
  <si>
    <t>IN001236C081</t>
  </si>
  <si>
    <t>G-SEC STRIP 19-12-2037</t>
  </si>
  <si>
    <t>IN001237C089</t>
  </si>
  <si>
    <t>G-SEC STRIP 22-02-2032</t>
  </si>
  <si>
    <t>IN000232C024</t>
  </si>
  <si>
    <t>G-SEC STRIP 22-02-2033</t>
  </si>
  <si>
    <t>IN000233C022</t>
  </si>
  <si>
    <t>G-SEC STRIP 22-08-2033</t>
  </si>
  <si>
    <t>IN000833C029</t>
  </si>
  <si>
    <t>G-SEC STRIP 26-04-2031</t>
  </si>
  <si>
    <t>IN000431C014</t>
  </si>
  <si>
    <t>Name Of Scheme : NPS TRUST- A/C SBI PENSION FUND SCHEME E - TIER II</t>
  </si>
  <si>
    <t>Name Of Scheme : NPS TRUST- A/C SBI PENSION FUND SCHEME C - TIER II</t>
  </si>
  <si>
    <t>7.95% LIC HOUSING FINANCE 21-02-2033</t>
  </si>
  <si>
    <t>INE115A07QF0</t>
  </si>
  <si>
    <t>6.87% NTPC LIMITED 21-04-2036</t>
  </si>
  <si>
    <t>INE733E08189</t>
  </si>
  <si>
    <t>6.94% NHAI 30-12-2036 (SECURED)</t>
  </si>
  <si>
    <t>INE906B07II1</t>
  </si>
  <si>
    <t>Name Of Scheme : NPS TRUST- A/C SBI PENSION FUND SCHEME G - TIER II</t>
  </si>
  <si>
    <t>6.58% GOA SDL 23.12.2030</t>
  </si>
  <si>
    <t>IN1420200215</t>
  </si>
  <si>
    <t>6.84% BIHAR SDL 15-12-2030</t>
  </si>
  <si>
    <t>IN1320210124</t>
  </si>
  <si>
    <t>6.89% BIHAR SDL 23.11.2026</t>
  </si>
  <si>
    <t>IN1320160113</t>
  </si>
  <si>
    <t>6.89% UTTARPRADESH SDL 08.09.31</t>
  </si>
  <si>
    <t>IN3320210096</t>
  </si>
  <si>
    <t>7.17% GUJARAT SDL 2027  26.07.2027</t>
  </si>
  <si>
    <t>IN1520170078</t>
  </si>
  <si>
    <t>7.23% TAMIL NADU SDL 14.06.2027</t>
  </si>
  <si>
    <t>IN3120170045</t>
  </si>
  <si>
    <t>7.76% KARNATAKA SDL 2027. 13.12.2027</t>
  </si>
  <si>
    <t>IN1920170116</t>
  </si>
  <si>
    <t>8.05% GUJARAT SDL 25.02.2025</t>
  </si>
  <si>
    <t>IN1520140105</t>
  </si>
  <si>
    <t>8.16 % MADHYA PRADESH SDL 23.09.2025</t>
  </si>
  <si>
    <t>IN2120150056</t>
  </si>
  <si>
    <t>8.31% TELEGANA SDL 13.01.2026</t>
  </si>
  <si>
    <t>IN4520150124</t>
  </si>
  <si>
    <t>8.39 % UTTAR PRADESH SDL 27.01.2026</t>
  </si>
  <si>
    <t>IN3320150367</t>
  </si>
  <si>
    <t>9.37% KERALA SDL 2024 23/04/2024</t>
  </si>
  <si>
    <t>IN2020140025</t>
  </si>
  <si>
    <t>Name Of Scheme : NPS TRUST A/C - SBI PENSION FUNDS PVT. LTD. - NPS LITE SCHEM</t>
  </si>
  <si>
    <t>6.40% KARNATAKA SDL 28.10.2030</t>
  </si>
  <si>
    <t>IN1920200350</t>
  </si>
  <si>
    <t>6.53% KARNATAKA SDL 02.12.2030</t>
  </si>
  <si>
    <t>IN1920200459</t>
  </si>
  <si>
    <t>6.83% MAHARASHTRA SDL 19.05.2032</t>
  </si>
  <si>
    <t>IN2220210057</t>
  </si>
  <si>
    <t>6.84% MAHARASHTRA SDL 12.05.2032</t>
  </si>
  <si>
    <t>IN2220210032</t>
  </si>
  <si>
    <t>6.85% KARNATAKA SDL 30.09.2030</t>
  </si>
  <si>
    <t>IN1920200277</t>
  </si>
  <si>
    <t>6.98% RAJASTHAN SDL 02-11-2031</t>
  </si>
  <si>
    <t>IN2920210365</t>
  </si>
  <si>
    <t>7.18% MAHARASHTRA SDL 28.06.2029</t>
  </si>
  <si>
    <t>IN2220170038</t>
  </si>
  <si>
    <t>7.48% KERALA SDL 23.08.2032</t>
  </si>
  <si>
    <t>IN2020170089</t>
  </si>
  <si>
    <t>7.71% UTTARAKHAND SDL 11-10-2033</t>
  </si>
  <si>
    <t>IN3620230042</t>
  </si>
  <si>
    <t>8.08% MAHARASHTRA SDL 26.12.2028</t>
  </si>
  <si>
    <t>IN2220180052</t>
  </si>
  <si>
    <t>8.22% PUNJAB SPL SDL 2026 30.03.2026</t>
  </si>
  <si>
    <t>IN2820150216</t>
  </si>
  <si>
    <t>8.25% HARYANA SDL 21.02.2028</t>
  </si>
  <si>
    <t>IN1620170135</t>
  </si>
  <si>
    <t>GSEC STRIP 19-06-2033</t>
  </si>
  <si>
    <t>IN000633C098</t>
  </si>
  <si>
    <t>GSEC STRIP 19-12-2033</t>
  </si>
  <si>
    <t>IN001233C096</t>
  </si>
  <si>
    <t>8.33 % GSEC 2026 09-07-2026</t>
  </si>
  <si>
    <t>IN0020120039</t>
  </si>
  <si>
    <t>7.52% HUDCO LIMITED 15-04-2033</t>
  </si>
  <si>
    <t>INE031A08863</t>
  </si>
  <si>
    <t>7.71% HDFC BANK INFRA 20-12-2033</t>
  </si>
  <si>
    <t>INE040A08AJ4</t>
  </si>
  <si>
    <t>8.40 % POWER GRID CORP LTD 2024 27.05.2024</t>
  </si>
  <si>
    <t>INE752E07MQ8</t>
  </si>
  <si>
    <t>9.30 % PGC 2024 28/06/2024</t>
  </si>
  <si>
    <t>INE752E07JX0</t>
  </si>
  <si>
    <t>9.45% POWER FINANCE CORP 2026 01.09.2026</t>
  </si>
  <si>
    <t>INE134E08DU8</t>
  </si>
  <si>
    <t>10.63% IOTL UTKAL 2028 20/08/2028</t>
  </si>
  <si>
    <t>INE310L07AC5</t>
  </si>
  <si>
    <t>10.63% IOTL UTKAL 2028 20/09/2028</t>
  </si>
  <si>
    <t>INE310L07AD3</t>
  </si>
  <si>
    <t>Name Of Scheme : NPS TRUST - A/C SBI PENSION FUND SCHEME - CORPORATE CG</t>
  </si>
  <si>
    <t>6.50% GUJARAT SDL 25.11.2030</t>
  </si>
  <si>
    <t>IN1520200214</t>
  </si>
  <si>
    <t>6.83% MAHARASHTRA SDL 23.06.2031</t>
  </si>
  <si>
    <t>IN2220210131</t>
  </si>
  <si>
    <t>6.85% ASSAM SDL 16-02-2029</t>
  </si>
  <si>
    <t>IN1220210224</t>
  </si>
  <si>
    <t>6.98% TAMILNADU SDL 14.7.2031</t>
  </si>
  <si>
    <t>IN3120210114</t>
  </si>
  <si>
    <t>7.09% RAJASTHAN SDL 16-02-2032</t>
  </si>
  <si>
    <t>IN2920210498</t>
  </si>
  <si>
    <t>7.24% RAJASTHAN SDL 25-01-2032</t>
  </si>
  <si>
    <t>IN2920210456</t>
  </si>
  <si>
    <t>7.42% HARYANA SDL 06-03-2035</t>
  </si>
  <si>
    <t>IN1620230392</t>
  </si>
  <si>
    <t>7.46% UTTAR PRADESH SDL 28-02-2034</t>
  </si>
  <si>
    <t>IN3320230276</t>
  </si>
  <si>
    <t>7.48% UTTAR PRADESH SDL 22-03-2042</t>
  </si>
  <si>
    <t>IN3320230342</t>
  </si>
  <si>
    <t>7.62% UTTAR PRADESH SDL 18-01-2035</t>
  </si>
  <si>
    <t>IN3320220061</t>
  </si>
  <si>
    <t>7.65% TAMIL NADU SDL 25-01-2033</t>
  </si>
  <si>
    <t>IN3120220279</t>
  </si>
  <si>
    <t>7.69% GUJARAT SDL 2027 20.12.2027</t>
  </si>
  <si>
    <t>IN1520170144</t>
  </si>
  <si>
    <t>7.7% KARNATAKA SDL 08-11-2033</t>
  </si>
  <si>
    <t>IN1920230068</t>
  </si>
  <si>
    <t>6.85% NABARD GOI 21-03-2031</t>
  </si>
  <si>
    <t>INE261F08DA8</t>
  </si>
  <si>
    <t>7.73% KARNATAKA SDL 01-11-2035</t>
  </si>
  <si>
    <t>IN1920230043</t>
  </si>
  <si>
    <t>7.75% TELANGANA SDL 01-11-2037</t>
  </si>
  <si>
    <t>IN4520230306</t>
  </si>
  <si>
    <t>7.76% MAHARASHTRA SDL 04-10-2030</t>
  </si>
  <si>
    <t>IN2220220122</t>
  </si>
  <si>
    <t>7.77% MADHYA PRADESH SDL 29-03-2047</t>
  </si>
  <si>
    <t>IN2120220149</t>
  </si>
  <si>
    <t>7.84% TELANGANA 03-08-2036</t>
  </si>
  <si>
    <t>IN4520220109</t>
  </si>
  <si>
    <t>7.99% UTTAR PRADESH SDL 2026 29.06.2026</t>
  </si>
  <si>
    <t>IN3320160176</t>
  </si>
  <si>
    <t>8.00% KARNATAKA SDL 2028. 17.01.2028</t>
  </si>
  <si>
    <t>IN1920170157</t>
  </si>
  <si>
    <t>8.08% KARNATAKA SDL 26.12.2028</t>
  </si>
  <si>
    <t>IN1920180115</t>
  </si>
  <si>
    <t>8.16% GUJARAT SDL 30.01.2029</t>
  </si>
  <si>
    <t>IN1520180267</t>
  </si>
  <si>
    <t>8.17% WEST BENGAL SDL 2025  23.09.2025</t>
  </si>
  <si>
    <t>IN3420150069</t>
  </si>
  <si>
    <t>8.25% MADHYA PRADESH SDL 10.06.2025</t>
  </si>
  <si>
    <t>IN2120150015</t>
  </si>
  <si>
    <t>8.29% WEST BENGAL SDL 2028. 21.02.2028</t>
  </si>
  <si>
    <t>IN3420170182</t>
  </si>
  <si>
    <t>8.33% RAJASTHAN SDL 2025 SPL 23.06.2025</t>
  </si>
  <si>
    <t>IN2920160115</t>
  </si>
  <si>
    <t>8.34% ANDHRA PRADESH SDL 2028. 30.05.2027</t>
  </si>
  <si>
    <t>IN1020180098</t>
  </si>
  <si>
    <t>8.34% PUNJAB SDL 30.05.2028</t>
  </si>
  <si>
    <t>IN2820180049</t>
  </si>
  <si>
    <t>8.43 % UTTAR PRADESH SDL 2026 SPL 04.10.2026</t>
  </si>
  <si>
    <t>IN3320150110</t>
  </si>
  <si>
    <t>8.62% J K SPL SDL 2030 30.03.2030</t>
  </si>
  <si>
    <t>IN1820150150</t>
  </si>
  <si>
    <t>8.99% KERALA SDL 2024 25/06/2024</t>
  </si>
  <si>
    <t>IN2020140041</t>
  </si>
  <si>
    <t>G-SEC STRIP 12-06-2037</t>
  </si>
  <si>
    <t>IN000637C032</t>
  </si>
  <si>
    <t>G-SEC STRIP 12-12-2037</t>
  </si>
  <si>
    <t>IN001237C030</t>
  </si>
  <si>
    <t>G-SEC STRIP 15-06-2031</t>
  </si>
  <si>
    <t>IN000631C050</t>
  </si>
  <si>
    <t>G-SEC STRIP 15-06-2032</t>
  </si>
  <si>
    <t>IN000632C058</t>
  </si>
  <si>
    <t>G-SEC STRIP 15-06-2033</t>
  </si>
  <si>
    <t>IN000633C056</t>
  </si>
  <si>
    <t>G-SEC STRIP 15-12-2031</t>
  </si>
  <si>
    <t>IN001231C058</t>
  </si>
  <si>
    <t>G-SEC STRIP 15-12-2032</t>
  </si>
  <si>
    <t>IN001232C056</t>
  </si>
  <si>
    <t>7.55% PFC 2038</t>
  </si>
  <si>
    <t>INE134E07CK3</t>
  </si>
  <si>
    <t>7.64% PFC LTD 22-02-2033</t>
  </si>
  <si>
    <t>INE134E08MA1</t>
  </si>
  <si>
    <t>7.69% POWER FINANCE CORPORATION LTD 15-12-2038</t>
  </si>
  <si>
    <t>INE134E08MV7</t>
  </si>
  <si>
    <t>7.86% PFC LTD 12-04-2030</t>
  </si>
  <si>
    <t>INE134E08KK4</t>
  </si>
  <si>
    <t>7.89% REC LIMITED 30-03-2030</t>
  </si>
  <si>
    <t>INE020B08CI2</t>
  </si>
  <si>
    <t>8.45% IRFC LTD 04.12.2028</t>
  </si>
  <si>
    <t>INE053F07AY7</t>
  </si>
  <si>
    <t>8.93% POWER GRID CORP LTD 2024 20.10.2024</t>
  </si>
  <si>
    <t>INE752E07LY4</t>
  </si>
  <si>
    <t>9.25% POWER GRID CORPORATION 2026  26.12.2026</t>
  </si>
  <si>
    <t>INE752E07JM3</t>
  </si>
  <si>
    <t>6.90% REC LIMITED 31.01.2031</t>
  </si>
  <si>
    <t>INE020B08DG4</t>
  </si>
  <si>
    <t>7.59% PFC LTD 17-01-2028</t>
  </si>
  <si>
    <t>INE134E08LX5</t>
  </si>
  <si>
    <t>7.74% POWER FINANCE CORPORATION 29-01-2028</t>
  </si>
  <si>
    <t>INE134E08JI0</t>
  </si>
  <si>
    <t>7.79% POWER FINANCE CORPORATION 22.07.2030</t>
  </si>
  <si>
    <t>INE134E08KU3</t>
  </si>
  <si>
    <t>8.75% REC 2025 12.07.2025</t>
  </si>
  <si>
    <t>INE020B08443</t>
  </si>
  <si>
    <t>8.80% PFC 2025 15.01.2025</t>
  </si>
  <si>
    <t>INE134E08CP0</t>
  </si>
  <si>
    <t>5.36% HPCL 11.04.2025</t>
  </si>
  <si>
    <t>INE094A08077</t>
  </si>
  <si>
    <t>5.84% - INDIANOIL 19-04-2024</t>
  </si>
  <si>
    <t>INE242A08510</t>
  </si>
  <si>
    <t>7.54% HPCL 15-04-2033</t>
  </si>
  <si>
    <t>INE094A08143</t>
  </si>
  <si>
    <t>7.68% PFC LTD 15/07/2030</t>
  </si>
  <si>
    <t>INE134E08KR9</t>
  </si>
  <si>
    <t>7.73% SBI AT1 24.11.2025</t>
  </si>
  <si>
    <t>INE062A08272</t>
  </si>
  <si>
    <t>7.75% TATA CAPITAL FINANCIAL SERVICES LIMITED 25-07-2025</t>
  </si>
  <si>
    <t>INE306N07MV4</t>
  </si>
  <si>
    <t>8.59% PNB CALL 27 SEP 2028 PERPETUAL</t>
  </si>
  <si>
    <t>INE160A08282</t>
  </si>
  <si>
    <t>6.92% PFC LIMITED 14-04-2032</t>
  </si>
  <si>
    <t>INE134E08LN6</t>
  </si>
  <si>
    <t>GOVT SERVICED BOND</t>
  </si>
  <si>
    <t>Name Of Scheme : NPS TRUST-A/C SBI PENSION FUND SCHEME ATAL PENSION YOJANA</t>
  </si>
  <si>
    <t>6.53% TAMIL NADU SDL 06.01.2031</t>
  </si>
  <si>
    <t>IN3120200339</t>
  </si>
  <si>
    <t>6.71% TAMILNADU SDL 17-11-2029</t>
  </si>
  <si>
    <t>IN3120210239</t>
  </si>
  <si>
    <t>6.78% KERALA SDL 25.05.2031</t>
  </si>
  <si>
    <t>IN2020210018</t>
  </si>
  <si>
    <t>6.96% TAMIL NADU SDL 19-05-2056</t>
  </si>
  <si>
    <t>IN3120210031</t>
  </si>
  <si>
    <t>7.51% MAHARASHTRA SDL 24.05.2027</t>
  </si>
  <si>
    <t>IN2220170020</t>
  </si>
  <si>
    <t>7.68% KARNATAKA SDL 2034</t>
  </si>
  <si>
    <t>IN1920220127</t>
  </si>
  <si>
    <t>7.27% IRFC LTD 15.06.2027</t>
  </si>
  <si>
    <t>INE053F07AB5</t>
  </si>
  <si>
    <t>6.07% NABARD 19-11-2027</t>
  </si>
  <si>
    <t>INE261F08CM5</t>
  </si>
  <si>
    <t>6.80% CANFIN HOMES LTD. 25-06-2025</t>
  </si>
  <si>
    <t>INE477A07332</t>
  </si>
  <si>
    <t>8.40% CANARA BANK PERP CALL 14-02-2029</t>
  </si>
  <si>
    <t>INE476A08225</t>
  </si>
  <si>
    <t>Name Of Scheme : NPS TRUST-A/C SBI PENSION FUND SCHEME A-TIER I</t>
  </si>
  <si>
    <t>EMBASSY OFFICE PARKS REIT</t>
  </si>
  <si>
    <t>INE041025011</t>
  </si>
  <si>
    <t>MINDSPACE BUSINESS PARKS REIT</t>
  </si>
  <si>
    <t>INE0CCU25019</t>
  </si>
  <si>
    <t>8% BANK OF BARODA PERPETUAL CALL 2027</t>
  </si>
  <si>
    <t>INE028A08273</t>
  </si>
  <si>
    <t>8.40% CANARA BANK PERP CALL 11-12-2028</t>
  </si>
  <si>
    <t>INE476A08217</t>
  </si>
  <si>
    <t>8.44% INDIAN BANK PERPETUAL CALL 14-12-2025</t>
  </si>
  <si>
    <t>INE562A08065</t>
  </si>
  <si>
    <t>8.47% PUNJAB NATIONAL BANK PERP CALL 22-03-2029</t>
  </si>
  <si>
    <t>INE160A08308</t>
  </si>
  <si>
    <t>8.75% PUNJAB NATIONAL BANK BASEL III AT1 BOND CALL 27-03-2099</t>
  </si>
  <si>
    <t>INE160A08266</t>
  </si>
  <si>
    <t>Name Of Scheme : NPS TRUST A/C SBI PENSION FUND SCHEME TAX SAVER TIER 2</t>
  </si>
  <si>
    <t>NPA Details</t>
  </si>
  <si>
    <t>Total Amount Due</t>
  </si>
  <si>
    <t>% of AUM</t>
  </si>
  <si>
    <t>Total Amount of Haircut</t>
  </si>
  <si>
    <t>CP Deccan Chronicle ( Commercial Paper)</t>
  </si>
  <si>
    <t>INE137G14095</t>
  </si>
  <si>
    <t>12.50% GUJRAT NRE COKE LIMITED 2014</t>
  </si>
  <si>
    <t>INE110D07085</t>
  </si>
  <si>
    <t xml:space="preserve">12.50% GUJRAT NRE COKE LIMITED 2015  </t>
  </si>
  <si>
    <t>INE110D07093</t>
  </si>
  <si>
    <t>10.20% Parekh Aluminex 2014</t>
  </si>
  <si>
    <t>INE620C07069</t>
  </si>
  <si>
    <t>10.20% Parekh Aluminex 2013</t>
  </si>
  <si>
    <t>INE620C07051</t>
  </si>
  <si>
    <t>10.20% Parekh Aluminex 2015</t>
  </si>
  <si>
    <t>INE620C07077</t>
  </si>
  <si>
    <t>10.30% IL&amp;FS Financial Services Ltd 2021*</t>
  </si>
  <si>
    <t>INE121H08016</t>
  </si>
  <si>
    <t>9.55% IL&amp;FS Financial Services Ltd. 2022</t>
  </si>
  <si>
    <t>INE121H08057</t>
  </si>
  <si>
    <t>12.50 % Gujarat NRE Coke Ltd. 2014</t>
  </si>
  <si>
    <t xml:space="preserve">8.90% Il &amp; Fs Financial Services Ltd 2026 </t>
  </si>
  <si>
    <t>10.30% IL&amp;FS Financial Services Ltd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</si>
</sst>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[$-1010409]###,##0;\(###,##0\)"/>
    <numFmt numFmtId="165" formatCode="[$-1010409]###,##0.00;\(###,##0.00\)"/>
    <numFmt numFmtId="166" formatCode="[$-1010409]###,##0.0000;\(###,##0.0000\)"/>
  </numFmts>
  <fonts count="10" x14ac:knownFonts="1">
    <font>
      <sz val="11"/>
      <color rgb="FF000000"/>
      <name val="Calibri"/>
    </font>
    <font>
      <sz val="10"/>
      <color rgb="FF000000"/>
      <name val="Arial"/>
    </font>
    <font>
      <sz val="11"/>
      <name val="Calibri"/>
    </font>
    <font>
      <b/>
      <sz val="8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i/>
      <sz val="8"/>
      <color rgb="FF000000"/>
      <name val="Arial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0">
    <xf numFmtId="0" fontId="0" fillId="0" borderId="0" xfId="0" applyAlignment="1">
      <alignment wrapText="1" readingOrder="1"/>
    </xf>
    <xf numFmtId="0" fontId="2" fillId="2" borderId="0" xfId="0" applyFont="1" applyFill="1" applyAlignment="1">
      <alignment horizontal="center" vertical="top" readingOrder="1"/>
    </xf>
    <xf numFmtId="0" fontId="4" fillId="2" borderId="0" xfId="0" applyFont="1" applyFill="1" applyAlignment="1">
      <alignment horizontal="center" vertical="top" wrapText="1" readingOrder="1"/>
    </xf>
    <xf numFmtId="0" fontId="3" fillId="3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left" vertical="top" wrapText="1" readingOrder="1"/>
    </xf>
    <xf numFmtId="164" fontId="5" fillId="2" borderId="1" xfId="0" applyNumberFormat="1" applyFont="1" applyFill="1" applyBorder="1" applyAlignment="1">
      <alignment horizontal="right" vertical="top" wrapText="1" readingOrder="1"/>
    </xf>
    <xf numFmtId="165" fontId="5" fillId="2" borderId="1" xfId="0" applyNumberFormat="1" applyFont="1" applyFill="1" applyBorder="1" applyAlignment="1">
      <alignment horizontal="right" vertical="top" wrapText="1" readingOrder="1"/>
    </xf>
    <xf numFmtId="0" fontId="6" fillId="2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right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right" vertical="top" wrapText="1" readingOrder="1"/>
    </xf>
    <xf numFmtId="166" fontId="5" fillId="2" borderId="1" xfId="0" applyNumberFormat="1" applyFont="1" applyFill="1" applyBorder="1" applyAlignment="1">
      <alignment horizontal="right" vertical="top" wrapText="1" readingOrder="1"/>
    </xf>
    <xf numFmtId="0" fontId="5" fillId="2" borderId="0" xfId="0" applyFont="1" applyFill="1" applyAlignment="1">
      <alignment horizontal="left" vertical="top" wrapText="1" readingOrder="1"/>
    </xf>
    <xf numFmtId="0" fontId="5" fillId="2" borderId="0" xfId="0" applyFont="1" applyFill="1" applyAlignment="1">
      <alignment horizontal="right" vertical="top" wrapText="1" readingOrder="1"/>
    </xf>
    <xf numFmtId="0" fontId="4" fillId="2" borderId="0" xfId="0" applyFont="1" applyFill="1" applyAlignment="1">
      <alignment horizontal="center" vertical="top" wrapText="1" readingOrder="1"/>
    </xf>
    <xf numFmtId="0" fontId="1" fillId="2" borderId="0" xfId="0" applyFont="1" applyFill="1" applyAlignment="1">
      <alignment horizontal="left" vertical="top" wrapText="1" readingOrder="1"/>
    </xf>
    <xf numFmtId="0" fontId="3" fillId="2" borderId="0" xfId="0" applyFont="1" applyFill="1" applyAlignment="1">
      <alignment horizontal="left" vertical="top" wrapText="1" readingOrder="1"/>
    </xf>
    <xf numFmtId="0" fontId="2" fillId="2" borderId="0" xfId="0" applyFont="1" applyFill="1" applyAlignment="1">
      <alignment horizontal="center" vertical="top" readingOrder="1"/>
    </xf>
    <xf numFmtId="0" fontId="7" fillId="0" borderId="0" xfId="0" applyFont="1" applyAlignment="1">
      <alignment wrapText="1" readingOrder="1"/>
    </xf>
    <xf numFmtId="0" fontId="8" fillId="3" borderId="3" xfId="0" applyFont="1" applyFill="1" applyBorder="1" applyAlignment="1">
      <alignment horizontal="left" vertical="top" wrapText="1" readingOrder="1"/>
    </xf>
    <xf numFmtId="0" fontId="8" fillId="3" borderId="4" xfId="0" applyFont="1" applyFill="1" applyBorder="1" applyAlignment="1">
      <alignment horizontal="left" vertical="top" wrapText="1" readingOrder="1"/>
    </xf>
    <xf numFmtId="0" fontId="0" fillId="0" borderId="5" xfId="0" applyBorder="1" applyAlignment="1">
      <alignment wrapText="1" readingOrder="1"/>
    </xf>
    <xf numFmtId="0" fontId="0" fillId="0" borderId="6" xfId="0" applyBorder="1" applyAlignment="1">
      <alignment wrapText="1" readingOrder="1"/>
    </xf>
    <xf numFmtId="43" fontId="0" fillId="0" borderId="5" xfId="1" applyFont="1" applyBorder="1" applyAlignment="1">
      <alignment wrapText="1" readingOrder="1"/>
    </xf>
    <xf numFmtId="0" fontId="7" fillId="0" borderId="5" xfId="0" applyFont="1" applyBorder="1" applyAlignment="1">
      <alignment wrapText="1" readingOrder="1"/>
    </xf>
    <xf numFmtId="43" fontId="7" fillId="0" borderId="5" xfId="0" applyNumberFormat="1" applyFont="1" applyBorder="1" applyAlignment="1">
      <alignment wrapText="1" readingOrder="1"/>
    </xf>
    <xf numFmtId="43" fontId="0" fillId="0" borderId="5" xfId="2" applyFont="1" applyBorder="1" applyAlignment="1">
      <alignment wrapText="1" readingOrder="1"/>
    </xf>
    <xf numFmtId="0" fontId="7" fillId="0" borderId="7" xfId="0" applyFont="1" applyBorder="1" applyAlignment="1">
      <alignment wrapText="1" readingOrder="1"/>
    </xf>
    <xf numFmtId="43" fontId="7" fillId="0" borderId="7" xfId="0" applyNumberFormat="1" applyFont="1" applyBorder="1" applyAlignment="1">
      <alignment wrapText="1" readingOrder="1"/>
    </xf>
  </cellXfs>
  <cellStyles count="3">
    <cellStyle name="Comma 2" xfId="2" xr:uid="{B400F483-A792-474C-8535-BA8A027F4882}"/>
    <cellStyle name="Comma 3" xfId="1" xr:uid="{4F84365D-C2A2-4EFF-92C4-FC5C9CD0D5BB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B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D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8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3"/>
  <sheetViews>
    <sheetView showGridLines="0" topLeftCell="A852" workbookViewId="0">
      <selection activeCell="B860" sqref="B860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</v>
      </c>
      <c r="B4" s="17"/>
      <c r="C4" s="17"/>
      <c r="D4" s="17"/>
      <c r="E4" s="17"/>
      <c r="F4" s="17"/>
      <c r="G4" s="17"/>
    </row>
    <row r="5" spans="1:7" ht="14.6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5" t="s">
        <v>4</v>
      </c>
      <c r="B6" s="15"/>
      <c r="C6" s="15"/>
      <c r="D6" s="15"/>
      <c r="E6" s="15"/>
      <c r="F6" s="15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1445449</v>
      </c>
      <c r="E8" s="6">
        <v>809812802.25</v>
      </c>
      <c r="F8" s="6">
        <v>7.6899999999999996E-2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3552375</v>
      </c>
      <c r="E9" s="6">
        <v>608344218.75</v>
      </c>
      <c r="F9" s="6">
        <v>5.7700000000000001E-2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228375</v>
      </c>
      <c r="E10" s="6">
        <v>917907637.5</v>
      </c>
      <c r="F10" s="6">
        <v>8.7099999999999997E-2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1837509</v>
      </c>
      <c r="E11" s="6">
        <v>1824278935.2</v>
      </c>
      <c r="F11" s="6">
        <v>0.17319999999999999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195831</v>
      </c>
      <c r="E12" s="6">
        <v>2467539140.8499999</v>
      </c>
      <c r="F12" s="6">
        <v>0.23419999999999999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192241</v>
      </c>
      <c r="E13" s="6">
        <v>1758649504.1500001</v>
      </c>
      <c r="F13" s="6">
        <v>0.16689999999999999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1627133</v>
      </c>
      <c r="E14" s="6">
        <v>3126291989.5500002</v>
      </c>
      <c r="F14" s="6">
        <v>0.29680000000000001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4647958</v>
      </c>
      <c r="E15" s="6">
        <v>4867341617.6000004</v>
      </c>
      <c r="F15" s="6">
        <v>0.46200000000000002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7198454</v>
      </c>
      <c r="E16" s="6">
        <v>10422641546.6</v>
      </c>
      <c r="F16" s="6">
        <v>0.98929999999999996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12191383</v>
      </c>
      <c r="E17" s="6">
        <v>13328839033.9</v>
      </c>
      <c r="F17" s="6">
        <v>1.2652000000000001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1249164</v>
      </c>
      <c r="E18" s="6">
        <v>1939951692</v>
      </c>
      <c r="F18" s="6">
        <v>0.18410000000000001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2634599</v>
      </c>
      <c r="E19" s="6">
        <v>4704076514.5</v>
      </c>
      <c r="F19" s="6">
        <v>0.44650000000000001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4604235</v>
      </c>
      <c r="E20" s="6">
        <v>1215748251.75</v>
      </c>
      <c r="F20" s="6">
        <v>0.1154</v>
      </c>
      <c r="G20" s="1"/>
    </row>
    <row r="21" spans="1:7" ht="23.45" customHeight="1" x14ac:dyDescent="0.25">
      <c r="A21" s="4" t="s">
        <v>44</v>
      </c>
      <c r="B21" s="4" t="s">
        <v>45</v>
      </c>
      <c r="C21" s="4" t="s">
        <v>43</v>
      </c>
      <c r="D21" s="5">
        <v>8386153</v>
      </c>
      <c r="E21" s="6">
        <v>6309322209.5500002</v>
      </c>
      <c r="F21" s="6">
        <v>0.59889999999999999</v>
      </c>
      <c r="G21" s="1"/>
    </row>
    <row r="22" spans="1:7" ht="23.45" customHeight="1" x14ac:dyDescent="0.25">
      <c r="A22" s="4" t="s">
        <v>46</v>
      </c>
      <c r="B22" s="4" t="s">
        <v>47</v>
      </c>
      <c r="C22" s="4" t="s">
        <v>48</v>
      </c>
      <c r="D22" s="5">
        <v>197249</v>
      </c>
      <c r="E22" s="6">
        <v>491485333.30000001</v>
      </c>
      <c r="F22" s="6">
        <v>4.6699999999999998E-2</v>
      </c>
      <c r="G22" s="1"/>
    </row>
    <row r="23" spans="1:7" ht="23.45" customHeight="1" x14ac:dyDescent="0.25">
      <c r="A23" s="4" t="s">
        <v>49</v>
      </c>
      <c r="B23" s="4" t="s">
        <v>50</v>
      </c>
      <c r="C23" s="4" t="s">
        <v>48</v>
      </c>
      <c r="D23" s="5">
        <v>1652656</v>
      </c>
      <c r="E23" s="6">
        <v>1012003901.6</v>
      </c>
      <c r="F23" s="6">
        <v>9.6100000000000005E-2</v>
      </c>
      <c r="G23" s="1"/>
    </row>
    <row r="24" spans="1:7" ht="23.45" customHeight="1" x14ac:dyDescent="0.25">
      <c r="A24" s="4" t="s">
        <v>51</v>
      </c>
      <c r="B24" s="4" t="s">
        <v>52</v>
      </c>
      <c r="C24" s="4" t="s">
        <v>48</v>
      </c>
      <c r="D24" s="5">
        <v>307069</v>
      </c>
      <c r="E24" s="6">
        <v>2993661741.3499999</v>
      </c>
      <c r="F24" s="6">
        <v>0.28420000000000001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11264145</v>
      </c>
      <c r="E25" s="6">
        <v>4824996510.75</v>
      </c>
      <c r="F25" s="6">
        <v>0.45800000000000002</v>
      </c>
      <c r="G25" s="1"/>
    </row>
    <row r="26" spans="1:7" ht="23.45" customHeight="1" x14ac:dyDescent="0.25">
      <c r="A26" s="4" t="s">
        <v>56</v>
      </c>
      <c r="B26" s="4" t="s">
        <v>57</v>
      </c>
      <c r="C26" s="4" t="s">
        <v>58</v>
      </c>
      <c r="D26" s="5">
        <v>1309254</v>
      </c>
      <c r="E26" s="6">
        <v>2020899011.7</v>
      </c>
      <c r="F26" s="6">
        <v>0.1918</v>
      </c>
      <c r="G26" s="1"/>
    </row>
    <row r="27" spans="1:7" ht="23.45" customHeight="1" x14ac:dyDescent="0.25">
      <c r="A27" s="4" t="s">
        <v>59</v>
      </c>
      <c r="B27" s="4" t="s">
        <v>60</v>
      </c>
      <c r="C27" s="4" t="s">
        <v>58</v>
      </c>
      <c r="D27" s="5">
        <v>5164739</v>
      </c>
      <c r="E27" s="6">
        <v>7737037258.9499998</v>
      </c>
      <c r="F27" s="6">
        <v>0.73440000000000005</v>
      </c>
      <c r="G27" s="1"/>
    </row>
    <row r="28" spans="1:7" ht="23.45" customHeight="1" x14ac:dyDescent="0.25">
      <c r="A28" s="4" t="s">
        <v>61</v>
      </c>
      <c r="B28" s="4" t="s">
        <v>62</v>
      </c>
      <c r="C28" s="4" t="s">
        <v>58</v>
      </c>
      <c r="D28" s="5">
        <v>88090</v>
      </c>
      <c r="E28" s="6">
        <v>435023656</v>
      </c>
      <c r="F28" s="6">
        <v>4.1300000000000003E-2</v>
      </c>
      <c r="G28" s="1"/>
    </row>
    <row r="29" spans="1:7" ht="23.45" customHeight="1" x14ac:dyDescent="0.25">
      <c r="A29" s="4" t="s">
        <v>63</v>
      </c>
      <c r="B29" s="4" t="s">
        <v>64</v>
      </c>
      <c r="C29" s="4" t="s">
        <v>58</v>
      </c>
      <c r="D29" s="5">
        <v>1282060</v>
      </c>
      <c r="E29" s="6">
        <v>4969649178</v>
      </c>
      <c r="F29" s="6">
        <v>0.47170000000000001</v>
      </c>
      <c r="G29" s="1"/>
    </row>
    <row r="30" spans="1:7" ht="23.45" customHeight="1" x14ac:dyDescent="0.25">
      <c r="A30" s="4" t="s">
        <v>65</v>
      </c>
      <c r="B30" s="4" t="s">
        <v>66</v>
      </c>
      <c r="C30" s="4" t="s">
        <v>58</v>
      </c>
      <c r="D30" s="5">
        <v>1051093</v>
      </c>
      <c r="E30" s="6">
        <v>1311869173.3</v>
      </c>
      <c r="F30" s="6">
        <v>0.1245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749678</v>
      </c>
      <c r="E31" s="6">
        <v>850322271.5</v>
      </c>
      <c r="F31" s="6">
        <v>8.0699999999999994E-2</v>
      </c>
      <c r="G31" s="1"/>
    </row>
    <row r="32" spans="1:7" ht="23.45" customHeight="1" x14ac:dyDescent="0.25">
      <c r="A32" s="4" t="s">
        <v>70</v>
      </c>
      <c r="B32" s="4" t="s">
        <v>71</v>
      </c>
      <c r="C32" s="4" t="s">
        <v>72</v>
      </c>
      <c r="D32" s="5">
        <v>180182</v>
      </c>
      <c r="E32" s="6">
        <v>968307077.10000002</v>
      </c>
      <c r="F32" s="6">
        <v>9.1899999999999996E-2</v>
      </c>
      <c r="G32" s="1"/>
    </row>
    <row r="33" spans="1:7" ht="23.45" customHeight="1" x14ac:dyDescent="0.25">
      <c r="A33" s="4" t="s">
        <v>73</v>
      </c>
      <c r="B33" s="4" t="s">
        <v>74</v>
      </c>
      <c r="C33" s="4" t="s">
        <v>75</v>
      </c>
      <c r="D33" s="5">
        <v>910230</v>
      </c>
      <c r="E33" s="6">
        <v>1378998450</v>
      </c>
      <c r="F33" s="6">
        <v>0.13089999999999999</v>
      </c>
      <c r="G33" s="1"/>
    </row>
    <row r="34" spans="1:7" ht="23.45" customHeight="1" x14ac:dyDescent="0.25">
      <c r="A34" s="4" t="s">
        <v>76</v>
      </c>
      <c r="B34" s="4" t="s">
        <v>77</v>
      </c>
      <c r="C34" s="4" t="s">
        <v>75</v>
      </c>
      <c r="D34" s="5">
        <v>54963</v>
      </c>
      <c r="E34" s="6">
        <v>278387595</v>
      </c>
      <c r="F34" s="6">
        <v>2.64E-2</v>
      </c>
      <c r="G34" s="1"/>
    </row>
    <row r="35" spans="1:7" ht="23.45" customHeight="1" x14ac:dyDescent="0.25">
      <c r="A35" s="4" t="s">
        <v>78</v>
      </c>
      <c r="B35" s="4" t="s">
        <v>79</v>
      </c>
      <c r="C35" s="4" t="s">
        <v>80</v>
      </c>
      <c r="D35" s="5">
        <v>8758821</v>
      </c>
      <c r="E35" s="6">
        <v>1764902431.5</v>
      </c>
      <c r="F35" s="6">
        <v>0.16750000000000001</v>
      </c>
      <c r="G35" s="1"/>
    </row>
    <row r="36" spans="1:7" ht="23.45" customHeight="1" x14ac:dyDescent="0.25">
      <c r="A36" s="4" t="s">
        <v>81</v>
      </c>
      <c r="B36" s="4" t="s">
        <v>82</v>
      </c>
      <c r="C36" s="4" t="s">
        <v>83</v>
      </c>
      <c r="D36" s="5">
        <v>2023353</v>
      </c>
      <c r="E36" s="6">
        <v>7615698356.6999998</v>
      </c>
      <c r="F36" s="6">
        <v>0.72289999999999999</v>
      </c>
      <c r="G36" s="1"/>
    </row>
    <row r="37" spans="1:7" ht="14.45" customHeight="1" x14ac:dyDescent="0.25">
      <c r="A37" s="4" t="s">
        <v>84</v>
      </c>
      <c r="B37" s="4" t="s">
        <v>85</v>
      </c>
      <c r="C37" s="4" t="s">
        <v>86</v>
      </c>
      <c r="D37" s="5">
        <v>210751</v>
      </c>
      <c r="E37" s="6">
        <v>633570193.75</v>
      </c>
      <c r="F37" s="6">
        <v>6.0100000000000001E-2</v>
      </c>
      <c r="G37" s="1"/>
    </row>
    <row r="38" spans="1:7" ht="14.45" customHeight="1" x14ac:dyDescent="0.25">
      <c r="A38" s="4" t="s">
        <v>87</v>
      </c>
      <c r="B38" s="4" t="s">
        <v>88</v>
      </c>
      <c r="C38" s="4" t="s">
        <v>89</v>
      </c>
      <c r="D38" s="5">
        <v>998139</v>
      </c>
      <c r="E38" s="6">
        <v>1640790795.1500001</v>
      </c>
      <c r="F38" s="6">
        <v>0.15570000000000001</v>
      </c>
      <c r="G38" s="1"/>
    </row>
    <row r="39" spans="1:7" ht="41.85" customHeight="1" x14ac:dyDescent="0.25">
      <c r="A39" s="4" t="s">
        <v>90</v>
      </c>
      <c r="B39" s="4" t="s">
        <v>91</v>
      </c>
      <c r="C39" s="4" t="s">
        <v>89</v>
      </c>
      <c r="D39" s="5">
        <v>659155</v>
      </c>
      <c r="E39" s="6">
        <v>762378673</v>
      </c>
      <c r="F39" s="6">
        <v>7.2400000000000006E-2</v>
      </c>
      <c r="G39" s="1"/>
    </row>
    <row r="40" spans="1:7" ht="14.45" customHeight="1" x14ac:dyDescent="0.25">
      <c r="A40" s="4" t="s">
        <v>92</v>
      </c>
      <c r="B40" s="4" t="s">
        <v>93</v>
      </c>
      <c r="C40" s="4" t="s">
        <v>89</v>
      </c>
      <c r="D40" s="5">
        <v>308205</v>
      </c>
      <c r="E40" s="6">
        <v>456282092.25</v>
      </c>
      <c r="F40" s="6">
        <v>4.3299999999999998E-2</v>
      </c>
      <c r="G40" s="1"/>
    </row>
    <row r="41" spans="1:7" ht="14.45" customHeight="1" x14ac:dyDescent="0.25">
      <c r="A41" s="4" t="s">
        <v>94</v>
      </c>
      <c r="B41" s="4" t="s">
        <v>95</v>
      </c>
      <c r="C41" s="4" t="s">
        <v>89</v>
      </c>
      <c r="D41" s="5">
        <v>81194</v>
      </c>
      <c r="E41" s="6">
        <v>28722377.5</v>
      </c>
      <c r="F41" s="6">
        <v>2.7000000000000001E-3</v>
      </c>
      <c r="G41" s="1"/>
    </row>
    <row r="42" spans="1:7" ht="14.45" customHeight="1" x14ac:dyDescent="0.25">
      <c r="A42" s="4" t="s">
        <v>96</v>
      </c>
      <c r="B42" s="4" t="s">
        <v>97</v>
      </c>
      <c r="C42" s="4" t="s">
        <v>98</v>
      </c>
      <c r="D42" s="5">
        <v>424643</v>
      </c>
      <c r="E42" s="6">
        <v>3076644695.75</v>
      </c>
      <c r="F42" s="6">
        <v>0.29199999999999998</v>
      </c>
      <c r="G42" s="1"/>
    </row>
    <row r="43" spans="1:7" ht="23.45" customHeight="1" x14ac:dyDescent="0.25">
      <c r="A43" s="4" t="s">
        <v>99</v>
      </c>
      <c r="B43" s="4" t="s">
        <v>100</v>
      </c>
      <c r="C43" s="4" t="s">
        <v>101</v>
      </c>
      <c r="D43" s="5">
        <v>1338064</v>
      </c>
      <c r="E43" s="6">
        <v>603466864</v>
      </c>
      <c r="F43" s="6">
        <v>5.7299999999999997E-2</v>
      </c>
      <c r="G43" s="1"/>
    </row>
    <row r="44" spans="1:7" ht="23.45" customHeight="1" x14ac:dyDescent="0.25">
      <c r="A44" s="4" t="s">
        <v>102</v>
      </c>
      <c r="B44" s="4" t="s">
        <v>103</v>
      </c>
      <c r="C44" s="4" t="s">
        <v>104</v>
      </c>
      <c r="D44" s="5">
        <v>134582</v>
      </c>
      <c r="E44" s="6">
        <v>660965847.5</v>
      </c>
      <c r="F44" s="6">
        <v>6.2700000000000006E-2</v>
      </c>
      <c r="G44" s="1"/>
    </row>
    <row r="45" spans="1:7" ht="23.45" customHeight="1" x14ac:dyDescent="0.25">
      <c r="A45" s="4" t="s">
        <v>105</v>
      </c>
      <c r="B45" s="4" t="s">
        <v>106</v>
      </c>
      <c r="C45" s="4" t="s">
        <v>104</v>
      </c>
      <c r="D45" s="5">
        <v>282270</v>
      </c>
      <c r="E45" s="6">
        <v>740210734.5</v>
      </c>
      <c r="F45" s="6">
        <v>7.0300000000000001E-2</v>
      </c>
      <c r="G45" s="1"/>
    </row>
    <row r="46" spans="1:7" ht="23.45" customHeight="1" x14ac:dyDescent="0.25">
      <c r="A46" s="4" t="s">
        <v>107</v>
      </c>
      <c r="B46" s="4" t="s">
        <v>108</v>
      </c>
      <c r="C46" s="4" t="s">
        <v>104</v>
      </c>
      <c r="D46" s="5">
        <v>138044</v>
      </c>
      <c r="E46" s="6">
        <v>151323832.80000001</v>
      </c>
      <c r="F46" s="6">
        <v>1.44E-2</v>
      </c>
      <c r="G46" s="1"/>
    </row>
    <row r="47" spans="1:7" ht="14.45" customHeight="1" x14ac:dyDescent="0.25">
      <c r="A47" s="4" t="s">
        <v>109</v>
      </c>
      <c r="B47" s="4" t="s">
        <v>110</v>
      </c>
      <c r="C47" s="4" t="s">
        <v>111</v>
      </c>
      <c r="D47" s="5">
        <v>1188833</v>
      </c>
      <c r="E47" s="6">
        <v>1342905756.8</v>
      </c>
      <c r="F47" s="6">
        <v>0.1275</v>
      </c>
      <c r="G47" s="1"/>
    </row>
    <row r="48" spans="1:7" ht="23.45" customHeight="1" x14ac:dyDescent="0.25">
      <c r="A48" s="4" t="s">
        <v>112</v>
      </c>
      <c r="B48" s="4" t="s">
        <v>113</v>
      </c>
      <c r="C48" s="4" t="s">
        <v>114</v>
      </c>
      <c r="D48" s="5">
        <v>5346713</v>
      </c>
      <c r="E48" s="6">
        <v>968022388.64999998</v>
      </c>
      <c r="F48" s="6">
        <v>9.1899999999999996E-2</v>
      </c>
      <c r="G48" s="1"/>
    </row>
    <row r="49" spans="1:7" ht="23.45" customHeight="1" x14ac:dyDescent="0.25">
      <c r="A49" s="4" t="s">
        <v>115</v>
      </c>
      <c r="B49" s="4" t="s">
        <v>116</v>
      </c>
      <c r="C49" s="4" t="s">
        <v>117</v>
      </c>
      <c r="D49" s="5">
        <v>1585711</v>
      </c>
      <c r="E49" s="6">
        <v>1004310061.85</v>
      </c>
      <c r="F49" s="6">
        <v>9.5299999999999996E-2</v>
      </c>
      <c r="G49" s="1"/>
    </row>
    <row r="50" spans="1:7" ht="23.45" customHeight="1" x14ac:dyDescent="0.25">
      <c r="A50" s="4" t="s">
        <v>118</v>
      </c>
      <c r="B50" s="4" t="s">
        <v>119</v>
      </c>
      <c r="C50" s="4" t="s">
        <v>117</v>
      </c>
      <c r="D50" s="5">
        <v>289858</v>
      </c>
      <c r="E50" s="6">
        <v>434859464.5</v>
      </c>
      <c r="F50" s="6">
        <v>4.1300000000000003E-2</v>
      </c>
      <c r="G50" s="1"/>
    </row>
    <row r="51" spans="1:7" ht="23.45" customHeight="1" x14ac:dyDescent="0.25">
      <c r="A51" s="4" t="s">
        <v>120</v>
      </c>
      <c r="B51" s="4" t="s">
        <v>121</v>
      </c>
      <c r="C51" s="4" t="s">
        <v>122</v>
      </c>
      <c r="D51" s="5">
        <v>4651665</v>
      </c>
      <c r="E51" s="6">
        <v>1246878803.25</v>
      </c>
      <c r="F51" s="6">
        <v>0.11840000000000001</v>
      </c>
      <c r="G51" s="1"/>
    </row>
    <row r="52" spans="1:7" ht="14.45" customHeight="1" x14ac:dyDescent="0.25">
      <c r="A52" s="4" t="s">
        <v>123</v>
      </c>
      <c r="B52" s="4" t="s">
        <v>124</v>
      </c>
      <c r="C52" s="4" t="s">
        <v>125</v>
      </c>
      <c r="D52" s="5">
        <v>603749</v>
      </c>
      <c r="E52" s="6">
        <v>1718722465.75</v>
      </c>
      <c r="F52" s="6">
        <v>0.16309999999999999</v>
      </c>
      <c r="G52" s="1"/>
    </row>
    <row r="53" spans="1:7" ht="23.45" customHeight="1" x14ac:dyDescent="0.25">
      <c r="A53" s="4" t="s">
        <v>126</v>
      </c>
      <c r="B53" s="4" t="s">
        <v>127</v>
      </c>
      <c r="C53" s="4" t="s">
        <v>128</v>
      </c>
      <c r="D53" s="5">
        <v>2219076</v>
      </c>
      <c r="E53" s="6">
        <v>1160909609.4000001</v>
      </c>
      <c r="F53" s="6">
        <v>0.11020000000000001</v>
      </c>
      <c r="G53" s="1"/>
    </row>
    <row r="54" spans="1:7" ht="23.45" customHeight="1" x14ac:dyDescent="0.25">
      <c r="A54" s="4" t="s">
        <v>129</v>
      </c>
      <c r="B54" s="4" t="s">
        <v>130</v>
      </c>
      <c r="C54" s="4" t="s">
        <v>128</v>
      </c>
      <c r="D54" s="5">
        <v>591180</v>
      </c>
      <c r="E54" s="6">
        <v>740039124</v>
      </c>
      <c r="F54" s="6">
        <v>7.0199999999999999E-2</v>
      </c>
      <c r="G54" s="1"/>
    </row>
    <row r="55" spans="1:7" ht="23.45" customHeight="1" x14ac:dyDescent="0.25">
      <c r="A55" s="4" t="s">
        <v>131</v>
      </c>
      <c r="B55" s="4" t="s">
        <v>132</v>
      </c>
      <c r="C55" s="4" t="s">
        <v>133</v>
      </c>
      <c r="D55" s="5">
        <v>1523663</v>
      </c>
      <c r="E55" s="6">
        <v>3450106314.0500002</v>
      </c>
      <c r="F55" s="6">
        <v>0.32750000000000001</v>
      </c>
      <c r="G55" s="1"/>
    </row>
    <row r="56" spans="1:7" ht="23.45" customHeight="1" x14ac:dyDescent="0.25">
      <c r="A56" s="4" t="s">
        <v>134</v>
      </c>
      <c r="B56" s="4" t="s">
        <v>135</v>
      </c>
      <c r="C56" s="4" t="s">
        <v>136</v>
      </c>
      <c r="D56" s="5">
        <v>49095</v>
      </c>
      <c r="E56" s="6">
        <v>189877367.25</v>
      </c>
      <c r="F56" s="6">
        <v>1.7999999999999999E-2</v>
      </c>
      <c r="G56" s="1"/>
    </row>
    <row r="57" spans="1:7" ht="23.45" customHeight="1" x14ac:dyDescent="0.25">
      <c r="A57" s="4" t="s">
        <v>137</v>
      </c>
      <c r="B57" s="4" t="s">
        <v>138</v>
      </c>
      <c r="C57" s="4" t="s">
        <v>139</v>
      </c>
      <c r="D57" s="5">
        <v>133906</v>
      </c>
      <c r="E57" s="6">
        <v>851213660.79999995</v>
      </c>
      <c r="F57" s="6">
        <v>8.0799999999999997E-2</v>
      </c>
      <c r="G57" s="1"/>
    </row>
    <row r="58" spans="1:7" ht="23.45" customHeight="1" x14ac:dyDescent="0.25">
      <c r="A58" s="4" t="s">
        <v>140</v>
      </c>
      <c r="B58" s="4" t="s">
        <v>141</v>
      </c>
      <c r="C58" s="4" t="s">
        <v>139</v>
      </c>
      <c r="D58" s="5">
        <v>880030</v>
      </c>
      <c r="E58" s="6">
        <v>1317360908.5</v>
      </c>
      <c r="F58" s="6">
        <v>0.125</v>
      </c>
      <c r="G58" s="1"/>
    </row>
    <row r="59" spans="1:7" ht="23.45" customHeight="1" x14ac:dyDescent="0.25">
      <c r="A59" s="4" t="s">
        <v>142</v>
      </c>
      <c r="B59" s="4" t="s">
        <v>143</v>
      </c>
      <c r="C59" s="4" t="s">
        <v>139</v>
      </c>
      <c r="D59" s="5">
        <v>269861</v>
      </c>
      <c r="E59" s="6">
        <v>1661777051.9000001</v>
      </c>
      <c r="F59" s="6">
        <v>0.15770000000000001</v>
      </c>
      <c r="G59" s="1"/>
    </row>
    <row r="60" spans="1:7" ht="23.45" customHeight="1" x14ac:dyDescent="0.25">
      <c r="A60" s="4" t="s">
        <v>144</v>
      </c>
      <c r="B60" s="4" t="s">
        <v>145</v>
      </c>
      <c r="C60" s="4" t="s">
        <v>139</v>
      </c>
      <c r="D60" s="5">
        <v>2235470</v>
      </c>
      <c r="E60" s="6">
        <v>3622690908.5</v>
      </c>
      <c r="F60" s="6">
        <v>0.34389999999999998</v>
      </c>
      <c r="G60" s="1"/>
    </row>
    <row r="61" spans="1:7" ht="23.45" customHeight="1" x14ac:dyDescent="0.25">
      <c r="A61" s="4" t="s">
        <v>146</v>
      </c>
      <c r="B61" s="4" t="s">
        <v>147</v>
      </c>
      <c r="C61" s="4" t="s">
        <v>139</v>
      </c>
      <c r="D61" s="5">
        <v>445869</v>
      </c>
      <c r="E61" s="6">
        <v>1159526921.4000001</v>
      </c>
      <c r="F61" s="6">
        <v>0.1101</v>
      </c>
      <c r="G61" s="1"/>
    </row>
    <row r="62" spans="1:7" ht="23.45" customHeight="1" x14ac:dyDescent="0.25">
      <c r="A62" s="4" t="s">
        <v>148</v>
      </c>
      <c r="B62" s="4" t="s">
        <v>149</v>
      </c>
      <c r="C62" s="4" t="s">
        <v>150</v>
      </c>
      <c r="D62" s="5">
        <v>7683300</v>
      </c>
      <c r="E62" s="6">
        <v>689192010</v>
      </c>
      <c r="F62" s="6">
        <v>6.54E-2</v>
      </c>
      <c r="G62" s="1"/>
    </row>
    <row r="63" spans="1:7" ht="23.45" customHeight="1" x14ac:dyDescent="0.25">
      <c r="A63" s="4" t="s">
        <v>151</v>
      </c>
      <c r="B63" s="4" t="s">
        <v>152</v>
      </c>
      <c r="C63" s="4" t="s">
        <v>150</v>
      </c>
      <c r="D63" s="5">
        <v>8700801</v>
      </c>
      <c r="E63" s="6">
        <v>2921728975.8000002</v>
      </c>
      <c r="F63" s="6">
        <v>0.27729999999999999</v>
      </c>
      <c r="G63" s="1"/>
    </row>
    <row r="64" spans="1:7" ht="23.45" customHeight="1" x14ac:dyDescent="0.25">
      <c r="A64" s="4" t="s">
        <v>153</v>
      </c>
      <c r="B64" s="4" t="s">
        <v>154</v>
      </c>
      <c r="C64" s="4" t="s">
        <v>150</v>
      </c>
      <c r="D64" s="5">
        <v>5353030</v>
      </c>
      <c r="E64" s="6">
        <v>1482254007</v>
      </c>
      <c r="F64" s="6">
        <v>0.14069999999999999</v>
      </c>
      <c r="G64" s="1"/>
    </row>
    <row r="65" spans="1:7" ht="23.45" customHeight="1" x14ac:dyDescent="0.25">
      <c r="A65" s="4" t="s">
        <v>155</v>
      </c>
      <c r="B65" s="4" t="s">
        <v>156</v>
      </c>
      <c r="C65" s="4" t="s">
        <v>157</v>
      </c>
      <c r="D65" s="5">
        <v>2179007</v>
      </c>
      <c r="E65" s="6">
        <v>1312633816.8</v>
      </c>
      <c r="F65" s="6">
        <v>0.1246</v>
      </c>
      <c r="G65" s="1"/>
    </row>
    <row r="66" spans="1:7" ht="23.45" customHeight="1" x14ac:dyDescent="0.25">
      <c r="A66" s="4" t="s">
        <v>158</v>
      </c>
      <c r="B66" s="4" t="s">
        <v>159</v>
      </c>
      <c r="C66" s="4" t="s">
        <v>157</v>
      </c>
      <c r="D66" s="5">
        <v>4491259</v>
      </c>
      <c r="E66" s="6">
        <v>13346674370.299999</v>
      </c>
      <c r="F66" s="6">
        <v>1.2668999999999999</v>
      </c>
      <c r="G66" s="1"/>
    </row>
    <row r="67" spans="1:7" ht="14.45" customHeight="1" x14ac:dyDescent="0.25">
      <c r="A67" s="4" t="s">
        <v>160</v>
      </c>
      <c r="B67" s="4" t="s">
        <v>161</v>
      </c>
      <c r="C67" s="4" t="s">
        <v>162</v>
      </c>
      <c r="D67" s="5">
        <v>12222512</v>
      </c>
      <c r="E67" s="6">
        <v>1904878495.2</v>
      </c>
      <c r="F67" s="6">
        <v>0.18079999999999999</v>
      </c>
      <c r="G67" s="1"/>
    </row>
    <row r="68" spans="1:7" ht="23.45" customHeight="1" x14ac:dyDescent="0.25">
      <c r="A68" s="4" t="s">
        <v>163</v>
      </c>
      <c r="B68" s="4" t="s">
        <v>164</v>
      </c>
      <c r="C68" s="4" t="s">
        <v>165</v>
      </c>
      <c r="D68" s="5">
        <v>342065</v>
      </c>
      <c r="E68" s="6">
        <v>290464494.75</v>
      </c>
      <c r="F68" s="6">
        <v>2.76E-2</v>
      </c>
      <c r="G68" s="1"/>
    </row>
    <row r="69" spans="1:7" ht="23.45" customHeight="1" x14ac:dyDescent="0.25">
      <c r="A69" s="4" t="s">
        <v>166</v>
      </c>
      <c r="B69" s="4" t="s">
        <v>167</v>
      </c>
      <c r="C69" s="4" t="s">
        <v>168</v>
      </c>
      <c r="D69" s="5">
        <v>3817698</v>
      </c>
      <c r="E69" s="6">
        <v>4690423762.8000002</v>
      </c>
      <c r="F69" s="6">
        <v>0.44519999999999998</v>
      </c>
      <c r="G69" s="1"/>
    </row>
    <row r="70" spans="1:7" ht="23.45" customHeight="1" x14ac:dyDescent="0.25">
      <c r="A70" s="4" t="s">
        <v>169</v>
      </c>
      <c r="B70" s="4" t="s">
        <v>170</v>
      </c>
      <c r="C70" s="4" t="s">
        <v>171</v>
      </c>
      <c r="D70" s="5">
        <v>504026</v>
      </c>
      <c r="E70" s="6">
        <v>1916206046.8</v>
      </c>
      <c r="F70" s="6">
        <v>0.18190000000000001</v>
      </c>
      <c r="G70" s="1"/>
    </row>
    <row r="71" spans="1:7" ht="14.45" customHeight="1" x14ac:dyDescent="0.25">
      <c r="A71" s="4" t="s">
        <v>172</v>
      </c>
      <c r="B71" s="4" t="s">
        <v>173</v>
      </c>
      <c r="C71" s="4" t="s">
        <v>174</v>
      </c>
      <c r="D71" s="5">
        <v>194971</v>
      </c>
      <c r="E71" s="6">
        <v>388236003.75</v>
      </c>
      <c r="F71" s="6">
        <v>3.6900000000000002E-2</v>
      </c>
      <c r="G71" s="1"/>
    </row>
    <row r="72" spans="1:7" ht="32.65" customHeight="1" x14ac:dyDescent="0.25">
      <c r="A72" s="4" t="s">
        <v>175</v>
      </c>
      <c r="B72" s="4" t="s">
        <v>176</v>
      </c>
      <c r="C72" s="4"/>
      <c r="D72" s="5">
        <v>103656</v>
      </c>
      <c r="E72" s="6">
        <v>91434957.599999994</v>
      </c>
      <c r="F72" s="6">
        <v>8.6999999999999994E-3</v>
      </c>
      <c r="G72" s="1"/>
    </row>
    <row r="73" spans="1:7" ht="14.45" customHeight="1" x14ac:dyDescent="0.25">
      <c r="A73" s="4" t="s">
        <v>177</v>
      </c>
      <c r="B73" s="4" t="s">
        <v>178</v>
      </c>
      <c r="C73" s="4"/>
      <c r="D73" s="5">
        <v>1390137</v>
      </c>
      <c r="E73" s="6">
        <v>691176116.39999998</v>
      </c>
      <c r="F73" s="6">
        <v>6.5600000000000006E-2</v>
      </c>
      <c r="G73" s="1"/>
    </row>
    <row r="74" spans="1:7" ht="14.45" customHeight="1" x14ac:dyDescent="0.25">
      <c r="A74" s="4" t="s">
        <v>179</v>
      </c>
      <c r="B74" s="4" t="s">
        <v>180</v>
      </c>
      <c r="C74" s="4"/>
      <c r="D74" s="5">
        <v>9934</v>
      </c>
      <c r="E74" s="6">
        <v>342235737.30000001</v>
      </c>
      <c r="F74" s="6">
        <v>3.2500000000000001E-2</v>
      </c>
      <c r="G74" s="1"/>
    </row>
    <row r="75" spans="1:7" ht="14.45" customHeight="1" x14ac:dyDescent="0.25">
      <c r="A75" s="4" t="s">
        <v>181</v>
      </c>
      <c r="B75" s="4" t="s">
        <v>182</v>
      </c>
      <c r="C75" s="4"/>
      <c r="D75" s="5">
        <v>407685</v>
      </c>
      <c r="E75" s="6">
        <v>1043775521.25</v>
      </c>
      <c r="F75" s="6">
        <v>9.9099999999999994E-2</v>
      </c>
      <c r="G75" s="1"/>
    </row>
    <row r="76" spans="1:7" ht="14.45" customHeight="1" x14ac:dyDescent="0.25">
      <c r="A76" s="4" t="s">
        <v>0</v>
      </c>
      <c r="B76" s="4" t="s">
        <v>0</v>
      </c>
      <c r="C76" s="7" t="s">
        <v>183</v>
      </c>
      <c r="D76" s="5">
        <v>158974248</v>
      </c>
      <c r="E76" s="6">
        <v>153688858269.45001</v>
      </c>
      <c r="F76" s="6">
        <v>14.588200000000001</v>
      </c>
      <c r="G76" s="1"/>
    </row>
    <row r="77" spans="1:7" ht="18.399999999999999" customHeight="1" x14ac:dyDescent="0.25">
      <c r="A77" s="16" t="s">
        <v>0</v>
      </c>
      <c r="B77" s="16"/>
      <c r="C77" s="16"/>
      <c r="D77" s="16"/>
      <c r="E77" s="16"/>
      <c r="F77" s="16"/>
      <c r="G77" s="16"/>
    </row>
    <row r="78" spans="1:7" ht="14.45" customHeight="1" x14ac:dyDescent="0.25">
      <c r="A78" s="15" t="s">
        <v>184</v>
      </c>
      <c r="B78" s="15"/>
      <c r="C78" s="15"/>
      <c r="D78" s="15"/>
      <c r="E78" s="15"/>
      <c r="F78" s="15"/>
      <c r="G78" s="1"/>
    </row>
    <row r="79" spans="1:7" ht="23.45" customHeight="1" x14ac:dyDescent="0.25">
      <c r="A79" s="3" t="s">
        <v>5</v>
      </c>
      <c r="B79" s="3" t="s">
        <v>6</v>
      </c>
      <c r="C79" s="3" t="s">
        <v>7</v>
      </c>
      <c r="D79" s="3" t="s">
        <v>8</v>
      </c>
      <c r="E79" s="3" t="s">
        <v>9</v>
      </c>
      <c r="F79" s="3" t="s">
        <v>10</v>
      </c>
      <c r="G79" s="1"/>
    </row>
    <row r="80" spans="1:7" ht="14.45" customHeight="1" x14ac:dyDescent="0.25">
      <c r="A80" s="4" t="s">
        <v>185</v>
      </c>
      <c r="B80" s="4" t="s">
        <v>186</v>
      </c>
      <c r="C80" s="4" t="s">
        <v>187</v>
      </c>
      <c r="D80" s="5">
        <v>2400000</v>
      </c>
      <c r="E80" s="6">
        <v>306552000</v>
      </c>
      <c r="F80" s="6">
        <v>2.9100000000000001E-2</v>
      </c>
      <c r="G80" s="1"/>
    </row>
    <row r="81" spans="1:7" ht="32.65" customHeight="1" x14ac:dyDescent="0.25">
      <c r="A81" s="4" t="s">
        <v>188</v>
      </c>
      <c r="B81" s="4" t="s">
        <v>189</v>
      </c>
      <c r="C81" s="4" t="s">
        <v>187</v>
      </c>
      <c r="D81" s="5">
        <v>10427380</v>
      </c>
      <c r="E81" s="6">
        <v>1316456725</v>
      </c>
      <c r="F81" s="6">
        <v>0.125</v>
      </c>
      <c r="G81" s="1"/>
    </row>
    <row r="82" spans="1:7" ht="23.45" customHeight="1" x14ac:dyDescent="0.25">
      <c r="A82" s="4" t="s">
        <v>190</v>
      </c>
      <c r="B82" s="4" t="s">
        <v>191</v>
      </c>
      <c r="C82" s="4" t="s">
        <v>150</v>
      </c>
      <c r="D82" s="5">
        <v>19333600</v>
      </c>
      <c r="E82" s="6">
        <v>1831085256</v>
      </c>
      <c r="F82" s="6">
        <v>0.17380000000000001</v>
      </c>
      <c r="G82" s="1"/>
    </row>
    <row r="83" spans="1:7" ht="14.45" customHeight="1" x14ac:dyDescent="0.25">
      <c r="A83" s="4" t="s">
        <v>0</v>
      </c>
      <c r="B83" s="4" t="s">
        <v>0</v>
      </c>
      <c r="C83" s="7" t="s">
        <v>183</v>
      </c>
      <c r="D83" s="5">
        <v>32160980</v>
      </c>
      <c r="E83" s="6">
        <v>3454093981</v>
      </c>
      <c r="F83" s="6">
        <v>0.32790000000000002</v>
      </c>
      <c r="G83" s="1"/>
    </row>
    <row r="84" spans="1:7" ht="14.45" customHeight="1" x14ac:dyDescent="0.25">
      <c r="A84" s="16" t="s">
        <v>0</v>
      </c>
      <c r="B84" s="16"/>
      <c r="C84" s="16"/>
      <c r="D84" s="16"/>
      <c r="E84" s="16"/>
      <c r="F84" s="16"/>
      <c r="G84" s="16"/>
    </row>
    <row r="85" spans="1:7" ht="14.45" customHeight="1" x14ac:dyDescent="0.25">
      <c r="A85" s="15" t="s">
        <v>192</v>
      </c>
      <c r="B85" s="15"/>
      <c r="C85" s="15"/>
      <c r="D85" s="15"/>
      <c r="E85" s="15"/>
      <c r="F85" s="15"/>
      <c r="G85" s="1"/>
    </row>
    <row r="86" spans="1:7" ht="23.45" customHeight="1" x14ac:dyDescent="0.25">
      <c r="A86" s="3" t="s">
        <v>5</v>
      </c>
      <c r="B86" s="3" t="s">
        <v>6</v>
      </c>
      <c r="C86" s="3" t="s">
        <v>7</v>
      </c>
      <c r="D86" s="3" t="s">
        <v>8</v>
      </c>
      <c r="E86" s="3" t="s">
        <v>9</v>
      </c>
      <c r="F86" s="3" t="s">
        <v>10</v>
      </c>
      <c r="G86" s="1"/>
    </row>
    <row r="87" spans="1:7" ht="14.45" customHeight="1" x14ac:dyDescent="0.25">
      <c r="A87" s="4" t="s">
        <v>193</v>
      </c>
      <c r="B87" s="4" t="s">
        <v>194</v>
      </c>
      <c r="C87" s="4" t="s">
        <v>195</v>
      </c>
      <c r="D87" s="5">
        <v>4000000</v>
      </c>
      <c r="E87" s="6">
        <v>420558400</v>
      </c>
      <c r="F87" s="6">
        <v>3.9899999999999998E-2</v>
      </c>
      <c r="G87" s="1"/>
    </row>
    <row r="88" spans="1:7" ht="32.65" customHeight="1" x14ac:dyDescent="0.25">
      <c r="A88" s="4" t="s">
        <v>196</v>
      </c>
      <c r="B88" s="4" t="s">
        <v>197</v>
      </c>
      <c r="C88" s="4" t="s">
        <v>198</v>
      </c>
      <c r="D88" s="5">
        <v>5839900</v>
      </c>
      <c r="E88" s="6">
        <v>556408736.28999996</v>
      </c>
      <c r="F88" s="6">
        <v>5.28E-2</v>
      </c>
      <c r="G88" s="1"/>
    </row>
    <row r="89" spans="1:7" ht="32.65" customHeight="1" x14ac:dyDescent="0.25">
      <c r="A89" s="4" t="s">
        <v>199</v>
      </c>
      <c r="B89" s="4" t="s">
        <v>200</v>
      </c>
      <c r="C89" s="4" t="s">
        <v>198</v>
      </c>
      <c r="D89" s="5">
        <v>5000000</v>
      </c>
      <c r="E89" s="6">
        <v>477232500</v>
      </c>
      <c r="F89" s="6">
        <v>4.53E-2</v>
      </c>
      <c r="G89" s="1"/>
    </row>
    <row r="90" spans="1:7" ht="32.65" customHeight="1" x14ac:dyDescent="0.25">
      <c r="A90" s="4" t="s">
        <v>201</v>
      </c>
      <c r="B90" s="4" t="s">
        <v>202</v>
      </c>
      <c r="C90" s="4" t="s">
        <v>198</v>
      </c>
      <c r="D90" s="5">
        <v>20000000</v>
      </c>
      <c r="E90" s="6">
        <v>1920126000</v>
      </c>
      <c r="F90" s="6">
        <v>0.18229999999999999</v>
      </c>
      <c r="G90" s="1"/>
    </row>
    <row r="91" spans="1:7" ht="32.65" customHeight="1" x14ac:dyDescent="0.25">
      <c r="A91" s="4" t="s">
        <v>203</v>
      </c>
      <c r="B91" s="4" t="s">
        <v>204</v>
      </c>
      <c r="C91" s="4" t="s">
        <v>198</v>
      </c>
      <c r="D91" s="5">
        <v>3500000</v>
      </c>
      <c r="E91" s="6">
        <v>336153650</v>
      </c>
      <c r="F91" s="6">
        <v>3.1899999999999998E-2</v>
      </c>
      <c r="G91" s="1"/>
    </row>
    <row r="92" spans="1:7" ht="32.65" customHeight="1" x14ac:dyDescent="0.25">
      <c r="A92" s="4" t="s">
        <v>205</v>
      </c>
      <c r="B92" s="4" t="s">
        <v>206</v>
      </c>
      <c r="C92" s="4" t="s">
        <v>198</v>
      </c>
      <c r="D92" s="5">
        <v>5000000</v>
      </c>
      <c r="E92" s="6">
        <v>481315500</v>
      </c>
      <c r="F92" s="6">
        <v>4.5699999999999998E-2</v>
      </c>
      <c r="G92" s="1"/>
    </row>
    <row r="93" spans="1:7" ht="32.65" customHeight="1" x14ac:dyDescent="0.25">
      <c r="A93" s="4" t="s">
        <v>207</v>
      </c>
      <c r="B93" s="4" t="s">
        <v>208</v>
      </c>
      <c r="C93" s="4" t="s">
        <v>198</v>
      </c>
      <c r="D93" s="5">
        <v>2500000</v>
      </c>
      <c r="E93" s="6">
        <v>235672250</v>
      </c>
      <c r="F93" s="6">
        <v>2.24E-2</v>
      </c>
      <c r="G93" s="1"/>
    </row>
    <row r="94" spans="1:7" ht="32.65" customHeight="1" x14ac:dyDescent="0.25">
      <c r="A94" s="4" t="s">
        <v>209</v>
      </c>
      <c r="B94" s="4" t="s">
        <v>210</v>
      </c>
      <c r="C94" s="4" t="s">
        <v>198</v>
      </c>
      <c r="D94" s="5">
        <v>2500000</v>
      </c>
      <c r="E94" s="6">
        <v>240125500</v>
      </c>
      <c r="F94" s="6">
        <v>2.2800000000000001E-2</v>
      </c>
      <c r="G94" s="1"/>
    </row>
    <row r="95" spans="1:7" ht="32.65" customHeight="1" x14ac:dyDescent="0.25">
      <c r="A95" s="4" t="s">
        <v>211</v>
      </c>
      <c r="B95" s="4" t="s">
        <v>212</v>
      </c>
      <c r="C95" s="4" t="s">
        <v>198</v>
      </c>
      <c r="D95" s="5">
        <v>10000000</v>
      </c>
      <c r="E95" s="6">
        <v>959303000</v>
      </c>
      <c r="F95" s="6">
        <v>9.11E-2</v>
      </c>
      <c r="G95" s="1"/>
    </row>
    <row r="96" spans="1:7" ht="32.65" customHeight="1" x14ac:dyDescent="0.25">
      <c r="A96" s="4" t="s">
        <v>213</v>
      </c>
      <c r="B96" s="4" t="s">
        <v>214</v>
      </c>
      <c r="C96" s="4" t="s">
        <v>198</v>
      </c>
      <c r="D96" s="5">
        <v>5000000</v>
      </c>
      <c r="E96" s="6">
        <v>468007000</v>
      </c>
      <c r="F96" s="6">
        <v>4.4400000000000002E-2</v>
      </c>
      <c r="G96" s="1"/>
    </row>
    <row r="97" spans="1:7" ht="32.65" customHeight="1" x14ac:dyDescent="0.25">
      <c r="A97" s="4" t="s">
        <v>215</v>
      </c>
      <c r="B97" s="4" t="s">
        <v>216</v>
      </c>
      <c r="C97" s="4" t="s">
        <v>198</v>
      </c>
      <c r="D97" s="5">
        <v>10000000</v>
      </c>
      <c r="E97" s="6">
        <v>967638000</v>
      </c>
      <c r="F97" s="6">
        <v>9.1800000000000007E-2</v>
      </c>
      <c r="G97" s="1"/>
    </row>
    <row r="98" spans="1:7" ht="32.65" customHeight="1" x14ac:dyDescent="0.25">
      <c r="A98" s="4" t="s">
        <v>217</v>
      </c>
      <c r="B98" s="4" t="s">
        <v>218</v>
      </c>
      <c r="C98" s="4" t="s">
        <v>198</v>
      </c>
      <c r="D98" s="5">
        <v>9000000</v>
      </c>
      <c r="E98" s="6">
        <v>869232600</v>
      </c>
      <c r="F98" s="6">
        <v>8.2500000000000004E-2</v>
      </c>
      <c r="G98" s="1"/>
    </row>
    <row r="99" spans="1:7" ht="32.65" customHeight="1" x14ac:dyDescent="0.25">
      <c r="A99" s="4" t="s">
        <v>219</v>
      </c>
      <c r="B99" s="4" t="s">
        <v>220</v>
      </c>
      <c r="C99" s="4" t="s">
        <v>198</v>
      </c>
      <c r="D99" s="5">
        <v>10000000</v>
      </c>
      <c r="E99" s="6">
        <v>952572000</v>
      </c>
      <c r="F99" s="6">
        <v>9.0399999999999994E-2</v>
      </c>
      <c r="G99" s="1"/>
    </row>
    <row r="100" spans="1:7" ht="32.65" customHeight="1" x14ac:dyDescent="0.25">
      <c r="A100" s="4" t="s">
        <v>221</v>
      </c>
      <c r="B100" s="4" t="s">
        <v>222</v>
      </c>
      <c r="C100" s="4" t="s">
        <v>198</v>
      </c>
      <c r="D100" s="5">
        <v>5000000</v>
      </c>
      <c r="E100" s="6">
        <v>484604500</v>
      </c>
      <c r="F100" s="6">
        <v>4.5999999999999999E-2</v>
      </c>
      <c r="G100" s="1"/>
    </row>
    <row r="101" spans="1:7" ht="32.65" customHeight="1" x14ac:dyDescent="0.25">
      <c r="A101" s="4" t="s">
        <v>223</v>
      </c>
      <c r="B101" s="4" t="s">
        <v>224</v>
      </c>
      <c r="C101" s="4" t="s">
        <v>198</v>
      </c>
      <c r="D101" s="5">
        <v>2300000</v>
      </c>
      <c r="E101" s="6">
        <v>225149530</v>
      </c>
      <c r="F101" s="6">
        <v>2.1399999999999999E-2</v>
      </c>
      <c r="G101" s="1"/>
    </row>
    <row r="102" spans="1:7" ht="32.65" customHeight="1" x14ac:dyDescent="0.25">
      <c r="A102" s="4" t="s">
        <v>225</v>
      </c>
      <c r="B102" s="4" t="s">
        <v>226</v>
      </c>
      <c r="C102" s="4" t="s">
        <v>198</v>
      </c>
      <c r="D102" s="5">
        <v>10000000</v>
      </c>
      <c r="E102" s="6">
        <v>968714000</v>
      </c>
      <c r="F102" s="6">
        <v>9.1999999999999998E-2</v>
      </c>
      <c r="G102" s="1"/>
    </row>
    <row r="103" spans="1:7" ht="32.65" customHeight="1" x14ac:dyDescent="0.25">
      <c r="A103" s="4" t="s">
        <v>227</v>
      </c>
      <c r="B103" s="4" t="s">
        <v>228</v>
      </c>
      <c r="C103" s="4" t="s">
        <v>198</v>
      </c>
      <c r="D103" s="5">
        <v>11000000</v>
      </c>
      <c r="E103" s="6">
        <v>1059960000</v>
      </c>
      <c r="F103" s="6">
        <v>0.10059999999999999</v>
      </c>
      <c r="G103" s="1"/>
    </row>
    <row r="104" spans="1:7" ht="32.65" customHeight="1" x14ac:dyDescent="0.25">
      <c r="A104" s="4" t="s">
        <v>229</v>
      </c>
      <c r="B104" s="4" t="s">
        <v>230</v>
      </c>
      <c r="C104" s="4" t="s">
        <v>198</v>
      </c>
      <c r="D104" s="5">
        <v>10000000</v>
      </c>
      <c r="E104" s="6">
        <v>970015000</v>
      </c>
      <c r="F104" s="6">
        <v>9.2100000000000001E-2</v>
      </c>
      <c r="G104" s="1"/>
    </row>
    <row r="105" spans="1:7" ht="32.65" customHeight="1" x14ac:dyDescent="0.25">
      <c r="A105" s="4" t="s">
        <v>231</v>
      </c>
      <c r="B105" s="4" t="s">
        <v>232</v>
      </c>
      <c r="C105" s="4" t="s">
        <v>198</v>
      </c>
      <c r="D105" s="5">
        <v>15000000</v>
      </c>
      <c r="E105" s="6">
        <v>1453717500</v>
      </c>
      <c r="F105" s="6">
        <v>0.13800000000000001</v>
      </c>
      <c r="G105" s="1"/>
    </row>
    <row r="106" spans="1:7" ht="32.65" customHeight="1" x14ac:dyDescent="0.25">
      <c r="A106" s="4" t="s">
        <v>233</v>
      </c>
      <c r="B106" s="4" t="s">
        <v>234</v>
      </c>
      <c r="C106" s="4" t="s">
        <v>198</v>
      </c>
      <c r="D106" s="5">
        <v>5000000</v>
      </c>
      <c r="E106" s="6">
        <v>484437000</v>
      </c>
      <c r="F106" s="6">
        <v>4.5999999999999999E-2</v>
      </c>
      <c r="G106" s="1"/>
    </row>
    <row r="107" spans="1:7" ht="32.65" customHeight="1" x14ac:dyDescent="0.25">
      <c r="A107" s="4" t="s">
        <v>235</v>
      </c>
      <c r="B107" s="4" t="s">
        <v>236</v>
      </c>
      <c r="C107" s="4" t="s">
        <v>198</v>
      </c>
      <c r="D107" s="5">
        <v>5000000</v>
      </c>
      <c r="E107" s="6">
        <v>485088000</v>
      </c>
      <c r="F107" s="6">
        <v>4.5999999999999999E-2</v>
      </c>
      <c r="G107" s="1"/>
    </row>
    <row r="108" spans="1:7" ht="32.65" customHeight="1" x14ac:dyDescent="0.25">
      <c r="A108" s="4" t="s">
        <v>237</v>
      </c>
      <c r="B108" s="4" t="s">
        <v>238</v>
      </c>
      <c r="C108" s="4" t="s">
        <v>198</v>
      </c>
      <c r="D108" s="5">
        <v>6326500</v>
      </c>
      <c r="E108" s="6">
        <v>615960693</v>
      </c>
      <c r="F108" s="6">
        <v>5.8500000000000003E-2</v>
      </c>
      <c r="G108" s="1"/>
    </row>
    <row r="109" spans="1:7" ht="32.65" customHeight="1" x14ac:dyDescent="0.25">
      <c r="A109" s="4" t="s">
        <v>239</v>
      </c>
      <c r="B109" s="4" t="s">
        <v>240</v>
      </c>
      <c r="C109" s="4" t="s">
        <v>198</v>
      </c>
      <c r="D109" s="5">
        <v>3824500</v>
      </c>
      <c r="E109" s="6">
        <v>371327971.55000001</v>
      </c>
      <c r="F109" s="6">
        <v>3.5200000000000002E-2</v>
      </c>
      <c r="G109" s="1"/>
    </row>
    <row r="110" spans="1:7" ht="32.65" customHeight="1" x14ac:dyDescent="0.25">
      <c r="A110" s="4" t="s">
        <v>241</v>
      </c>
      <c r="B110" s="4" t="s">
        <v>242</v>
      </c>
      <c r="C110" s="4" t="s">
        <v>198</v>
      </c>
      <c r="D110" s="5">
        <v>6000000</v>
      </c>
      <c r="E110" s="6">
        <v>614940600</v>
      </c>
      <c r="F110" s="6">
        <v>5.8400000000000001E-2</v>
      </c>
      <c r="G110" s="1"/>
    </row>
    <row r="111" spans="1:7" ht="32.65" customHeight="1" x14ac:dyDescent="0.25">
      <c r="A111" s="4" t="s">
        <v>243</v>
      </c>
      <c r="B111" s="4" t="s">
        <v>244</v>
      </c>
      <c r="C111" s="4" t="s">
        <v>198</v>
      </c>
      <c r="D111" s="5">
        <v>205000</v>
      </c>
      <c r="E111" s="6">
        <v>20738640.5</v>
      </c>
      <c r="F111" s="6">
        <v>2E-3</v>
      </c>
      <c r="G111" s="1"/>
    </row>
    <row r="112" spans="1:7" ht="32.65" customHeight="1" x14ac:dyDescent="0.25">
      <c r="A112" s="4" t="s">
        <v>245</v>
      </c>
      <c r="B112" s="4" t="s">
        <v>246</v>
      </c>
      <c r="C112" s="4" t="s">
        <v>198</v>
      </c>
      <c r="D112" s="5">
        <v>500000</v>
      </c>
      <c r="E112" s="6">
        <v>50618700</v>
      </c>
      <c r="F112" s="6">
        <v>4.7999999999999996E-3</v>
      </c>
      <c r="G112" s="1"/>
    </row>
    <row r="113" spans="1:7" ht="32.65" customHeight="1" x14ac:dyDescent="0.25">
      <c r="A113" s="4" t="s">
        <v>247</v>
      </c>
      <c r="B113" s="4" t="s">
        <v>248</v>
      </c>
      <c r="C113" s="4" t="s">
        <v>198</v>
      </c>
      <c r="D113" s="5">
        <v>2117000</v>
      </c>
      <c r="E113" s="6">
        <v>214308355.69999999</v>
      </c>
      <c r="F113" s="6">
        <v>2.0299999999999999E-2</v>
      </c>
      <c r="G113" s="1"/>
    </row>
    <row r="114" spans="1:7" ht="32.65" customHeight="1" x14ac:dyDescent="0.25">
      <c r="A114" s="4" t="s">
        <v>249</v>
      </c>
      <c r="B114" s="4" t="s">
        <v>250</v>
      </c>
      <c r="C114" s="4" t="s">
        <v>198</v>
      </c>
      <c r="D114" s="5">
        <v>1500000</v>
      </c>
      <c r="E114" s="6">
        <v>152283750</v>
      </c>
      <c r="F114" s="6">
        <v>1.4500000000000001E-2</v>
      </c>
      <c r="G114" s="1"/>
    </row>
    <row r="115" spans="1:7" ht="32.65" customHeight="1" x14ac:dyDescent="0.25">
      <c r="A115" s="4" t="s">
        <v>251</v>
      </c>
      <c r="B115" s="4" t="s">
        <v>252</v>
      </c>
      <c r="C115" s="4" t="s">
        <v>198</v>
      </c>
      <c r="D115" s="5">
        <v>3265000</v>
      </c>
      <c r="E115" s="6">
        <v>330003998</v>
      </c>
      <c r="F115" s="6">
        <v>3.1300000000000001E-2</v>
      </c>
      <c r="G115" s="1"/>
    </row>
    <row r="116" spans="1:7" ht="32.65" customHeight="1" x14ac:dyDescent="0.25">
      <c r="A116" s="4" t="s">
        <v>253</v>
      </c>
      <c r="B116" s="4" t="s">
        <v>254</v>
      </c>
      <c r="C116" s="4" t="s">
        <v>198</v>
      </c>
      <c r="D116" s="5">
        <v>500000</v>
      </c>
      <c r="E116" s="6">
        <v>50786750</v>
      </c>
      <c r="F116" s="6">
        <v>4.7999999999999996E-3</v>
      </c>
      <c r="G116" s="1"/>
    </row>
    <row r="117" spans="1:7" ht="32.65" customHeight="1" x14ac:dyDescent="0.25">
      <c r="A117" s="4" t="s">
        <v>255</v>
      </c>
      <c r="B117" s="4" t="s">
        <v>256</v>
      </c>
      <c r="C117" s="4" t="s">
        <v>198</v>
      </c>
      <c r="D117" s="5">
        <v>419000</v>
      </c>
      <c r="E117" s="6">
        <v>42399867</v>
      </c>
      <c r="F117" s="6">
        <v>4.0000000000000001E-3</v>
      </c>
      <c r="G117" s="1"/>
    </row>
    <row r="118" spans="1:7" ht="32.65" customHeight="1" x14ac:dyDescent="0.25">
      <c r="A118" s="4" t="s">
        <v>257</v>
      </c>
      <c r="B118" s="4" t="s">
        <v>258</v>
      </c>
      <c r="C118" s="4" t="s">
        <v>198</v>
      </c>
      <c r="D118" s="5">
        <v>3000000</v>
      </c>
      <c r="E118" s="6">
        <v>303223800</v>
      </c>
      <c r="F118" s="6">
        <v>2.8799999999999999E-2</v>
      </c>
      <c r="G118" s="1"/>
    </row>
    <row r="119" spans="1:7" ht="32.65" customHeight="1" x14ac:dyDescent="0.25">
      <c r="A119" s="4" t="s">
        <v>259</v>
      </c>
      <c r="B119" s="4" t="s">
        <v>260</v>
      </c>
      <c r="C119" s="4" t="s">
        <v>198</v>
      </c>
      <c r="D119" s="5">
        <v>15000000</v>
      </c>
      <c r="E119" s="6">
        <v>1551660000</v>
      </c>
      <c r="F119" s="6">
        <v>0.14729999999999999</v>
      </c>
      <c r="G119" s="1"/>
    </row>
    <row r="120" spans="1:7" ht="32.65" customHeight="1" x14ac:dyDescent="0.25">
      <c r="A120" s="4" t="s">
        <v>261</v>
      </c>
      <c r="B120" s="4" t="s">
        <v>262</v>
      </c>
      <c r="C120" s="4" t="s">
        <v>198</v>
      </c>
      <c r="D120" s="5">
        <v>1000000</v>
      </c>
      <c r="E120" s="6">
        <v>101552200</v>
      </c>
      <c r="F120" s="6">
        <v>9.5999999999999992E-3</v>
      </c>
      <c r="G120" s="1"/>
    </row>
    <row r="121" spans="1:7" ht="32.65" customHeight="1" x14ac:dyDescent="0.25">
      <c r="A121" s="4" t="s">
        <v>263</v>
      </c>
      <c r="B121" s="4" t="s">
        <v>264</v>
      </c>
      <c r="C121" s="4" t="s">
        <v>198</v>
      </c>
      <c r="D121" s="5">
        <v>5000000</v>
      </c>
      <c r="E121" s="6">
        <v>515661000</v>
      </c>
      <c r="F121" s="6">
        <v>4.8899999999999999E-2</v>
      </c>
      <c r="G121" s="1"/>
    </row>
    <row r="122" spans="1:7" ht="32.65" customHeight="1" x14ac:dyDescent="0.25">
      <c r="A122" s="4" t="s">
        <v>265</v>
      </c>
      <c r="B122" s="4" t="s">
        <v>266</v>
      </c>
      <c r="C122" s="4" t="s">
        <v>198</v>
      </c>
      <c r="D122" s="5">
        <v>777400</v>
      </c>
      <c r="E122" s="6">
        <v>78671325.200000003</v>
      </c>
      <c r="F122" s="6">
        <v>7.4999999999999997E-3</v>
      </c>
      <c r="G122" s="1"/>
    </row>
    <row r="123" spans="1:7" ht="32.65" customHeight="1" x14ac:dyDescent="0.25">
      <c r="A123" s="4" t="s">
        <v>267</v>
      </c>
      <c r="B123" s="4" t="s">
        <v>268</v>
      </c>
      <c r="C123" s="4" t="s">
        <v>198</v>
      </c>
      <c r="D123" s="5">
        <v>1000000</v>
      </c>
      <c r="E123" s="6">
        <v>100216200</v>
      </c>
      <c r="F123" s="6">
        <v>9.4999999999999998E-3</v>
      </c>
      <c r="G123" s="1"/>
    </row>
    <row r="124" spans="1:7" ht="32.65" customHeight="1" x14ac:dyDescent="0.25">
      <c r="A124" s="4" t="s">
        <v>269</v>
      </c>
      <c r="B124" s="4" t="s">
        <v>270</v>
      </c>
      <c r="C124" s="4" t="s">
        <v>198</v>
      </c>
      <c r="D124" s="5">
        <v>2000000</v>
      </c>
      <c r="E124" s="6">
        <v>203196600</v>
      </c>
      <c r="F124" s="6">
        <v>1.9300000000000001E-2</v>
      </c>
      <c r="G124" s="1"/>
    </row>
    <row r="125" spans="1:7" ht="32.65" customHeight="1" x14ac:dyDescent="0.25">
      <c r="A125" s="4" t="s">
        <v>271</v>
      </c>
      <c r="B125" s="4" t="s">
        <v>272</v>
      </c>
      <c r="C125" s="4" t="s">
        <v>198</v>
      </c>
      <c r="D125" s="5">
        <v>2500000</v>
      </c>
      <c r="E125" s="6">
        <v>261336000</v>
      </c>
      <c r="F125" s="6">
        <v>2.4799999999999999E-2</v>
      </c>
      <c r="G125" s="1"/>
    </row>
    <row r="126" spans="1:7" ht="32.65" customHeight="1" x14ac:dyDescent="0.25">
      <c r="A126" s="4" t="s">
        <v>273</v>
      </c>
      <c r="B126" s="4" t="s">
        <v>274</v>
      </c>
      <c r="C126" s="4" t="s">
        <v>198</v>
      </c>
      <c r="D126" s="5">
        <v>5000000</v>
      </c>
      <c r="E126" s="6">
        <v>518218500</v>
      </c>
      <c r="F126" s="6">
        <v>4.9200000000000001E-2</v>
      </c>
      <c r="G126" s="1"/>
    </row>
    <row r="127" spans="1:7" ht="32.65" customHeight="1" x14ac:dyDescent="0.25">
      <c r="A127" s="4" t="s">
        <v>275</v>
      </c>
      <c r="B127" s="4" t="s">
        <v>276</v>
      </c>
      <c r="C127" s="4" t="s">
        <v>198</v>
      </c>
      <c r="D127" s="5">
        <v>3500000</v>
      </c>
      <c r="E127" s="6">
        <v>353847900</v>
      </c>
      <c r="F127" s="6">
        <v>3.3599999999999998E-2</v>
      </c>
      <c r="G127" s="1"/>
    </row>
    <row r="128" spans="1:7" ht="32.65" customHeight="1" x14ac:dyDescent="0.25">
      <c r="A128" s="4" t="s">
        <v>277</v>
      </c>
      <c r="B128" s="4" t="s">
        <v>278</v>
      </c>
      <c r="C128" s="4" t="s">
        <v>198</v>
      </c>
      <c r="D128" s="5">
        <v>7500000</v>
      </c>
      <c r="E128" s="6">
        <v>775659000</v>
      </c>
      <c r="F128" s="6">
        <v>7.3599999999999999E-2</v>
      </c>
      <c r="G128" s="1"/>
    </row>
    <row r="129" spans="1:7" ht="32.65" customHeight="1" x14ac:dyDescent="0.25">
      <c r="A129" s="4" t="s">
        <v>279</v>
      </c>
      <c r="B129" s="4" t="s">
        <v>280</v>
      </c>
      <c r="C129" s="4" t="s">
        <v>198</v>
      </c>
      <c r="D129" s="5">
        <v>5500000</v>
      </c>
      <c r="E129" s="6">
        <v>572222750</v>
      </c>
      <c r="F129" s="6">
        <v>5.4300000000000001E-2</v>
      </c>
      <c r="G129" s="1"/>
    </row>
    <row r="130" spans="1:7" ht="32.65" customHeight="1" x14ac:dyDescent="0.25">
      <c r="A130" s="4" t="s">
        <v>281</v>
      </c>
      <c r="B130" s="4" t="s">
        <v>282</v>
      </c>
      <c r="C130" s="4" t="s">
        <v>198</v>
      </c>
      <c r="D130" s="5">
        <v>523000</v>
      </c>
      <c r="E130" s="6">
        <v>53147416.899999999</v>
      </c>
      <c r="F130" s="6">
        <v>5.0000000000000001E-3</v>
      </c>
      <c r="G130" s="1"/>
    </row>
    <row r="131" spans="1:7" ht="32.65" customHeight="1" x14ac:dyDescent="0.25">
      <c r="A131" s="4" t="s">
        <v>283</v>
      </c>
      <c r="B131" s="4" t="s">
        <v>284</v>
      </c>
      <c r="C131" s="4" t="s">
        <v>198</v>
      </c>
      <c r="D131" s="5">
        <v>5000000</v>
      </c>
      <c r="E131" s="6">
        <v>520509500</v>
      </c>
      <c r="F131" s="6">
        <v>4.9399999999999999E-2</v>
      </c>
      <c r="G131" s="1"/>
    </row>
    <row r="132" spans="1:7" ht="32.65" customHeight="1" x14ac:dyDescent="0.25">
      <c r="A132" s="4" t="s">
        <v>285</v>
      </c>
      <c r="B132" s="4" t="s">
        <v>286</v>
      </c>
      <c r="C132" s="4" t="s">
        <v>198</v>
      </c>
      <c r="D132" s="5">
        <v>5000000</v>
      </c>
      <c r="E132" s="6">
        <v>519386500</v>
      </c>
      <c r="F132" s="6">
        <v>4.9299999999999997E-2</v>
      </c>
      <c r="G132" s="1"/>
    </row>
    <row r="133" spans="1:7" ht="32.65" customHeight="1" x14ac:dyDescent="0.25">
      <c r="A133" s="4" t="s">
        <v>287</v>
      </c>
      <c r="B133" s="4" t="s">
        <v>288</v>
      </c>
      <c r="C133" s="4" t="s">
        <v>198</v>
      </c>
      <c r="D133" s="5">
        <v>8394000</v>
      </c>
      <c r="E133" s="6">
        <v>874496992.79999995</v>
      </c>
      <c r="F133" s="6">
        <v>8.3000000000000004E-2</v>
      </c>
      <c r="G133" s="1"/>
    </row>
    <row r="134" spans="1:7" ht="32.65" customHeight="1" x14ac:dyDescent="0.25">
      <c r="A134" s="4" t="s">
        <v>289</v>
      </c>
      <c r="B134" s="4" t="s">
        <v>290</v>
      </c>
      <c r="C134" s="4" t="s">
        <v>198</v>
      </c>
      <c r="D134" s="5">
        <v>24153800</v>
      </c>
      <c r="E134" s="6">
        <v>2502456864.3800001</v>
      </c>
      <c r="F134" s="6">
        <v>0.23749999999999999</v>
      </c>
      <c r="G134" s="1"/>
    </row>
    <row r="135" spans="1:7" ht="32.65" customHeight="1" x14ac:dyDescent="0.25">
      <c r="A135" s="4" t="s">
        <v>291</v>
      </c>
      <c r="B135" s="4" t="s">
        <v>292</v>
      </c>
      <c r="C135" s="4" t="s">
        <v>198</v>
      </c>
      <c r="D135" s="5">
        <v>6170000</v>
      </c>
      <c r="E135" s="6">
        <v>640167733</v>
      </c>
      <c r="F135" s="6">
        <v>6.08E-2</v>
      </c>
      <c r="G135" s="1"/>
    </row>
    <row r="136" spans="1:7" ht="32.65" customHeight="1" x14ac:dyDescent="0.25">
      <c r="A136" s="4" t="s">
        <v>293</v>
      </c>
      <c r="B136" s="4" t="s">
        <v>294</v>
      </c>
      <c r="C136" s="4" t="s">
        <v>198</v>
      </c>
      <c r="D136" s="5">
        <v>10000000</v>
      </c>
      <c r="E136" s="6">
        <v>1041559000</v>
      </c>
      <c r="F136" s="6">
        <v>9.8900000000000002E-2</v>
      </c>
      <c r="G136" s="1"/>
    </row>
    <row r="137" spans="1:7" ht="32.65" customHeight="1" x14ac:dyDescent="0.25">
      <c r="A137" s="4" t="s">
        <v>295</v>
      </c>
      <c r="B137" s="4" t="s">
        <v>296</v>
      </c>
      <c r="C137" s="4" t="s">
        <v>198</v>
      </c>
      <c r="D137" s="5">
        <v>4000000</v>
      </c>
      <c r="E137" s="6">
        <v>416546000</v>
      </c>
      <c r="F137" s="6">
        <v>3.95E-2</v>
      </c>
      <c r="G137" s="1"/>
    </row>
    <row r="138" spans="1:7" ht="32.65" customHeight="1" x14ac:dyDescent="0.25">
      <c r="A138" s="4" t="s">
        <v>297</v>
      </c>
      <c r="B138" s="4" t="s">
        <v>298</v>
      </c>
      <c r="C138" s="4" t="s">
        <v>198</v>
      </c>
      <c r="D138" s="5">
        <v>250000</v>
      </c>
      <c r="E138" s="6">
        <v>25572300</v>
      </c>
      <c r="F138" s="6">
        <v>2.3999999999999998E-3</v>
      </c>
      <c r="G138" s="1"/>
    </row>
    <row r="139" spans="1:7" ht="32.65" customHeight="1" x14ac:dyDescent="0.25">
      <c r="A139" s="4" t="s">
        <v>299</v>
      </c>
      <c r="B139" s="4" t="s">
        <v>300</v>
      </c>
      <c r="C139" s="4" t="s">
        <v>198</v>
      </c>
      <c r="D139" s="5">
        <v>5000000</v>
      </c>
      <c r="E139" s="6">
        <v>519110000</v>
      </c>
      <c r="F139" s="6">
        <v>4.9299999999999997E-2</v>
      </c>
      <c r="G139" s="1"/>
    </row>
    <row r="140" spans="1:7" ht="32.65" customHeight="1" x14ac:dyDescent="0.25">
      <c r="A140" s="4" t="s">
        <v>301</v>
      </c>
      <c r="B140" s="4" t="s">
        <v>302</v>
      </c>
      <c r="C140" s="4" t="s">
        <v>198</v>
      </c>
      <c r="D140" s="5">
        <v>140400</v>
      </c>
      <c r="E140" s="6">
        <v>14567496.84</v>
      </c>
      <c r="F140" s="6">
        <v>1.4E-3</v>
      </c>
      <c r="G140" s="1"/>
    </row>
    <row r="141" spans="1:7" ht="32.65" customHeight="1" x14ac:dyDescent="0.25">
      <c r="A141" s="4" t="s">
        <v>303</v>
      </c>
      <c r="B141" s="4" t="s">
        <v>304</v>
      </c>
      <c r="C141" s="4" t="s">
        <v>198</v>
      </c>
      <c r="D141" s="5">
        <v>15000000</v>
      </c>
      <c r="E141" s="6">
        <v>1458067500</v>
      </c>
      <c r="F141" s="6">
        <v>0.1384</v>
      </c>
      <c r="G141" s="1"/>
    </row>
    <row r="142" spans="1:7" ht="32.65" customHeight="1" x14ac:dyDescent="0.25">
      <c r="A142" s="4" t="s">
        <v>305</v>
      </c>
      <c r="B142" s="4" t="s">
        <v>306</v>
      </c>
      <c r="C142" s="4" t="s">
        <v>198</v>
      </c>
      <c r="D142" s="5">
        <v>25000000</v>
      </c>
      <c r="E142" s="6">
        <v>2433417500</v>
      </c>
      <c r="F142" s="6">
        <v>0.23100000000000001</v>
      </c>
      <c r="G142" s="1"/>
    </row>
    <row r="143" spans="1:7" ht="32.65" customHeight="1" x14ac:dyDescent="0.25">
      <c r="A143" s="4" t="s">
        <v>307</v>
      </c>
      <c r="B143" s="4" t="s">
        <v>308</v>
      </c>
      <c r="C143" s="4" t="s">
        <v>198</v>
      </c>
      <c r="D143" s="5">
        <v>12500000</v>
      </c>
      <c r="E143" s="6">
        <v>1223357500</v>
      </c>
      <c r="F143" s="6">
        <v>0.11609999999999999</v>
      </c>
      <c r="G143" s="1"/>
    </row>
    <row r="144" spans="1:7" ht="32.65" customHeight="1" x14ac:dyDescent="0.25">
      <c r="A144" s="4" t="s">
        <v>309</v>
      </c>
      <c r="B144" s="4" t="s">
        <v>310</v>
      </c>
      <c r="C144" s="4" t="s">
        <v>198</v>
      </c>
      <c r="D144" s="5">
        <v>20000000</v>
      </c>
      <c r="E144" s="6">
        <v>1952174000</v>
      </c>
      <c r="F144" s="6">
        <v>0.18529999999999999</v>
      </c>
      <c r="G144" s="1"/>
    </row>
    <row r="145" spans="1:7" ht="32.65" customHeight="1" x14ac:dyDescent="0.25">
      <c r="A145" s="4" t="s">
        <v>311</v>
      </c>
      <c r="B145" s="4" t="s">
        <v>312</v>
      </c>
      <c r="C145" s="4" t="s">
        <v>198</v>
      </c>
      <c r="D145" s="5">
        <v>25000000</v>
      </c>
      <c r="E145" s="6">
        <v>2438605000</v>
      </c>
      <c r="F145" s="6">
        <v>0.23150000000000001</v>
      </c>
      <c r="G145" s="1"/>
    </row>
    <row r="146" spans="1:7" ht="32.65" customHeight="1" x14ac:dyDescent="0.25">
      <c r="A146" s="4" t="s">
        <v>313</v>
      </c>
      <c r="B146" s="4" t="s">
        <v>314</v>
      </c>
      <c r="C146" s="4" t="s">
        <v>198</v>
      </c>
      <c r="D146" s="5">
        <v>10000000</v>
      </c>
      <c r="E146" s="6">
        <v>978204000</v>
      </c>
      <c r="F146" s="6">
        <v>9.2899999999999996E-2</v>
      </c>
      <c r="G146" s="1"/>
    </row>
    <row r="147" spans="1:7" ht="32.65" customHeight="1" x14ac:dyDescent="0.25">
      <c r="A147" s="4" t="s">
        <v>315</v>
      </c>
      <c r="B147" s="4" t="s">
        <v>316</v>
      </c>
      <c r="C147" s="4" t="s">
        <v>198</v>
      </c>
      <c r="D147" s="5">
        <v>5000000</v>
      </c>
      <c r="E147" s="6">
        <v>487498500</v>
      </c>
      <c r="F147" s="6">
        <v>4.6300000000000001E-2</v>
      </c>
      <c r="G147" s="1"/>
    </row>
    <row r="148" spans="1:7" ht="32.65" customHeight="1" x14ac:dyDescent="0.25">
      <c r="A148" s="4" t="s">
        <v>317</v>
      </c>
      <c r="B148" s="4" t="s">
        <v>318</v>
      </c>
      <c r="C148" s="4" t="s">
        <v>198</v>
      </c>
      <c r="D148" s="5">
        <v>12500000</v>
      </c>
      <c r="E148" s="6">
        <v>1222538750</v>
      </c>
      <c r="F148" s="6">
        <v>0.11600000000000001</v>
      </c>
      <c r="G148" s="1"/>
    </row>
    <row r="149" spans="1:7" ht="32.65" customHeight="1" x14ac:dyDescent="0.25">
      <c r="A149" s="4" t="s">
        <v>319</v>
      </c>
      <c r="B149" s="4" t="s">
        <v>320</v>
      </c>
      <c r="C149" s="4" t="s">
        <v>198</v>
      </c>
      <c r="D149" s="5">
        <v>10000000</v>
      </c>
      <c r="E149" s="6">
        <v>979317000</v>
      </c>
      <c r="F149" s="6">
        <v>9.2999999999999999E-2</v>
      </c>
      <c r="G149" s="1"/>
    </row>
    <row r="150" spans="1:7" ht="32.65" customHeight="1" x14ac:dyDescent="0.25">
      <c r="A150" s="4" t="s">
        <v>321</v>
      </c>
      <c r="B150" s="4" t="s">
        <v>322</v>
      </c>
      <c r="C150" s="4" t="s">
        <v>198</v>
      </c>
      <c r="D150" s="5">
        <v>15000000</v>
      </c>
      <c r="E150" s="6">
        <v>1466977500</v>
      </c>
      <c r="F150" s="6">
        <v>0.13919999999999999</v>
      </c>
      <c r="G150" s="1"/>
    </row>
    <row r="151" spans="1:7" ht="32.65" customHeight="1" x14ac:dyDescent="0.25">
      <c r="A151" s="4" t="s">
        <v>323</v>
      </c>
      <c r="B151" s="4" t="s">
        <v>324</v>
      </c>
      <c r="C151" s="4" t="s">
        <v>198</v>
      </c>
      <c r="D151" s="5">
        <v>10000000</v>
      </c>
      <c r="E151" s="6">
        <v>977420000</v>
      </c>
      <c r="F151" s="6">
        <v>9.2799999999999994E-2</v>
      </c>
      <c r="G151" s="1"/>
    </row>
    <row r="152" spans="1:7" ht="32.65" customHeight="1" x14ac:dyDescent="0.25">
      <c r="A152" s="4" t="s">
        <v>325</v>
      </c>
      <c r="B152" s="4" t="s">
        <v>326</v>
      </c>
      <c r="C152" s="4" t="s">
        <v>198</v>
      </c>
      <c r="D152" s="5">
        <v>5000000</v>
      </c>
      <c r="E152" s="6">
        <v>489996500</v>
      </c>
      <c r="F152" s="6">
        <v>4.65E-2</v>
      </c>
      <c r="G152" s="1"/>
    </row>
    <row r="153" spans="1:7" ht="32.65" customHeight="1" x14ac:dyDescent="0.25">
      <c r="A153" s="4" t="s">
        <v>327</v>
      </c>
      <c r="B153" s="4" t="s">
        <v>328</v>
      </c>
      <c r="C153" s="4" t="s">
        <v>198</v>
      </c>
      <c r="D153" s="5">
        <v>50000000</v>
      </c>
      <c r="E153" s="6">
        <v>4888180000</v>
      </c>
      <c r="F153" s="6">
        <v>0.46400000000000002</v>
      </c>
      <c r="G153" s="1"/>
    </row>
    <row r="154" spans="1:7" ht="32.65" customHeight="1" x14ac:dyDescent="0.25">
      <c r="A154" s="4" t="s">
        <v>329</v>
      </c>
      <c r="B154" s="4" t="s">
        <v>330</v>
      </c>
      <c r="C154" s="4" t="s">
        <v>198</v>
      </c>
      <c r="D154" s="5">
        <v>15000000</v>
      </c>
      <c r="E154" s="6">
        <v>1468158000</v>
      </c>
      <c r="F154" s="6">
        <v>0.1394</v>
      </c>
      <c r="G154" s="1"/>
    </row>
    <row r="155" spans="1:7" ht="32.65" customHeight="1" x14ac:dyDescent="0.25">
      <c r="A155" s="4" t="s">
        <v>331</v>
      </c>
      <c r="B155" s="4" t="s">
        <v>332</v>
      </c>
      <c r="C155" s="4" t="s">
        <v>198</v>
      </c>
      <c r="D155" s="5">
        <v>10000000</v>
      </c>
      <c r="E155" s="6">
        <v>977421000</v>
      </c>
      <c r="F155" s="6">
        <v>9.2799999999999994E-2</v>
      </c>
      <c r="G155" s="1"/>
    </row>
    <row r="156" spans="1:7" ht="32.65" customHeight="1" x14ac:dyDescent="0.25">
      <c r="A156" s="4" t="s">
        <v>333</v>
      </c>
      <c r="B156" s="4" t="s">
        <v>334</v>
      </c>
      <c r="C156" s="4" t="s">
        <v>198</v>
      </c>
      <c r="D156" s="5">
        <v>10000000</v>
      </c>
      <c r="E156" s="6">
        <v>976910000</v>
      </c>
      <c r="F156" s="6">
        <v>9.2700000000000005E-2</v>
      </c>
      <c r="G156" s="1"/>
    </row>
    <row r="157" spans="1:7" ht="32.65" customHeight="1" x14ac:dyDescent="0.25">
      <c r="A157" s="4" t="s">
        <v>335</v>
      </c>
      <c r="B157" s="4" t="s">
        <v>336</v>
      </c>
      <c r="C157" s="4" t="s">
        <v>198</v>
      </c>
      <c r="D157" s="5">
        <v>6000000</v>
      </c>
      <c r="E157" s="6">
        <v>587439600</v>
      </c>
      <c r="F157" s="6">
        <v>5.5800000000000002E-2</v>
      </c>
      <c r="G157" s="1"/>
    </row>
    <row r="158" spans="1:7" ht="32.65" customHeight="1" x14ac:dyDescent="0.25">
      <c r="A158" s="4" t="s">
        <v>337</v>
      </c>
      <c r="B158" s="4" t="s">
        <v>338</v>
      </c>
      <c r="C158" s="4" t="s">
        <v>198</v>
      </c>
      <c r="D158" s="5">
        <v>15000000</v>
      </c>
      <c r="E158" s="6">
        <v>1468596000</v>
      </c>
      <c r="F158" s="6">
        <v>0.1394</v>
      </c>
      <c r="G158" s="1"/>
    </row>
    <row r="159" spans="1:7" ht="32.65" customHeight="1" x14ac:dyDescent="0.25">
      <c r="A159" s="4" t="s">
        <v>339</v>
      </c>
      <c r="B159" s="4" t="s">
        <v>340</v>
      </c>
      <c r="C159" s="4" t="s">
        <v>198</v>
      </c>
      <c r="D159" s="5">
        <v>10000000</v>
      </c>
      <c r="E159" s="6">
        <v>974784000</v>
      </c>
      <c r="F159" s="6">
        <v>9.2499999999999999E-2</v>
      </c>
      <c r="G159" s="1"/>
    </row>
    <row r="160" spans="1:7" ht="32.65" customHeight="1" x14ac:dyDescent="0.25">
      <c r="A160" s="4" t="s">
        <v>341</v>
      </c>
      <c r="B160" s="4" t="s">
        <v>342</v>
      </c>
      <c r="C160" s="4" t="s">
        <v>198</v>
      </c>
      <c r="D160" s="5">
        <v>10000000</v>
      </c>
      <c r="E160" s="6">
        <v>984606000</v>
      </c>
      <c r="F160" s="6">
        <v>9.35E-2</v>
      </c>
      <c r="G160" s="1"/>
    </row>
    <row r="161" spans="1:7" ht="32.65" customHeight="1" x14ac:dyDescent="0.25">
      <c r="A161" s="4" t="s">
        <v>343</v>
      </c>
      <c r="B161" s="4" t="s">
        <v>344</v>
      </c>
      <c r="C161" s="4" t="s">
        <v>198</v>
      </c>
      <c r="D161" s="5">
        <v>5000000</v>
      </c>
      <c r="E161" s="6">
        <v>492682000</v>
      </c>
      <c r="F161" s="6">
        <v>4.6800000000000001E-2</v>
      </c>
      <c r="G161" s="1"/>
    </row>
    <row r="162" spans="1:7" ht="32.65" customHeight="1" x14ac:dyDescent="0.25">
      <c r="A162" s="4" t="s">
        <v>345</v>
      </c>
      <c r="B162" s="4" t="s">
        <v>346</v>
      </c>
      <c r="C162" s="4" t="s">
        <v>198</v>
      </c>
      <c r="D162" s="5">
        <v>10000000</v>
      </c>
      <c r="E162" s="6">
        <v>985046000</v>
      </c>
      <c r="F162" s="6">
        <v>9.35E-2</v>
      </c>
      <c r="G162" s="1"/>
    </row>
    <row r="163" spans="1:7" ht="32.65" customHeight="1" x14ac:dyDescent="0.25">
      <c r="A163" s="4" t="s">
        <v>347</v>
      </c>
      <c r="B163" s="4" t="s">
        <v>348</v>
      </c>
      <c r="C163" s="4" t="s">
        <v>198</v>
      </c>
      <c r="D163" s="5">
        <v>5000000</v>
      </c>
      <c r="E163" s="6">
        <v>492451500</v>
      </c>
      <c r="F163" s="6">
        <v>4.6699999999999998E-2</v>
      </c>
      <c r="G163" s="1"/>
    </row>
    <row r="164" spans="1:7" ht="32.65" customHeight="1" x14ac:dyDescent="0.25">
      <c r="A164" s="4" t="s">
        <v>349</v>
      </c>
      <c r="B164" s="4" t="s">
        <v>350</v>
      </c>
      <c r="C164" s="4" t="s">
        <v>198</v>
      </c>
      <c r="D164" s="5">
        <v>15000000</v>
      </c>
      <c r="E164" s="6">
        <v>1471782000</v>
      </c>
      <c r="F164" s="6">
        <v>0.13969999999999999</v>
      </c>
      <c r="G164" s="1"/>
    </row>
    <row r="165" spans="1:7" ht="32.65" customHeight="1" x14ac:dyDescent="0.25">
      <c r="A165" s="4" t="s">
        <v>351</v>
      </c>
      <c r="B165" s="4" t="s">
        <v>352</v>
      </c>
      <c r="C165" s="4" t="s">
        <v>198</v>
      </c>
      <c r="D165" s="5">
        <v>20000000</v>
      </c>
      <c r="E165" s="6">
        <v>1967500000</v>
      </c>
      <c r="F165" s="6">
        <v>0.18679999999999999</v>
      </c>
      <c r="G165" s="1"/>
    </row>
    <row r="166" spans="1:7" ht="32.65" customHeight="1" x14ac:dyDescent="0.25">
      <c r="A166" s="4" t="s">
        <v>353</v>
      </c>
      <c r="B166" s="4" t="s">
        <v>354</v>
      </c>
      <c r="C166" s="4" t="s">
        <v>198</v>
      </c>
      <c r="D166" s="5">
        <v>10000000</v>
      </c>
      <c r="E166" s="6">
        <v>987949000</v>
      </c>
      <c r="F166" s="6">
        <v>9.3799999999999994E-2</v>
      </c>
      <c r="G166" s="1"/>
    </row>
    <row r="167" spans="1:7" ht="32.65" customHeight="1" x14ac:dyDescent="0.25">
      <c r="A167" s="4" t="s">
        <v>355</v>
      </c>
      <c r="B167" s="4" t="s">
        <v>356</v>
      </c>
      <c r="C167" s="4" t="s">
        <v>198</v>
      </c>
      <c r="D167" s="5">
        <v>6500000</v>
      </c>
      <c r="E167" s="6">
        <v>642051800</v>
      </c>
      <c r="F167" s="6">
        <v>6.0900000000000003E-2</v>
      </c>
      <c r="G167" s="1"/>
    </row>
    <row r="168" spans="1:7" ht="32.65" customHeight="1" x14ac:dyDescent="0.25">
      <c r="A168" s="4" t="s">
        <v>357</v>
      </c>
      <c r="B168" s="4" t="s">
        <v>358</v>
      </c>
      <c r="C168" s="4" t="s">
        <v>198</v>
      </c>
      <c r="D168" s="5">
        <v>5000000</v>
      </c>
      <c r="E168" s="6">
        <v>494256500</v>
      </c>
      <c r="F168" s="6">
        <v>4.6899999999999997E-2</v>
      </c>
      <c r="G168" s="1"/>
    </row>
    <row r="169" spans="1:7" ht="32.65" customHeight="1" x14ac:dyDescent="0.25">
      <c r="A169" s="4" t="s">
        <v>359</v>
      </c>
      <c r="B169" s="4" t="s">
        <v>360</v>
      </c>
      <c r="C169" s="4" t="s">
        <v>198</v>
      </c>
      <c r="D169" s="5">
        <v>5000000</v>
      </c>
      <c r="E169" s="6">
        <v>492337000</v>
      </c>
      <c r="F169" s="6">
        <v>4.6699999999999998E-2</v>
      </c>
      <c r="G169" s="1"/>
    </row>
    <row r="170" spans="1:7" ht="32.65" customHeight="1" x14ac:dyDescent="0.25">
      <c r="A170" s="4" t="s">
        <v>361</v>
      </c>
      <c r="B170" s="4" t="s">
        <v>362</v>
      </c>
      <c r="C170" s="4" t="s">
        <v>198</v>
      </c>
      <c r="D170" s="5">
        <v>5000000</v>
      </c>
      <c r="E170" s="6">
        <v>495066500</v>
      </c>
      <c r="F170" s="6">
        <v>4.7E-2</v>
      </c>
      <c r="G170" s="1"/>
    </row>
    <row r="171" spans="1:7" ht="32.65" customHeight="1" x14ac:dyDescent="0.25">
      <c r="A171" s="4" t="s">
        <v>363</v>
      </c>
      <c r="B171" s="4" t="s">
        <v>364</v>
      </c>
      <c r="C171" s="4" t="s">
        <v>198</v>
      </c>
      <c r="D171" s="5">
        <v>5500000</v>
      </c>
      <c r="E171" s="6">
        <v>543480300</v>
      </c>
      <c r="F171" s="6">
        <v>5.16E-2</v>
      </c>
      <c r="G171" s="1"/>
    </row>
    <row r="172" spans="1:7" ht="32.65" customHeight="1" x14ac:dyDescent="0.25">
      <c r="A172" s="4" t="s">
        <v>365</v>
      </c>
      <c r="B172" s="4" t="s">
        <v>366</v>
      </c>
      <c r="C172" s="4" t="s">
        <v>198</v>
      </c>
      <c r="D172" s="5">
        <v>5000000</v>
      </c>
      <c r="E172" s="6">
        <v>493475000</v>
      </c>
      <c r="F172" s="6">
        <v>4.6800000000000001E-2</v>
      </c>
      <c r="G172" s="1"/>
    </row>
    <row r="173" spans="1:7" ht="32.65" customHeight="1" x14ac:dyDescent="0.25">
      <c r="A173" s="4" t="s">
        <v>367</v>
      </c>
      <c r="B173" s="4" t="s">
        <v>368</v>
      </c>
      <c r="C173" s="4" t="s">
        <v>198</v>
      </c>
      <c r="D173" s="5">
        <v>10000000</v>
      </c>
      <c r="E173" s="6">
        <v>1054190000</v>
      </c>
      <c r="F173" s="6">
        <v>0.10009999999999999</v>
      </c>
      <c r="G173" s="1"/>
    </row>
    <row r="174" spans="1:7" ht="32.65" customHeight="1" x14ac:dyDescent="0.25">
      <c r="A174" s="4" t="s">
        <v>369</v>
      </c>
      <c r="B174" s="4" t="s">
        <v>370</v>
      </c>
      <c r="C174" s="4" t="s">
        <v>198</v>
      </c>
      <c r="D174" s="5">
        <v>2250000</v>
      </c>
      <c r="E174" s="6">
        <v>227517975</v>
      </c>
      <c r="F174" s="6">
        <v>2.1600000000000001E-2</v>
      </c>
      <c r="G174" s="1"/>
    </row>
    <row r="175" spans="1:7" ht="32.65" customHeight="1" x14ac:dyDescent="0.25">
      <c r="A175" s="4" t="s">
        <v>371</v>
      </c>
      <c r="B175" s="4" t="s">
        <v>372</v>
      </c>
      <c r="C175" s="4" t="s">
        <v>198</v>
      </c>
      <c r="D175" s="5">
        <v>500000</v>
      </c>
      <c r="E175" s="6">
        <v>50559550</v>
      </c>
      <c r="F175" s="6">
        <v>4.7999999999999996E-3</v>
      </c>
      <c r="G175" s="1"/>
    </row>
    <row r="176" spans="1:7" ht="32.65" customHeight="1" x14ac:dyDescent="0.25">
      <c r="A176" s="4" t="s">
        <v>373</v>
      </c>
      <c r="B176" s="4" t="s">
        <v>374</v>
      </c>
      <c r="C176" s="4" t="s">
        <v>198</v>
      </c>
      <c r="D176" s="5">
        <v>2000000</v>
      </c>
      <c r="E176" s="6">
        <v>201901400</v>
      </c>
      <c r="F176" s="6">
        <v>1.9199999999999998E-2</v>
      </c>
      <c r="G176" s="1"/>
    </row>
    <row r="177" spans="1:7" ht="32.65" customHeight="1" x14ac:dyDescent="0.25">
      <c r="A177" s="4" t="s">
        <v>375</v>
      </c>
      <c r="B177" s="4" t="s">
        <v>376</v>
      </c>
      <c r="C177" s="4" t="s">
        <v>198</v>
      </c>
      <c r="D177" s="5">
        <v>70000</v>
      </c>
      <c r="E177" s="6">
        <v>7140609</v>
      </c>
      <c r="F177" s="6">
        <v>6.9999999999999999E-4</v>
      </c>
      <c r="G177" s="1"/>
    </row>
    <row r="178" spans="1:7" ht="32.65" customHeight="1" x14ac:dyDescent="0.25">
      <c r="A178" s="4" t="s">
        <v>377</v>
      </c>
      <c r="B178" s="4" t="s">
        <v>378</v>
      </c>
      <c r="C178" s="4" t="s">
        <v>198</v>
      </c>
      <c r="D178" s="5">
        <v>2600000</v>
      </c>
      <c r="E178" s="6">
        <v>270827440</v>
      </c>
      <c r="F178" s="6">
        <v>2.5700000000000001E-2</v>
      </c>
      <c r="G178" s="1"/>
    </row>
    <row r="179" spans="1:7" ht="32.65" customHeight="1" x14ac:dyDescent="0.25">
      <c r="A179" s="4" t="s">
        <v>379</v>
      </c>
      <c r="B179" s="4" t="s">
        <v>380</v>
      </c>
      <c r="C179" s="4" t="s">
        <v>198</v>
      </c>
      <c r="D179" s="5">
        <v>4500000</v>
      </c>
      <c r="E179" s="6">
        <v>470630700</v>
      </c>
      <c r="F179" s="6">
        <v>4.4699999999999997E-2</v>
      </c>
      <c r="G179" s="1"/>
    </row>
    <row r="180" spans="1:7" ht="32.65" customHeight="1" x14ac:dyDescent="0.25">
      <c r="A180" s="4" t="s">
        <v>381</v>
      </c>
      <c r="B180" s="4" t="s">
        <v>382</v>
      </c>
      <c r="C180" s="4" t="s">
        <v>198</v>
      </c>
      <c r="D180" s="5">
        <v>3000000</v>
      </c>
      <c r="E180" s="6">
        <v>312706200</v>
      </c>
      <c r="F180" s="6">
        <v>2.9700000000000001E-2</v>
      </c>
      <c r="G180" s="1"/>
    </row>
    <row r="181" spans="1:7" ht="32.65" customHeight="1" x14ac:dyDescent="0.25">
      <c r="A181" s="4" t="s">
        <v>383</v>
      </c>
      <c r="B181" s="4" t="s">
        <v>384</v>
      </c>
      <c r="C181" s="4" t="s">
        <v>198</v>
      </c>
      <c r="D181" s="5">
        <v>7500000</v>
      </c>
      <c r="E181" s="6">
        <v>782129250</v>
      </c>
      <c r="F181" s="6">
        <v>7.4200000000000002E-2</v>
      </c>
      <c r="G181" s="1"/>
    </row>
    <row r="182" spans="1:7" ht="32.65" customHeight="1" x14ac:dyDescent="0.25">
      <c r="A182" s="4" t="s">
        <v>385</v>
      </c>
      <c r="B182" s="4" t="s">
        <v>386</v>
      </c>
      <c r="C182" s="4" t="s">
        <v>198</v>
      </c>
      <c r="D182" s="5">
        <v>1070000</v>
      </c>
      <c r="E182" s="6">
        <v>109406216</v>
      </c>
      <c r="F182" s="6">
        <v>1.04E-2</v>
      </c>
      <c r="G182" s="1"/>
    </row>
    <row r="183" spans="1:7" ht="32.65" customHeight="1" x14ac:dyDescent="0.25">
      <c r="A183" s="4" t="s">
        <v>387</v>
      </c>
      <c r="B183" s="4" t="s">
        <v>388</v>
      </c>
      <c r="C183" s="4" t="s">
        <v>198</v>
      </c>
      <c r="D183" s="5">
        <v>968000</v>
      </c>
      <c r="E183" s="6">
        <v>101222792</v>
      </c>
      <c r="F183" s="6">
        <v>9.5999999999999992E-3</v>
      </c>
      <c r="G183" s="1"/>
    </row>
    <row r="184" spans="1:7" ht="32.65" customHeight="1" x14ac:dyDescent="0.25">
      <c r="A184" s="4" t="s">
        <v>389</v>
      </c>
      <c r="B184" s="4" t="s">
        <v>390</v>
      </c>
      <c r="C184" s="4" t="s">
        <v>198</v>
      </c>
      <c r="D184" s="5">
        <v>797800</v>
      </c>
      <c r="E184" s="6">
        <v>83486499.019999996</v>
      </c>
      <c r="F184" s="6">
        <v>7.9000000000000008E-3</v>
      </c>
      <c r="G184" s="1"/>
    </row>
    <row r="185" spans="1:7" ht="32.65" customHeight="1" x14ac:dyDescent="0.25">
      <c r="A185" s="4" t="s">
        <v>391</v>
      </c>
      <c r="B185" s="4" t="s">
        <v>392</v>
      </c>
      <c r="C185" s="4" t="s">
        <v>198</v>
      </c>
      <c r="D185" s="5">
        <v>5000000</v>
      </c>
      <c r="E185" s="6">
        <v>535274500</v>
      </c>
      <c r="F185" s="6">
        <v>5.0799999999999998E-2</v>
      </c>
      <c r="G185" s="1"/>
    </row>
    <row r="186" spans="1:7" ht="32.65" customHeight="1" x14ac:dyDescent="0.25">
      <c r="A186" s="4" t="s">
        <v>393</v>
      </c>
      <c r="B186" s="4" t="s">
        <v>394</v>
      </c>
      <c r="C186" s="4" t="s">
        <v>198</v>
      </c>
      <c r="D186" s="5">
        <v>500000</v>
      </c>
      <c r="E186" s="6">
        <v>51853150</v>
      </c>
      <c r="F186" s="6">
        <v>4.8999999999999998E-3</v>
      </c>
      <c r="G186" s="1"/>
    </row>
    <row r="187" spans="1:7" ht="32.65" customHeight="1" x14ac:dyDescent="0.25">
      <c r="A187" s="4" t="s">
        <v>395</v>
      </c>
      <c r="B187" s="4" t="s">
        <v>396</v>
      </c>
      <c r="C187" s="4" t="s">
        <v>198</v>
      </c>
      <c r="D187" s="5">
        <v>1000000</v>
      </c>
      <c r="E187" s="6">
        <v>103706300</v>
      </c>
      <c r="F187" s="6">
        <v>9.7999999999999997E-3</v>
      </c>
      <c r="G187" s="1"/>
    </row>
    <row r="188" spans="1:7" ht="32.65" customHeight="1" x14ac:dyDescent="0.25">
      <c r="A188" s="4" t="s">
        <v>397</v>
      </c>
      <c r="B188" s="4" t="s">
        <v>398</v>
      </c>
      <c r="C188" s="4" t="s">
        <v>198</v>
      </c>
      <c r="D188" s="5">
        <v>500000</v>
      </c>
      <c r="E188" s="6">
        <v>53149900</v>
      </c>
      <c r="F188" s="6">
        <v>5.0000000000000001E-3</v>
      </c>
      <c r="G188" s="1"/>
    </row>
    <row r="189" spans="1:7" ht="32.65" customHeight="1" x14ac:dyDescent="0.25">
      <c r="A189" s="4" t="s">
        <v>399</v>
      </c>
      <c r="B189" s="4" t="s">
        <v>400</v>
      </c>
      <c r="C189" s="4" t="s">
        <v>198</v>
      </c>
      <c r="D189" s="5">
        <v>10000000</v>
      </c>
      <c r="E189" s="6">
        <v>1051174000</v>
      </c>
      <c r="F189" s="6">
        <v>9.98E-2</v>
      </c>
      <c r="G189" s="1"/>
    </row>
    <row r="190" spans="1:7" ht="32.65" customHeight="1" x14ac:dyDescent="0.25">
      <c r="A190" s="4" t="s">
        <v>401</v>
      </c>
      <c r="B190" s="4" t="s">
        <v>402</v>
      </c>
      <c r="C190" s="4" t="s">
        <v>198</v>
      </c>
      <c r="D190" s="5">
        <v>500000</v>
      </c>
      <c r="E190" s="6">
        <v>52648700</v>
      </c>
      <c r="F190" s="6">
        <v>5.0000000000000001E-3</v>
      </c>
      <c r="G190" s="1"/>
    </row>
    <row r="191" spans="1:7" ht="32.65" customHeight="1" x14ac:dyDescent="0.25">
      <c r="A191" s="4" t="s">
        <v>403</v>
      </c>
      <c r="B191" s="4" t="s">
        <v>404</v>
      </c>
      <c r="C191" s="4" t="s">
        <v>198</v>
      </c>
      <c r="D191" s="5">
        <v>10000000</v>
      </c>
      <c r="E191" s="6">
        <v>1054545000</v>
      </c>
      <c r="F191" s="6">
        <v>0.10009999999999999</v>
      </c>
      <c r="G191" s="1"/>
    </row>
    <row r="192" spans="1:7" ht="32.65" customHeight="1" x14ac:dyDescent="0.25">
      <c r="A192" s="4" t="s">
        <v>405</v>
      </c>
      <c r="B192" s="4" t="s">
        <v>406</v>
      </c>
      <c r="C192" s="4" t="s">
        <v>198</v>
      </c>
      <c r="D192" s="5">
        <v>741800</v>
      </c>
      <c r="E192" s="6">
        <v>74567293.780000001</v>
      </c>
      <c r="F192" s="6">
        <v>7.1000000000000004E-3</v>
      </c>
      <c r="G192" s="1"/>
    </row>
    <row r="193" spans="1:7" ht="32.65" customHeight="1" x14ac:dyDescent="0.25">
      <c r="A193" s="4" t="s">
        <v>407</v>
      </c>
      <c r="B193" s="4" t="s">
        <v>408</v>
      </c>
      <c r="C193" s="4" t="s">
        <v>198</v>
      </c>
      <c r="D193" s="5">
        <v>16500000</v>
      </c>
      <c r="E193" s="6">
        <v>1699528050</v>
      </c>
      <c r="F193" s="6">
        <v>0.1613</v>
      </c>
      <c r="G193" s="1"/>
    </row>
    <row r="194" spans="1:7" ht="32.65" customHeight="1" x14ac:dyDescent="0.25">
      <c r="A194" s="4" t="s">
        <v>409</v>
      </c>
      <c r="B194" s="4" t="s">
        <v>410</v>
      </c>
      <c r="C194" s="4" t="s">
        <v>198</v>
      </c>
      <c r="D194" s="5">
        <v>500000</v>
      </c>
      <c r="E194" s="6">
        <v>50146650</v>
      </c>
      <c r="F194" s="6">
        <v>4.7999999999999996E-3</v>
      </c>
      <c r="G194" s="1"/>
    </row>
    <row r="195" spans="1:7" ht="32.65" customHeight="1" x14ac:dyDescent="0.25">
      <c r="A195" s="4" t="s">
        <v>411</v>
      </c>
      <c r="B195" s="4" t="s">
        <v>412</v>
      </c>
      <c r="C195" s="4" t="s">
        <v>198</v>
      </c>
      <c r="D195" s="5">
        <v>3045000</v>
      </c>
      <c r="E195" s="6">
        <v>198014523</v>
      </c>
      <c r="F195" s="6">
        <v>1.8800000000000001E-2</v>
      </c>
      <c r="G195" s="1"/>
    </row>
    <row r="196" spans="1:7" ht="32.65" customHeight="1" x14ac:dyDescent="0.25">
      <c r="A196" s="4" t="s">
        <v>413</v>
      </c>
      <c r="B196" s="4" t="s">
        <v>414</v>
      </c>
      <c r="C196" s="4" t="s">
        <v>198</v>
      </c>
      <c r="D196" s="5">
        <v>3045000</v>
      </c>
      <c r="E196" s="6">
        <v>191323744.5</v>
      </c>
      <c r="F196" s="6">
        <v>1.8200000000000001E-2</v>
      </c>
      <c r="G196" s="1"/>
    </row>
    <row r="197" spans="1:7" ht="32.65" customHeight="1" x14ac:dyDescent="0.25">
      <c r="A197" s="4" t="s">
        <v>415</v>
      </c>
      <c r="B197" s="4" t="s">
        <v>416</v>
      </c>
      <c r="C197" s="4" t="s">
        <v>198</v>
      </c>
      <c r="D197" s="5">
        <v>2534600</v>
      </c>
      <c r="E197" s="6">
        <v>176635767.08000001</v>
      </c>
      <c r="F197" s="6">
        <v>1.6799999999999999E-2</v>
      </c>
      <c r="G197" s="1"/>
    </row>
    <row r="198" spans="1:7" ht="32.65" customHeight="1" x14ac:dyDescent="0.25">
      <c r="A198" s="4" t="s">
        <v>417</v>
      </c>
      <c r="B198" s="4" t="s">
        <v>418</v>
      </c>
      <c r="C198" s="4" t="s">
        <v>198</v>
      </c>
      <c r="D198" s="5">
        <v>2534600</v>
      </c>
      <c r="E198" s="6">
        <v>164665611.66</v>
      </c>
      <c r="F198" s="6">
        <v>1.5599999999999999E-2</v>
      </c>
      <c r="G198" s="1"/>
    </row>
    <row r="199" spans="1:7" ht="32.65" customHeight="1" x14ac:dyDescent="0.25">
      <c r="A199" s="4" t="s">
        <v>419</v>
      </c>
      <c r="B199" s="4" t="s">
        <v>420</v>
      </c>
      <c r="C199" s="4" t="s">
        <v>198</v>
      </c>
      <c r="D199" s="5">
        <v>2516000</v>
      </c>
      <c r="E199" s="6">
        <v>178370813.59999999</v>
      </c>
      <c r="F199" s="6">
        <v>1.6899999999999998E-2</v>
      </c>
      <c r="G199" s="1"/>
    </row>
    <row r="200" spans="1:7" ht="32.65" customHeight="1" x14ac:dyDescent="0.25">
      <c r="A200" s="4" t="s">
        <v>421</v>
      </c>
      <c r="B200" s="4" t="s">
        <v>422</v>
      </c>
      <c r="C200" s="4" t="s">
        <v>198</v>
      </c>
      <c r="D200" s="5">
        <v>2500000</v>
      </c>
      <c r="E200" s="6">
        <v>165185000</v>
      </c>
      <c r="F200" s="6">
        <v>1.5699999999999999E-2</v>
      </c>
      <c r="G200" s="1"/>
    </row>
    <row r="201" spans="1:7" ht="32.65" customHeight="1" x14ac:dyDescent="0.25">
      <c r="A201" s="4" t="s">
        <v>423</v>
      </c>
      <c r="B201" s="4" t="s">
        <v>424</v>
      </c>
      <c r="C201" s="4" t="s">
        <v>198</v>
      </c>
      <c r="D201" s="5">
        <v>2500000</v>
      </c>
      <c r="E201" s="6">
        <v>154200750</v>
      </c>
      <c r="F201" s="6">
        <v>1.46E-2</v>
      </c>
      <c r="G201" s="1"/>
    </row>
    <row r="202" spans="1:7" ht="32.65" customHeight="1" x14ac:dyDescent="0.25">
      <c r="A202" s="4" t="s">
        <v>425</v>
      </c>
      <c r="B202" s="4" t="s">
        <v>426</v>
      </c>
      <c r="C202" s="4" t="s">
        <v>198</v>
      </c>
      <c r="D202" s="5">
        <v>2500000</v>
      </c>
      <c r="E202" s="6">
        <v>159588750</v>
      </c>
      <c r="F202" s="6">
        <v>1.5100000000000001E-2</v>
      </c>
      <c r="G202" s="1"/>
    </row>
    <row r="203" spans="1:7" ht="32.65" customHeight="1" x14ac:dyDescent="0.25">
      <c r="A203" s="4" t="s">
        <v>427</v>
      </c>
      <c r="B203" s="4" t="s">
        <v>428</v>
      </c>
      <c r="C203" s="4" t="s">
        <v>198</v>
      </c>
      <c r="D203" s="5">
        <v>2500000</v>
      </c>
      <c r="E203" s="6">
        <v>148804250</v>
      </c>
      <c r="F203" s="6">
        <v>1.41E-2</v>
      </c>
      <c r="G203" s="1"/>
    </row>
    <row r="204" spans="1:7" ht="14.45" customHeight="1" x14ac:dyDescent="0.25">
      <c r="A204" s="4" t="s">
        <v>429</v>
      </c>
      <c r="B204" s="4" t="s">
        <v>430</v>
      </c>
      <c r="C204" s="4" t="s">
        <v>195</v>
      </c>
      <c r="D204" s="5">
        <v>19000000</v>
      </c>
      <c r="E204" s="6">
        <v>1897246900</v>
      </c>
      <c r="F204" s="6">
        <v>0.18010000000000001</v>
      </c>
      <c r="G204" s="1"/>
    </row>
    <row r="205" spans="1:7" ht="32.65" customHeight="1" x14ac:dyDescent="0.25">
      <c r="A205" s="4" t="s">
        <v>431</v>
      </c>
      <c r="B205" s="4" t="s">
        <v>432</v>
      </c>
      <c r="C205" s="4" t="s">
        <v>198</v>
      </c>
      <c r="D205" s="5">
        <v>30000000</v>
      </c>
      <c r="E205" s="6">
        <v>2963889000</v>
      </c>
      <c r="F205" s="6">
        <v>0.28129999999999999</v>
      </c>
      <c r="G205" s="1"/>
    </row>
    <row r="206" spans="1:7" ht="32.65" customHeight="1" x14ac:dyDescent="0.25">
      <c r="A206" s="4" t="s">
        <v>433</v>
      </c>
      <c r="B206" s="4" t="s">
        <v>434</v>
      </c>
      <c r="C206" s="4" t="s">
        <v>198</v>
      </c>
      <c r="D206" s="5">
        <v>7000000</v>
      </c>
      <c r="E206" s="6">
        <v>692797000</v>
      </c>
      <c r="F206" s="6">
        <v>6.5799999999999997E-2</v>
      </c>
      <c r="G206" s="1"/>
    </row>
    <row r="207" spans="1:7" ht="32.65" customHeight="1" x14ac:dyDescent="0.25">
      <c r="A207" s="4" t="s">
        <v>435</v>
      </c>
      <c r="B207" s="4" t="s">
        <v>436</v>
      </c>
      <c r="C207" s="4" t="s">
        <v>198</v>
      </c>
      <c r="D207" s="5">
        <v>3532200</v>
      </c>
      <c r="E207" s="6">
        <v>349876419.48000002</v>
      </c>
      <c r="F207" s="6">
        <v>3.32E-2</v>
      </c>
      <c r="G207" s="1"/>
    </row>
    <row r="208" spans="1:7" ht="32.65" customHeight="1" x14ac:dyDescent="0.25">
      <c r="A208" s="4" t="s">
        <v>437</v>
      </c>
      <c r="B208" s="4" t="s">
        <v>438</v>
      </c>
      <c r="C208" s="4" t="s">
        <v>198</v>
      </c>
      <c r="D208" s="5">
        <v>10000000</v>
      </c>
      <c r="E208" s="6">
        <v>994937000</v>
      </c>
      <c r="F208" s="6">
        <v>9.4399999999999998E-2</v>
      </c>
      <c r="G208" s="1"/>
    </row>
    <row r="209" spans="1:7" ht="32.65" customHeight="1" x14ac:dyDescent="0.25">
      <c r="A209" s="4" t="s">
        <v>439</v>
      </c>
      <c r="B209" s="4" t="s">
        <v>440</v>
      </c>
      <c r="C209" s="4" t="s">
        <v>198</v>
      </c>
      <c r="D209" s="5">
        <v>15000000</v>
      </c>
      <c r="E209" s="6">
        <v>1488024000</v>
      </c>
      <c r="F209" s="6">
        <v>0.14119999999999999</v>
      </c>
      <c r="G209" s="1"/>
    </row>
    <row r="210" spans="1:7" ht="32.65" customHeight="1" x14ac:dyDescent="0.25">
      <c r="A210" s="4" t="s">
        <v>441</v>
      </c>
      <c r="B210" s="4" t="s">
        <v>442</v>
      </c>
      <c r="C210" s="4" t="s">
        <v>198</v>
      </c>
      <c r="D210" s="5">
        <v>2500000</v>
      </c>
      <c r="E210" s="6">
        <v>248650250</v>
      </c>
      <c r="F210" s="6">
        <v>2.3599999999999999E-2</v>
      </c>
      <c r="G210" s="1"/>
    </row>
    <row r="211" spans="1:7" ht="32.65" customHeight="1" x14ac:dyDescent="0.25">
      <c r="A211" s="4" t="s">
        <v>443</v>
      </c>
      <c r="B211" s="4" t="s">
        <v>444</v>
      </c>
      <c r="C211" s="4" t="s">
        <v>198</v>
      </c>
      <c r="D211" s="5">
        <v>5000000</v>
      </c>
      <c r="E211" s="6">
        <v>497699000</v>
      </c>
      <c r="F211" s="6">
        <v>4.7199999999999999E-2</v>
      </c>
      <c r="G211" s="1"/>
    </row>
    <row r="212" spans="1:7" ht="32.65" customHeight="1" x14ac:dyDescent="0.25">
      <c r="A212" s="4" t="s">
        <v>445</v>
      </c>
      <c r="B212" s="4" t="s">
        <v>446</v>
      </c>
      <c r="C212" s="4" t="s">
        <v>198</v>
      </c>
      <c r="D212" s="5">
        <v>2000000</v>
      </c>
      <c r="E212" s="6">
        <v>199071800</v>
      </c>
      <c r="F212" s="6">
        <v>1.89E-2</v>
      </c>
      <c r="G212" s="1"/>
    </row>
    <row r="213" spans="1:7" ht="32.65" customHeight="1" x14ac:dyDescent="0.25">
      <c r="A213" s="4" t="s">
        <v>447</v>
      </c>
      <c r="B213" s="4" t="s">
        <v>448</v>
      </c>
      <c r="C213" s="4" t="s">
        <v>198</v>
      </c>
      <c r="D213" s="5">
        <v>10000000</v>
      </c>
      <c r="E213" s="6">
        <v>991191000</v>
      </c>
      <c r="F213" s="6">
        <v>9.4100000000000003E-2</v>
      </c>
      <c r="G213" s="1"/>
    </row>
    <row r="214" spans="1:7" ht="32.65" customHeight="1" x14ac:dyDescent="0.25">
      <c r="A214" s="4" t="s">
        <v>449</v>
      </c>
      <c r="B214" s="4" t="s">
        <v>450</v>
      </c>
      <c r="C214" s="4" t="s">
        <v>198</v>
      </c>
      <c r="D214" s="5">
        <v>25000000</v>
      </c>
      <c r="E214" s="6">
        <v>2480185000</v>
      </c>
      <c r="F214" s="6">
        <v>0.2354</v>
      </c>
      <c r="G214" s="1"/>
    </row>
    <row r="215" spans="1:7" ht="32.65" customHeight="1" x14ac:dyDescent="0.25">
      <c r="A215" s="4" t="s">
        <v>451</v>
      </c>
      <c r="B215" s="4" t="s">
        <v>452</v>
      </c>
      <c r="C215" s="4" t="s">
        <v>198</v>
      </c>
      <c r="D215" s="5">
        <v>9047500</v>
      </c>
      <c r="E215" s="6">
        <v>897688426.25</v>
      </c>
      <c r="F215" s="6">
        <v>8.5199999999999998E-2</v>
      </c>
      <c r="G215" s="1"/>
    </row>
    <row r="216" spans="1:7" ht="32.65" customHeight="1" x14ac:dyDescent="0.25">
      <c r="A216" s="4" t="s">
        <v>453</v>
      </c>
      <c r="B216" s="4" t="s">
        <v>454</v>
      </c>
      <c r="C216" s="4" t="s">
        <v>198</v>
      </c>
      <c r="D216" s="5">
        <v>1500000</v>
      </c>
      <c r="E216" s="6">
        <v>149468550</v>
      </c>
      <c r="F216" s="6">
        <v>1.4200000000000001E-2</v>
      </c>
      <c r="G216" s="1"/>
    </row>
    <row r="217" spans="1:7" ht="32.65" customHeight="1" x14ac:dyDescent="0.25">
      <c r="A217" s="4" t="s">
        <v>455</v>
      </c>
      <c r="B217" s="4" t="s">
        <v>456</v>
      </c>
      <c r="C217" s="4" t="s">
        <v>198</v>
      </c>
      <c r="D217" s="5">
        <v>10000000</v>
      </c>
      <c r="E217" s="6">
        <v>992861000</v>
      </c>
      <c r="F217" s="6">
        <v>9.4200000000000006E-2</v>
      </c>
      <c r="G217" s="1"/>
    </row>
    <row r="218" spans="1:7" ht="32.65" customHeight="1" x14ac:dyDescent="0.25">
      <c r="A218" s="4" t="s">
        <v>457</v>
      </c>
      <c r="B218" s="4" t="s">
        <v>458</v>
      </c>
      <c r="C218" s="4" t="s">
        <v>198</v>
      </c>
      <c r="D218" s="5">
        <v>5000000</v>
      </c>
      <c r="E218" s="6">
        <v>497830000</v>
      </c>
      <c r="F218" s="6">
        <v>4.7300000000000002E-2</v>
      </c>
      <c r="G218" s="1"/>
    </row>
    <row r="219" spans="1:7" ht="32.65" customHeight="1" x14ac:dyDescent="0.25">
      <c r="A219" s="4" t="s">
        <v>459</v>
      </c>
      <c r="B219" s="4" t="s">
        <v>460</v>
      </c>
      <c r="C219" s="4" t="s">
        <v>198</v>
      </c>
      <c r="D219" s="5">
        <v>10067700</v>
      </c>
      <c r="E219" s="6">
        <v>1004693033.49</v>
      </c>
      <c r="F219" s="6">
        <v>9.5399999999999999E-2</v>
      </c>
      <c r="G219" s="1"/>
    </row>
    <row r="220" spans="1:7" ht="32.65" customHeight="1" x14ac:dyDescent="0.25">
      <c r="A220" s="4" t="s">
        <v>461</v>
      </c>
      <c r="B220" s="4" t="s">
        <v>462</v>
      </c>
      <c r="C220" s="4" t="s">
        <v>198</v>
      </c>
      <c r="D220" s="5">
        <v>10000000</v>
      </c>
      <c r="E220" s="6">
        <v>994531000</v>
      </c>
      <c r="F220" s="6">
        <v>9.4399999999999998E-2</v>
      </c>
      <c r="G220" s="1"/>
    </row>
    <row r="221" spans="1:7" ht="32.65" customHeight="1" x14ac:dyDescent="0.25">
      <c r="A221" s="4" t="s">
        <v>463</v>
      </c>
      <c r="B221" s="4" t="s">
        <v>464</v>
      </c>
      <c r="C221" s="4" t="s">
        <v>198</v>
      </c>
      <c r="D221" s="5">
        <v>14696100</v>
      </c>
      <c r="E221" s="6">
        <v>1460548384.74</v>
      </c>
      <c r="F221" s="6">
        <v>0.1386</v>
      </c>
      <c r="G221" s="1"/>
    </row>
    <row r="222" spans="1:7" ht="32.65" customHeight="1" x14ac:dyDescent="0.25">
      <c r="A222" s="4" t="s">
        <v>465</v>
      </c>
      <c r="B222" s="4" t="s">
        <v>466</v>
      </c>
      <c r="C222" s="4" t="s">
        <v>198</v>
      </c>
      <c r="D222" s="5">
        <v>1000000</v>
      </c>
      <c r="E222" s="6">
        <v>99733900</v>
      </c>
      <c r="F222" s="6">
        <v>9.4999999999999998E-3</v>
      </c>
      <c r="G222" s="1"/>
    </row>
    <row r="223" spans="1:7" ht="32.65" customHeight="1" x14ac:dyDescent="0.25">
      <c r="A223" s="4" t="s">
        <v>467</v>
      </c>
      <c r="B223" s="4" t="s">
        <v>468</v>
      </c>
      <c r="C223" s="4" t="s">
        <v>198</v>
      </c>
      <c r="D223" s="5">
        <v>10000000</v>
      </c>
      <c r="E223" s="6">
        <v>997697000</v>
      </c>
      <c r="F223" s="6">
        <v>9.4700000000000006E-2</v>
      </c>
      <c r="G223" s="1"/>
    </row>
    <row r="224" spans="1:7" ht="32.65" customHeight="1" x14ac:dyDescent="0.25">
      <c r="A224" s="4" t="s">
        <v>469</v>
      </c>
      <c r="B224" s="4" t="s">
        <v>470</v>
      </c>
      <c r="C224" s="4" t="s">
        <v>198</v>
      </c>
      <c r="D224" s="5">
        <v>20000000</v>
      </c>
      <c r="E224" s="6">
        <v>1985408000</v>
      </c>
      <c r="F224" s="6">
        <v>0.1885</v>
      </c>
      <c r="G224" s="1"/>
    </row>
    <row r="225" spans="1:7" ht="32.65" customHeight="1" x14ac:dyDescent="0.25">
      <c r="A225" s="4" t="s">
        <v>471</v>
      </c>
      <c r="B225" s="4" t="s">
        <v>472</v>
      </c>
      <c r="C225" s="4" t="s">
        <v>198</v>
      </c>
      <c r="D225" s="5">
        <v>5444100</v>
      </c>
      <c r="E225" s="6">
        <v>540984027.87</v>
      </c>
      <c r="F225" s="6">
        <v>5.1400000000000001E-2</v>
      </c>
      <c r="G225" s="1"/>
    </row>
    <row r="226" spans="1:7" ht="32.65" customHeight="1" x14ac:dyDescent="0.25">
      <c r="A226" s="4" t="s">
        <v>473</v>
      </c>
      <c r="B226" s="4" t="s">
        <v>474</v>
      </c>
      <c r="C226" s="4" t="s">
        <v>198</v>
      </c>
      <c r="D226" s="5">
        <v>25000000</v>
      </c>
      <c r="E226" s="6">
        <v>2494330000</v>
      </c>
      <c r="F226" s="6">
        <v>0.23680000000000001</v>
      </c>
      <c r="G226" s="1"/>
    </row>
    <row r="227" spans="1:7" ht="32.65" customHeight="1" x14ac:dyDescent="0.25">
      <c r="A227" s="4" t="s">
        <v>475</v>
      </c>
      <c r="B227" s="4" t="s">
        <v>476</v>
      </c>
      <c r="C227" s="4" t="s">
        <v>198</v>
      </c>
      <c r="D227" s="5">
        <v>20000000</v>
      </c>
      <c r="E227" s="6">
        <v>1997020000</v>
      </c>
      <c r="F227" s="6">
        <v>0.18959999999999999</v>
      </c>
      <c r="G227" s="1"/>
    </row>
    <row r="228" spans="1:7" ht="32.65" customHeight="1" x14ac:dyDescent="0.25">
      <c r="A228" s="4" t="s">
        <v>477</v>
      </c>
      <c r="B228" s="4" t="s">
        <v>478</v>
      </c>
      <c r="C228" s="4" t="s">
        <v>198</v>
      </c>
      <c r="D228" s="5">
        <v>2500000</v>
      </c>
      <c r="E228" s="6">
        <v>250135750</v>
      </c>
      <c r="F228" s="6">
        <v>2.3699999999999999E-2</v>
      </c>
      <c r="G228" s="1"/>
    </row>
    <row r="229" spans="1:7" ht="32.65" customHeight="1" x14ac:dyDescent="0.25">
      <c r="A229" s="4" t="s">
        <v>479</v>
      </c>
      <c r="B229" s="4" t="s">
        <v>480</v>
      </c>
      <c r="C229" s="4" t="s">
        <v>198</v>
      </c>
      <c r="D229" s="5">
        <v>28834500</v>
      </c>
      <c r="E229" s="6">
        <v>2894467662.4499998</v>
      </c>
      <c r="F229" s="6">
        <v>0.2747</v>
      </c>
      <c r="G229" s="1"/>
    </row>
    <row r="230" spans="1:7" ht="32.65" customHeight="1" x14ac:dyDescent="0.25">
      <c r="A230" s="4" t="s">
        <v>481</v>
      </c>
      <c r="B230" s="4" t="s">
        <v>482</v>
      </c>
      <c r="C230" s="4" t="s">
        <v>198</v>
      </c>
      <c r="D230" s="5">
        <v>5000000</v>
      </c>
      <c r="E230" s="6">
        <v>501479500</v>
      </c>
      <c r="F230" s="6">
        <v>4.7600000000000003E-2</v>
      </c>
      <c r="G230" s="1"/>
    </row>
    <row r="231" spans="1:7" ht="32.65" customHeight="1" x14ac:dyDescent="0.25">
      <c r="A231" s="4" t="s">
        <v>483</v>
      </c>
      <c r="B231" s="4" t="s">
        <v>484</v>
      </c>
      <c r="C231" s="4" t="s">
        <v>198</v>
      </c>
      <c r="D231" s="5">
        <v>10000000</v>
      </c>
      <c r="E231" s="6">
        <v>1000888000</v>
      </c>
      <c r="F231" s="6">
        <v>9.5000000000000001E-2</v>
      </c>
      <c r="G231" s="1"/>
    </row>
    <row r="232" spans="1:7" ht="32.65" customHeight="1" x14ac:dyDescent="0.25">
      <c r="A232" s="4" t="s">
        <v>485</v>
      </c>
      <c r="B232" s="4" t="s">
        <v>486</v>
      </c>
      <c r="C232" s="4" t="s">
        <v>198</v>
      </c>
      <c r="D232" s="5">
        <v>15000000</v>
      </c>
      <c r="E232" s="6">
        <v>1506609000</v>
      </c>
      <c r="F232" s="6">
        <v>0.14299999999999999</v>
      </c>
      <c r="G232" s="1"/>
    </row>
    <row r="233" spans="1:7" ht="32.65" customHeight="1" x14ac:dyDescent="0.25">
      <c r="A233" s="4" t="s">
        <v>487</v>
      </c>
      <c r="B233" s="4" t="s">
        <v>488</v>
      </c>
      <c r="C233" s="4" t="s">
        <v>198</v>
      </c>
      <c r="D233" s="5">
        <v>17500000</v>
      </c>
      <c r="E233" s="6">
        <v>1763529250</v>
      </c>
      <c r="F233" s="6">
        <v>0.16739999999999999</v>
      </c>
      <c r="G233" s="1"/>
    </row>
    <row r="234" spans="1:7" ht="32.65" customHeight="1" x14ac:dyDescent="0.25">
      <c r="A234" s="4" t="s">
        <v>489</v>
      </c>
      <c r="B234" s="4" t="s">
        <v>490</v>
      </c>
      <c r="C234" s="4" t="s">
        <v>198</v>
      </c>
      <c r="D234" s="5">
        <v>15000000</v>
      </c>
      <c r="E234" s="6">
        <v>1511608500</v>
      </c>
      <c r="F234" s="6">
        <v>0.14349999999999999</v>
      </c>
      <c r="G234" s="1"/>
    </row>
    <row r="235" spans="1:7" ht="32.65" customHeight="1" x14ac:dyDescent="0.25">
      <c r="A235" s="4" t="s">
        <v>491</v>
      </c>
      <c r="B235" s="4" t="s">
        <v>492</v>
      </c>
      <c r="C235" s="4" t="s">
        <v>198</v>
      </c>
      <c r="D235" s="5">
        <v>20000000</v>
      </c>
      <c r="E235" s="6">
        <v>2014402000</v>
      </c>
      <c r="F235" s="6">
        <v>0.19120000000000001</v>
      </c>
      <c r="G235" s="1"/>
    </row>
    <row r="236" spans="1:7" ht="32.65" customHeight="1" x14ac:dyDescent="0.25">
      <c r="A236" s="4" t="s">
        <v>493</v>
      </c>
      <c r="B236" s="4" t="s">
        <v>494</v>
      </c>
      <c r="C236" s="4" t="s">
        <v>198</v>
      </c>
      <c r="D236" s="5">
        <v>15000000</v>
      </c>
      <c r="E236" s="6">
        <v>1508250000</v>
      </c>
      <c r="F236" s="6">
        <v>0.14319999999999999</v>
      </c>
      <c r="G236" s="1"/>
    </row>
    <row r="237" spans="1:7" ht="32.65" customHeight="1" x14ac:dyDescent="0.25">
      <c r="A237" s="4" t="s">
        <v>495</v>
      </c>
      <c r="B237" s="4" t="s">
        <v>496</v>
      </c>
      <c r="C237" s="4" t="s">
        <v>198</v>
      </c>
      <c r="D237" s="5">
        <v>3045000</v>
      </c>
      <c r="E237" s="6">
        <v>184769077.5</v>
      </c>
      <c r="F237" s="6">
        <v>1.7500000000000002E-2</v>
      </c>
      <c r="G237" s="1"/>
    </row>
    <row r="238" spans="1:7" ht="32.65" customHeight="1" x14ac:dyDescent="0.25">
      <c r="A238" s="4" t="s">
        <v>497</v>
      </c>
      <c r="B238" s="4" t="s">
        <v>498</v>
      </c>
      <c r="C238" s="4" t="s">
        <v>198</v>
      </c>
      <c r="D238" s="5">
        <v>5075000</v>
      </c>
      <c r="E238" s="6">
        <v>268428422.5</v>
      </c>
      <c r="F238" s="6">
        <v>2.5499999999999998E-2</v>
      </c>
      <c r="G238" s="1"/>
    </row>
    <row r="239" spans="1:7" ht="32.65" customHeight="1" x14ac:dyDescent="0.25">
      <c r="A239" s="4" t="s">
        <v>499</v>
      </c>
      <c r="B239" s="4" t="s">
        <v>500</v>
      </c>
      <c r="C239" s="4" t="s">
        <v>198</v>
      </c>
      <c r="D239" s="5">
        <v>1522500</v>
      </c>
      <c r="E239" s="6">
        <v>75020730.75</v>
      </c>
      <c r="F239" s="6">
        <v>7.1000000000000004E-3</v>
      </c>
      <c r="G239" s="1"/>
    </row>
    <row r="240" spans="1:7" ht="32.65" customHeight="1" x14ac:dyDescent="0.25">
      <c r="A240" s="4" t="s">
        <v>501</v>
      </c>
      <c r="B240" s="4" t="s">
        <v>502</v>
      </c>
      <c r="C240" s="4" t="s">
        <v>198</v>
      </c>
      <c r="D240" s="5">
        <v>1522500</v>
      </c>
      <c r="E240" s="6">
        <v>69552367.5</v>
      </c>
      <c r="F240" s="6">
        <v>6.6E-3</v>
      </c>
      <c r="G240" s="1"/>
    </row>
    <row r="241" spans="1:7" ht="32.65" customHeight="1" x14ac:dyDescent="0.25">
      <c r="A241" s="4" t="s">
        <v>503</v>
      </c>
      <c r="B241" s="4" t="s">
        <v>504</v>
      </c>
      <c r="C241" s="4" t="s">
        <v>198</v>
      </c>
      <c r="D241" s="5">
        <v>5075000</v>
      </c>
      <c r="E241" s="6">
        <v>259285810</v>
      </c>
      <c r="F241" s="6">
        <v>2.46E-2</v>
      </c>
      <c r="G241" s="1"/>
    </row>
    <row r="242" spans="1:7" ht="32.65" customHeight="1" x14ac:dyDescent="0.25">
      <c r="A242" s="4" t="s">
        <v>505</v>
      </c>
      <c r="B242" s="4" t="s">
        <v>506</v>
      </c>
      <c r="C242" s="4" t="s">
        <v>198</v>
      </c>
      <c r="D242" s="5">
        <v>1522500</v>
      </c>
      <c r="E242" s="6">
        <v>72159496.5</v>
      </c>
      <c r="F242" s="6">
        <v>6.7999999999999996E-3</v>
      </c>
      <c r="G242" s="1"/>
    </row>
    <row r="243" spans="1:7" ht="32.65" customHeight="1" x14ac:dyDescent="0.25">
      <c r="A243" s="4" t="s">
        <v>507</v>
      </c>
      <c r="B243" s="4" t="s">
        <v>508</v>
      </c>
      <c r="C243" s="4" t="s">
        <v>198</v>
      </c>
      <c r="D243" s="5">
        <v>1522500</v>
      </c>
      <c r="E243" s="6">
        <v>67301046.75</v>
      </c>
      <c r="F243" s="6">
        <v>6.4000000000000003E-3</v>
      </c>
      <c r="G243" s="1"/>
    </row>
    <row r="244" spans="1:7" ht="14.45" customHeight="1" x14ac:dyDescent="0.25">
      <c r="A244" s="4" t="s">
        <v>509</v>
      </c>
      <c r="B244" s="4" t="s">
        <v>510</v>
      </c>
      <c r="C244" s="4" t="s">
        <v>195</v>
      </c>
      <c r="D244" s="5">
        <v>500000</v>
      </c>
      <c r="E244" s="6">
        <v>51903800</v>
      </c>
      <c r="F244" s="6">
        <v>4.8999999999999998E-3</v>
      </c>
      <c r="G244" s="1"/>
    </row>
    <row r="245" spans="1:7" ht="32.65" customHeight="1" x14ac:dyDescent="0.25">
      <c r="A245" s="4" t="s">
        <v>511</v>
      </c>
      <c r="B245" s="4" t="s">
        <v>512</v>
      </c>
      <c r="C245" s="4" t="s">
        <v>198</v>
      </c>
      <c r="D245" s="5">
        <v>5000000</v>
      </c>
      <c r="E245" s="6">
        <v>503983500</v>
      </c>
      <c r="F245" s="6">
        <v>4.7800000000000002E-2</v>
      </c>
      <c r="G245" s="1"/>
    </row>
    <row r="246" spans="1:7" ht="32.65" customHeight="1" x14ac:dyDescent="0.25">
      <c r="A246" s="4" t="s">
        <v>513</v>
      </c>
      <c r="B246" s="4" t="s">
        <v>514</v>
      </c>
      <c r="C246" s="4" t="s">
        <v>198</v>
      </c>
      <c r="D246" s="5">
        <v>4725700</v>
      </c>
      <c r="E246" s="6">
        <v>472901271.56999999</v>
      </c>
      <c r="F246" s="6">
        <v>4.4900000000000002E-2</v>
      </c>
      <c r="G246" s="1"/>
    </row>
    <row r="247" spans="1:7" ht="32.65" customHeight="1" x14ac:dyDescent="0.25">
      <c r="A247" s="4" t="s">
        <v>515</v>
      </c>
      <c r="B247" s="4" t="s">
        <v>516</v>
      </c>
      <c r="C247" s="4" t="s">
        <v>198</v>
      </c>
      <c r="D247" s="5">
        <v>15000000</v>
      </c>
      <c r="E247" s="6">
        <v>1511853000</v>
      </c>
      <c r="F247" s="6">
        <v>0.14349999999999999</v>
      </c>
      <c r="G247" s="1"/>
    </row>
    <row r="248" spans="1:7" ht="32.65" customHeight="1" x14ac:dyDescent="0.25">
      <c r="A248" s="4" t="s">
        <v>517</v>
      </c>
      <c r="B248" s="4" t="s">
        <v>518</v>
      </c>
      <c r="C248" s="4" t="s">
        <v>198</v>
      </c>
      <c r="D248" s="5">
        <v>10000000</v>
      </c>
      <c r="E248" s="6">
        <v>1006021000</v>
      </c>
      <c r="F248" s="6">
        <v>9.5500000000000002E-2</v>
      </c>
      <c r="G248" s="1"/>
    </row>
    <row r="249" spans="1:7" ht="32.65" customHeight="1" x14ac:dyDescent="0.25">
      <c r="A249" s="4" t="s">
        <v>519</v>
      </c>
      <c r="B249" s="4" t="s">
        <v>520</v>
      </c>
      <c r="C249" s="4" t="s">
        <v>198</v>
      </c>
      <c r="D249" s="5">
        <v>10000000</v>
      </c>
      <c r="E249" s="6">
        <v>1005611000</v>
      </c>
      <c r="F249" s="6">
        <v>9.5500000000000002E-2</v>
      </c>
      <c r="G249" s="1"/>
    </row>
    <row r="250" spans="1:7" ht="32.65" customHeight="1" x14ac:dyDescent="0.25">
      <c r="A250" s="4" t="s">
        <v>521</v>
      </c>
      <c r="B250" s="4" t="s">
        <v>522</v>
      </c>
      <c r="C250" s="4" t="s">
        <v>198</v>
      </c>
      <c r="D250" s="5">
        <v>12638800</v>
      </c>
      <c r="E250" s="6">
        <v>1276143427.6400001</v>
      </c>
      <c r="F250" s="6">
        <v>0.1211</v>
      </c>
      <c r="G250" s="1"/>
    </row>
    <row r="251" spans="1:7" ht="32.65" customHeight="1" x14ac:dyDescent="0.25">
      <c r="A251" s="4" t="s">
        <v>523</v>
      </c>
      <c r="B251" s="4" t="s">
        <v>524</v>
      </c>
      <c r="C251" s="4" t="s">
        <v>198</v>
      </c>
      <c r="D251" s="5">
        <v>2500000</v>
      </c>
      <c r="E251" s="6">
        <v>251759250</v>
      </c>
      <c r="F251" s="6">
        <v>2.3900000000000001E-2</v>
      </c>
      <c r="G251" s="1"/>
    </row>
    <row r="252" spans="1:7" ht="32.65" customHeight="1" x14ac:dyDescent="0.25">
      <c r="A252" s="4" t="s">
        <v>525</v>
      </c>
      <c r="B252" s="4" t="s">
        <v>526</v>
      </c>
      <c r="C252" s="4" t="s">
        <v>198</v>
      </c>
      <c r="D252" s="5">
        <v>5000000</v>
      </c>
      <c r="E252" s="6">
        <v>501392500</v>
      </c>
      <c r="F252" s="6">
        <v>4.7600000000000003E-2</v>
      </c>
      <c r="G252" s="1"/>
    </row>
    <row r="253" spans="1:7" ht="32.65" customHeight="1" x14ac:dyDescent="0.25">
      <c r="A253" s="4" t="s">
        <v>527</v>
      </c>
      <c r="B253" s="4" t="s">
        <v>528</v>
      </c>
      <c r="C253" s="4" t="s">
        <v>198</v>
      </c>
      <c r="D253" s="5">
        <v>500000</v>
      </c>
      <c r="E253" s="6">
        <v>50234100</v>
      </c>
      <c r="F253" s="6">
        <v>4.7999999999999996E-3</v>
      </c>
      <c r="G253" s="1"/>
    </row>
    <row r="254" spans="1:7" ht="32.65" customHeight="1" x14ac:dyDescent="0.25">
      <c r="A254" s="4" t="s">
        <v>529</v>
      </c>
      <c r="B254" s="4" t="s">
        <v>530</v>
      </c>
      <c r="C254" s="4" t="s">
        <v>198</v>
      </c>
      <c r="D254" s="5">
        <v>2500000</v>
      </c>
      <c r="E254" s="6">
        <v>252497500</v>
      </c>
      <c r="F254" s="6">
        <v>2.4E-2</v>
      </c>
      <c r="G254" s="1"/>
    </row>
    <row r="255" spans="1:7" ht="32.65" customHeight="1" x14ac:dyDescent="0.25">
      <c r="A255" s="4" t="s">
        <v>531</v>
      </c>
      <c r="B255" s="4" t="s">
        <v>532</v>
      </c>
      <c r="C255" s="4" t="s">
        <v>198</v>
      </c>
      <c r="D255" s="5">
        <v>5000000</v>
      </c>
      <c r="E255" s="6">
        <v>502338500</v>
      </c>
      <c r="F255" s="6">
        <v>4.7699999999999999E-2</v>
      </c>
      <c r="G255" s="1"/>
    </row>
    <row r="256" spans="1:7" ht="32.65" customHeight="1" x14ac:dyDescent="0.25">
      <c r="A256" s="4" t="s">
        <v>533</v>
      </c>
      <c r="B256" s="4" t="s">
        <v>534</v>
      </c>
      <c r="C256" s="4" t="s">
        <v>198</v>
      </c>
      <c r="D256" s="5">
        <v>1500000</v>
      </c>
      <c r="E256" s="6">
        <v>151120950</v>
      </c>
      <c r="F256" s="6">
        <v>1.43E-2</v>
      </c>
      <c r="G256" s="1"/>
    </row>
    <row r="257" spans="1:7" ht="32.65" customHeight="1" x14ac:dyDescent="0.25">
      <c r="A257" s="4" t="s">
        <v>535</v>
      </c>
      <c r="B257" s="4" t="s">
        <v>536</v>
      </c>
      <c r="C257" s="4" t="s">
        <v>198</v>
      </c>
      <c r="D257" s="5">
        <v>1000000</v>
      </c>
      <c r="E257" s="6">
        <v>100616600</v>
      </c>
      <c r="F257" s="6">
        <v>9.5999999999999992E-3</v>
      </c>
      <c r="G257" s="1"/>
    </row>
    <row r="258" spans="1:7" ht="32.65" customHeight="1" x14ac:dyDescent="0.25">
      <c r="A258" s="4" t="s">
        <v>537</v>
      </c>
      <c r="B258" s="4" t="s">
        <v>538</v>
      </c>
      <c r="C258" s="4" t="s">
        <v>198</v>
      </c>
      <c r="D258" s="5">
        <v>25000000</v>
      </c>
      <c r="E258" s="6">
        <v>2532440000</v>
      </c>
      <c r="F258" s="6">
        <v>0.2404</v>
      </c>
      <c r="G258" s="1"/>
    </row>
    <row r="259" spans="1:7" ht="32.65" customHeight="1" x14ac:dyDescent="0.25">
      <c r="A259" s="4" t="s">
        <v>539</v>
      </c>
      <c r="B259" s="4" t="s">
        <v>540</v>
      </c>
      <c r="C259" s="4" t="s">
        <v>198</v>
      </c>
      <c r="D259" s="5">
        <v>12500000</v>
      </c>
      <c r="E259" s="6">
        <v>1280558750</v>
      </c>
      <c r="F259" s="6">
        <v>0.1216</v>
      </c>
      <c r="G259" s="1"/>
    </row>
    <row r="260" spans="1:7" ht="32.65" customHeight="1" x14ac:dyDescent="0.25">
      <c r="A260" s="4" t="s">
        <v>541</v>
      </c>
      <c r="B260" s="4" t="s">
        <v>542</v>
      </c>
      <c r="C260" s="4" t="s">
        <v>198</v>
      </c>
      <c r="D260" s="5">
        <v>12000000</v>
      </c>
      <c r="E260" s="6">
        <v>1223254800</v>
      </c>
      <c r="F260" s="6">
        <v>0.11609999999999999</v>
      </c>
      <c r="G260" s="1"/>
    </row>
    <row r="261" spans="1:7" ht="32.65" customHeight="1" x14ac:dyDescent="0.25">
      <c r="A261" s="4" t="s">
        <v>543</v>
      </c>
      <c r="B261" s="4" t="s">
        <v>544</v>
      </c>
      <c r="C261" s="4" t="s">
        <v>198</v>
      </c>
      <c r="D261" s="5">
        <v>2094400</v>
      </c>
      <c r="E261" s="6">
        <v>213885992.31999999</v>
      </c>
      <c r="F261" s="6">
        <v>2.0299999999999999E-2</v>
      </c>
      <c r="G261" s="1"/>
    </row>
    <row r="262" spans="1:7" ht="32.65" customHeight="1" x14ac:dyDescent="0.25">
      <c r="A262" s="4" t="s">
        <v>545</v>
      </c>
      <c r="B262" s="4" t="s">
        <v>546</v>
      </c>
      <c r="C262" s="4" t="s">
        <v>198</v>
      </c>
      <c r="D262" s="5">
        <v>4500000</v>
      </c>
      <c r="E262" s="6">
        <v>454063050</v>
      </c>
      <c r="F262" s="6">
        <v>4.3099999999999999E-2</v>
      </c>
      <c r="G262" s="1"/>
    </row>
    <row r="263" spans="1:7" ht="32.65" customHeight="1" x14ac:dyDescent="0.25">
      <c r="A263" s="4" t="s">
        <v>547</v>
      </c>
      <c r="B263" s="4" t="s">
        <v>548</v>
      </c>
      <c r="C263" s="4" t="s">
        <v>198</v>
      </c>
      <c r="D263" s="5">
        <v>10000000</v>
      </c>
      <c r="E263" s="6">
        <v>1018196000</v>
      </c>
      <c r="F263" s="6">
        <v>9.6600000000000005E-2</v>
      </c>
      <c r="G263" s="1"/>
    </row>
    <row r="264" spans="1:7" ht="32.65" customHeight="1" x14ac:dyDescent="0.25">
      <c r="A264" s="4" t="s">
        <v>549</v>
      </c>
      <c r="B264" s="4" t="s">
        <v>550</v>
      </c>
      <c r="C264" s="4" t="s">
        <v>198</v>
      </c>
      <c r="D264" s="5">
        <v>7500000</v>
      </c>
      <c r="E264" s="6">
        <v>774210750</v>
      </c>
      <c r="F264" s="6">
        <v>7.3499999999999996E-2</v>
      </c>
      <c r="G264" s="1"/>
    </row>
    <row r="265" spans="1:7" ht="32.65" customHeight="1" x14ac:dyDescent="0.25">
      <c r="A265" s="4" t="s">
        <v>551</v>
      </c>
      <c r="B265" s="4" t="s">
        <v>552</v>
      </c>
      <c r="C265" s="4" t="s">
        <v>198</v>
      </c>
      <c r="D265" s="5">
        <v>1500000</v>
      </c>
      <c r="E265" s="6">
        <v>153189450</v>
      </c>
      <c r="F265" s="6">
        <v>1.4500000000000001E-2</v>
      </c>
      <c r="G265" s="1"/>
    </row>
    <row r="266" spans="1:7" ht="32.65" customHeight="1" x14ac:dyDescent="0.25">
      <c r="A266" s="4" t="s">
        <v>553</v>
      </c>
      <c r="B266" s="4" t="s">
        <v>554</v>
      </c>
      <c r="C266" s="4" t="s">
        <v>198</v>
      </c>
      <c r="D266" s="5">
        <v>4710000</v>
      </c>
      <c r="E266" s="6">
        <v>481039836</v>
      </c>
      <c r="F266" s="6">
        <v>4.5699999999999998E-2</v>
      </c>
      <c r="G266" s="1"/>
    </row>
    <row r="267" spans="1:7" ht="32.65" customHeight="1" x14ac:dyDescent="0.25">
      <c r="A267" s="4" t="s">
        <v>555</v>
      </c>
      <c r="B267" s="4" t="s">
        <v>556</v>
      </c>
      <c r="C267" s="4" t="s">
        <v>198</v>
      </c>
      <c r="D267" s="5">
        <v>3670700</v>
      </c>
      <c r="E267" s="6">
        <v>370202575.38</v>
      </c>
      <c r="F267" s="6">
        <v>3.5099999999999999E-2</v>
      </c>
      <c r="G267" s="1"/>
    </row>
    <row r="268" spans="1:7" ht="32.65" customHeight="1" x14ac:dyDescent="0.25">
      <c r="A268" s="4" t="s">
        <v>557</v>
      </c>
      <c r="B268" s="4" t="s">
        <v>558</v>
      </c>
      <c r="C268" s="4" t="s">
        <v>198</v>
      </c>
      <c r="D268" s="5">
        <v>9000000</v>
      </c>
      <c r="E268" s="6">
        <v>916455600</v>
      </c>
      <c r="F268" s="6">
        <v>8.6999999999999994E-2</v>
      </c>
      <c r="G268" s="1"/>
    </row>
    <row r="269" spans="1:7" ht="32.65" customHeight="1" x14ac:dyDescent="0.25">
      <c r="A269" s="4" t="s">
        <v>559</v>
      </c>
      <c r="B269" s="4" t="s">
        <v>560</v>
      </c>
      <c r="C269" s="4" t="s">
        <v>198</v>
      </c>
      <c r="D269" s="5">
        <v>3000000</v>
      </c>
      <c r="E269" s="6">
        <v>306509400</v>
      </c>
      <c r="F269" s="6">
        <v>2.9100000000000001E-2</v>
      </c>
      <c r="G269" s="1"/>
    </row>
    <row r="270" spans="1:7" ht="32.65" customHeight="1" x14ac:dyDescent="0.25">
      <c r="A270" s="4" t="s">
        <v>561</v>
      </c>
      <c r="B270" s="4" t="s">
        <v>562</v>
      </c>
      <c r="C270" s="4" t="s">
        <v>198</v>
      </c>
      <c r="D270" s="5">
        <v>7500000</v>
      </c>
      <c r="E270" s="6">
        <v>767700000</v>
      </c>
      <c r="F270" s="6">
        <v>7.2900000000000006E-2</v>
      </c>
      <c r="G270" s="1"/>
    </row>
    <row r="271" spans="1:7" ht="32.65" customHeight="1" x14ac:dyDescent="0.25">
      <c r="A271" s="4" t="s">
        <v>563</v>
      </c>
      <c r="B271" s="4" t="s">
        <v>564</v>
      </c>
      <c r="C271" s="4" t="s">
        <v>198</v>
      </c>
      <c r="D271" s="5">
        <v>4000000</v>
      </c>
      <c r="E271" s="6">
        <v>409390000</v>
      </c>
      <c r="F271" s="6">
        <v>3.8899999999999997E-2</v>
      </c>
      <c r="G271" s="1"/>
    </row>
    <row r="272" spans="1:7" ht="32.65" customHeight="1" x14ac:dyDescent="0.25">
      <c r="A272" s="4" t="s">
        <v>565</v>
      </c>
      <c r="B272" s="4" t="s">
        <v>566</v>
      </c>
      <c r="C272" s="4" t="s">
        <v>198</v>
      </c>
      <c r="D272" s="5">
        <v>5000000</v>
      </c>
      <c r="E272" s="6">
        <v>512824500</v>
      </c>
      <c r="F272" s="6">
        <v>4.87E-2</v>
      </c>
      <c r="G272" s="1"/>
    </row>
    <row r="273" spans="1:7" ht="32.65" customHeight="1" x14ac:dyDescent="0.25">
      <c r="A273" s="4" t="s">
        <v>567</v>
      </c>
      <c r="B273" s="4" t="s">
        <v>568</v>
      </c>
      <c r="C273" s="4" t="s">
        <v>198</v>
      </c>
      <c r="D273" s="5">
        <v>15533500</v>
      </c>
      <c r="E273" s="6">
        <v>1594159611.2</v>
      </c>
      <c r="F273" s="6">
        <v>0.15129999999999999</v>
      </c>
      <c r="G273" s="1"/>
    </row>
    <row r="274" spans="1:7" ht="32.65" customHeight="1" x14ac:dyDescent="0.25">
      <c r="A274" s="4" t="s">
        <v>569</v>
      </c>
      <c r="B274" s="4" t="s">
        <v>570</v>
      </c>
      <c r="C274" s="4" t="s">
        <v>198</v>
      </c>
      <c r="D274" s="5">
        <v>3000000</v>
      </c>
      <c r="E274" s="6">
        <v>307887900</v>
      </c>
      <c r="F274" s="6">
        <v>2.92E-2</v>
      </c>
      <c r="G274" s="1"/>
    </row>
    <row r="275" spans="1:7" ht="32.65" customHeight="1" x14ac:dyDescent="0.25">
      <c r="A275" s="4" t="s">
        <v>571</v>
      </c>
      <c r="B275" s="4" t="s">
        <v>572</v>
      </c>
      <c r="C275" s="4" t="s">
        <v>198</v>
      </c>
      <c r="D275" s="5">
        <v>10819100</v>
      </c>
      <c r="E275" s="6">
        <v>1111597610.4000001</v>
      </c>
      <c r="F275" s="6">
        <v>0.1055</v>
      </c>
      <c r="G275" s="1"/>
    </row>
    <row r="276" spans="1:7" ht="32.65" customHeight="1" x14ac:dyDescent="0.25">
      <c r="A276" s="4" t="s">
        <v>573</v>
      </c>
      <c r="B276" s="4" t="s">
        <v>574</v>
      </c>
      <c r="C276" s="4" t="s">
        <v>198</v>
      </c>
      <c r="D276" s="5">
        <v>7703600</v>
      </c>
      <c r="E276" s="6">
        <v>789000400.91999996</v>
      </c>
      <c r="F276" s="6">
        <v>7.4899999999999994E-2</v>
      </c>
      <c r="G276" s="1"/>
    </row>
    <row r="277" spans="1:7" ht="32.65" customHeight="1" x14ac:dyDescent="0.25">
      <c r="A277" s="4" t="s">
        <v>575</v>
      </c>
      <c r="B277" s="4" t="s">
        <v>576</v>
      </c>
      <c r="C277" s="4" t="s">
        <v>198</v>
      </c>
      <c r="D277" s="5">
        <v>2500000</v>
      </c>
      <c r="E277" s="6">
        <v>256403500</v>
      </c>
      <c r="F277" s="6">
        <v>2.4299999999999999E-2</v>
      </c>
      <c r="G277" s="1"/>
    </row>
    <row r="278" spans="1:7" ht="32.65" customHeight="1" x14ac:dyDescent="0.25">
      <c r="A278" s="4" t="s">
        <v>577</v>
      </c>
      <c r="B278" s="4" t="s">
        <v>578</v>
      </c>
      <c r="C278" s="4" t="s">
        <v>198</v>
      </c>
      <c r="D278" s="5">
        <v>10000000</v>
      </c>
      <c r="E278" s="6">
        <v>1024821000</v>
      </c>
      <c r="F278" s="6">
        <v>9.7299999999999998E-2</v>
      </c>
      <c r="G278" s="1"/>
    </row>
    <row r="279" spans="1:7" ht="32.65" customHeight="1" x14ac:dyDescent="0.25">
      <c r="A279" s="4" t="s">
        <v>579</v>
      </c>
      <c r="B279" s="4" t="s">
        <v>580</v>
      </c>
      <c r="C279" s="4" t="s">
        <v>198</v>
      </c>
      <c r="D279" s="5">
        <v>5000000</v>
      </c>
      <c r="E279" s="6">
        <v>515609500</v>
      </c>
      <c r="F279" s="6">
        <v>4.8899999999999999E-2</v>
      </c>
      <c r="G279" s="1"/>
    </row>
    <row r="280" spans="1:7" ht="32.65" customHeight="1" x14ac:dyDescent="0.25">
      <c r="A280" s="4" t="s">
        <v>581</v>
      </c>
      <c r="B280" s="4" t="s">
        <v>582</v>
      </c>
      <c r="C280" s="4" t="s">
        <v>198</v>
      </c>
      <c r="D280" s="5">
        <v>10000000</v>
      </c>
      <c r="E280" s="6">
        <v>1024226000</v>
      </c>
      <c r="F280" s="6">
        <v>9.7199999999999995E-2</v>
      </c>
      <c r="G280" s="1"/>
    </row>
    <row r="281" spans="1:7" ht="32.65" customHeight="1" x14ac:dyDescent="0.25">
      <c r="A281" s="4" t="s">
        <v>583</v>
      </c>
      <c r="B281" s="4" t="s">
        <v>584</v>
      </c>
      <c r="C281" s="4" t="s">
        <v>198</v>
      </c>
      <c r="D281" s="5">
        <v>5000000</v>
      </c>
      <c r="E281" s="6">
        <v>515861500</v>
      </c>
      <c r="F281" s="6">
        <v>4.9000000000000002E-2</v>
      </c>
      <c r="G281" s="1"/>
    </row>
    <row r="282" spans="1:7" ht="32.65" customHeight="1" x14ac:dyDescent="0.25">
      <c r="A282" s="4" t="s">
        <v>585</v>
      </c>
      <c r="B282" s="4" t="s">
        <v>586</v>
      </c>
      <c r="C282" s="4" t="s">
        <v>198</v>
      </c>
      <c r="D282" s="5">
        <v>1855000</v>
      </c>
      <c r="E282" s="6">
        <v>187874214.5</v>
      </c>
      <c r="F282" s="6">
        <v>1.78E-2</v>
      </c>
      <c r="G282" s="1"/>
    </row>
    <row r="283" spans="1:7" ht="32.65" customHeight="1" x14ac:dyDescent="0.25">
      <c r="A283" s="4" t="s">
        <v>587</v>
      </c>
      <c r="B283" s="4" t="s">
        <v>588</v>
      </c>
      <c r="C283" s="4" t="s">
        <v>198</v>
      </c>
      <c r="D283" s="5">
        <v>4000000</v>
      </c>
      <c r="E283" s="6">
        <v>411552800</v>
      </c>
      <c r="F283" s="6">
        <v>3.9100000000000003E-2</v>
      </c>
      <c r="G283" s="1"/>
    </row>
    <row r="284" spans="1:7" ht="32.65" customHeight="1" x14ac:dyDescent="0.25">
      <c r="A284" s="4" t="s">
        <v>589</v>
      </c>
      <c r="B284" s="4" t="s">
        <v>590</v>
      </c>
      <c r="C284" s="4" t="s">
        <v>198</v>
      </c>
      <c r="D284" s="5">
        <v>15000000</v>
      </c>
      <c r="E284" s="6">
        <v>1548943500</v>
      </c>
      <c r="F284" s="6">
        <v>0.14699999999999999</v>
      </c>
      <c r="G284" s="1"/>
    </row>
    <row r="285" spans="1:7" ht="32.65" customHeight="1" x14ac:dyDescent="0.25">
      <c r="A285" s="4" t="s">
        <v>591</v>
      </c>
      <c r="B285" s="4" t="s">
        <v>592</v>
      </c>
      <c r="C285" s="4" t="s">
        <v>198</v>
      </c>
      <c r="D285" s="5">
        <v>7000000</v>
      </c>
      <c r="E285" s="6">
        <v>715040900</v>
      </c>
      <c r="F285" s="6">
        <v>6.7900000000000002E-2</v>
      </c>
      <c r="G285" s="1"/>
    </row>
    <row r="286" spans="1:7" ht="32.65" customHeight="1" x14ac:dyDescent="0.25">
      <c r="A286" s="4" t="s">
        <v>593</v>
      </c>
      <c r="B286" s="4" t="s">
        <v>594</v>
      </c>
      <c r="C286" s="4" t="s">
        <v>198</v>
      </c>
      <c r="D286" s="5">
        <v>2000000</v>
      </c>
      <c r="E286" s="6">
        <v>202390600</v>
      </c>
      <c r="F286" s="6">
        <v>1.9199999999999998E-2</v>
      </c>
      <c r="G286" s="1"/>
    </row>
    <row r="287" spans="1:7" ht="32.65" customHeight="1" x14ac:dyDescent="0.25">
      <c r="A287" s="4" t="s">
        <v>595</v>
      </c>
      <c r="B287" s="4" t="s">
        <v>596</v>
      </c>
      <c r="C287" s="4" t="s">
        <v>198</v>
      </c>
      <c r="D287" s="5">
        <v>2500000</v>
      </c>
      <c r="E287" s="6">
        <v>252755500</v>
      </c>
      <c r="F287" s="6">
        <v>2.4E-2</v>
      </c>
      <c r="G287" s="1"/>
    </row>
    <row r="288" spans="1:7" ht="32.65" customHeight="1" x14ac:dyDescent="0.25">
      <c r="A288" s="4" t="s">
        <v>597</v>
      </c>
      <c r="B288" s="4" t="s">
        <v>598</v>
      </c>
      <c r="C288" s="4" t="s">
        <v>198</v>
      </c>
      <c r="D288" s="5">
        <v>8125000</v>
      </c>
      <c r="E288" s="6">
        <v>834023125</v>
      </c>
      <c r="F288" s="6">
        <v>7.9200000000000007E-2</v>
      </c>
      <c r="G288" s="1"/>
    </row>
    <row r="289" spans="1:7" ht="32.65" customHeight="1" x14ac:dyDescent="0.25">
      <c r="A289" s="4" t="s">
        <v>599</v>
      </c>
      <c r="B289" s="4" t="s">
        <v>600</v>
      </c>
      <c r="C289" s="4" t="s">
        <v>198</v>
      </c>
      <c r="D289" s="5">
        <v>15000000</v>
      </c>
      <c r="E289" s="6">
        <v>1562484000</v>
      </c>
      <c r="F289" s="6">
        <v>0.14829999999999999</v>
      </c>
      <c r="G289" s="1"/>
    </row>
    <row r="290" spans="1:7" ht="32.65" customHeight="1" x14ac:dyDescent="0.25">
      <c r="A290" s="4" t="s">
        <v>601</v>
      </c>
      <c r="B290" s="4" t="s">
        <v>602</v>
      </c>
      <c r="C290" s="4" t="s">
        <v>198</v>
      </c>
      <c r="D290" s="5">
        <v>5000000</v>
      </c>
      <c r="E290" s="6">
        <v>511248500</v>
      </c>
      <c r="F290" s="6">
        <v>4.8500000000000001E-2</v>
      </c>
      <c r="G290" s="1"/>
    </row>
    <row r="291" spans="1:7" ht="32.65" customHeight="1" x14ac:dyDescent="0.25">
      <c r="A291" s="4" t="s">
        <v>603</v>
      </c>
      <c r="B291" s="4" t="s">
        <v>604</v>
      </c>
      <c r="C291" s="4" t="s">
        <v>198</v>
      </c>
      <c r="D291" s="5">
        <v>3330100</v>
      </c>
      <c r="E291" s="6">
        <v>344992365.81999999</v>
      </c>
      <c r="F291" s="6">
        <v>3.27E-2</v>
      </c>
      <c r="G291" s="1"/>
    </row>
    <row r="292" spans="1:7" ht="32.65" customHeight="1" x14ac:dyDescent="0.25">
      <c r="A292" s="4" t="s">
        <v>605</v>
      </c>
      <c r="B292" s="4" t="s">
        <v>606</v>
      </c>
      <c r="C292" s="4" t="s">
        <v>198</v>
      </c>
      <c r="D292" s="5">
        <v>7500000</v>
      </c>
      <c r="E292" s="6">
        <v>759842250</v>
      </c>
      <c r="F292" s="6">
        <v>7.2099999999999997E-2</v>
      </c>
      <c r="G292" s="1"/>
    </row>
    <row r="293" spans="1:7" ht="32.65" customHeight="1" x14ac:dyDescent="0.25">
      <c r="A293" s="4" t="s">
        <v>607</v>
      </c>
      <c r="B293" s="4" t="s">
        <v>608</v>
      </c>
      <c r="C293" s="4" t="s">
        <v>198</v>
      </c>
      <c r="D293" s="5">
        <v>1500000</v>
      </c>
      <c r="E293" s="6">
        <v>151791450</v>
      </c>
      <c r="F293" s="6">
        <v>1.44E-2</v>
      </c>
      <c r="G293" s="1"/>
    </row>
    <row r="294" spans="1:7" ht="32.65" customHeight="1" x14ac:dyDescent="0.25">
      <c r="A294" s="4" t="s">
        <v>609</v>
      </c>
      <c r="B294" s="4" t="s">
        <v>610</v>
      </c>
      <c r="C294" s="4" t="s">
        <v>198</v>
      </c>
      <c r="D294" s="5">
        <v>1386700</v>
      </c>
      <c r="E294" s="6">
        <v>140027440.63</v>
      </c>
      <c r="F294" s="6">
        <v>1.3299999999999999E-2</v>
      </c>
      <c r="G294" s="1"/>
    </row>
    <row r="295" spans="1:7" ht="32.65" customHeight="1" x14ac:dyDescent="0.25">
      <c r="A295" s="4" t="s">
        <v>611</v>
      </c>
      <c r="B295" s="4" t="s">
        <v>612</v>
      </c>
      <c r="C295" s="4" t="s">
        <v>198</v>
      </c>
      <c r="D295" s="5">
        <v>1157600</v>
      </c>
      <c r="E295" s="6">
        <v>116938899.84</v>
      </c>
      <c r="F295" s="6">
        <v>1.11E-2</v>
      </c>
      <c r="G295" s="1"/>
    </row>
    <row r="296" spans="1:7" ht="32.65" customHeight="1" x14ac:dyDescent="0.25">
      <c r="A296" s="4" t="s">
        <v>613</v>
      </c>
      <c r="B296" s="4" t="s">
        <v>614</v>
      </c>
      <c r="C296" s="4" t="s">
        <v>198</v>
      </c>
      <c r="D296" s="5">
        <v>500000</v>
      </c>
      <c r="E296" s="6">
        <v>50610200</v>
      </c>
      <c r="F296" s="6">
        <v>4.7999999999999996E-3</v>
      </c>
      <c r="G296" s="1"/>
    </row>
    <row r="297" spans="1:7" ht="32.65" customHeight="1" x14ac:dyDescent="0.25">
      <c r="A297" s="4" t="s">
        <v>615</v>
      </c>
      <c r="B297" s="4" t="s">
        <v>616</v>
      </c>
      <c r="C297" s="4" t="s">
        <v>198</v>
      </c>
      <c r="D297" s="5">
        <v>4289400</v>
      </c>
      <c r="E297" s="6">
        <v>436551111.36000001</v>
      </c>
      <c r="F297" s="6">
        <v>4.1399999999999999E-2</v>
      </c>
      <c r="G297" s="1"/>
    </row>
    <row r="298" spans="1:7" ht="32.65" customHeight="1" x14ac:dyDescent="0.25">
      <c r="A298" s="4" t="s">
        <v>617</v>
      </c>
      <c r="B298" s="4" t="s">
        <v>618</v>
      </c>
      <c r="C298" s="4" t="s">
        <v>198</v>
      </c>
      <c r="D298" s="5">
        <v>2500000</v>
      </c>
      <c r="E298" s="6">
        <v>254316250</v>
      </c>
      <c r="F298" s="6">
        <v>2.41E-2</v>
      </c>
      <c r="G298" s="1"/>
    </row>
    <row r="299" spans="1:7" ht="32.65" customHeight="1" x14ac:dyDescent="0.25">
      <c r="A299" s="4" t="s">
        <v>619</v>
      </c>
      <c r="B299" s="4" t="s">
        <v>620</v>
      </c>
      <c r="C299" s="4" t="s">
        <v>198</v>
      </c>
      <c r="D299" s="5">
        <v>1000000</v>
      </c>
      <c r="E299" s="6">
        <v>101379500</v>
      </c>
      <c r="F299" s="6">
        <v>9.5999999999999992E-3</v>
      </c>
      <c r="G299" s="1"/>
    </row>
    <row r="300" spans="1:7" ht="32.65" customHeight="1" x14ac:dyDescent="0.25">
      <c r="A300" s="4" t="s">
        <v>621</v>
      </c>
      <c r="B300" s="4" t="s">
        <v>622</v>
      </c>
      <c r="C300" s="4" t="s">
        <v>198</v>
      </c>
      <c r="D300" s="5">
        <v>1000000</v>
      </c>
      <c r="E300" s="6">
        <v>103232800</v>
      </c>
      <c r="F300" s="6">
        <v>9.7999999999999997E-3</v>
      </c>
      <c r="G300" s="1"/>
    </row>
    <row r="301" spans="1:7" ht="32.65" customHeight="1" x14ac:dyDescent="0.25">
      <c r="A301" s="4" t="s">
        <v>623</v>
      </c>
      <c r="B301" s="4" t="s">
        <v>624</v>
      </c>
      <c r="C301" s="4" t="s">
        <v>198</v>
      </c>
      <c r="D301" s="5">
        <v>10000000</v>
      </c>
      <c r="E301" s="6">
        <v>1027732000</v>
      </c>
      <c r="F301" s="6">
        <v>9.7600000000000006E-2</v>
      </c>
      <c r="G301" s="1"/>
    </row>
    <row r="302" spans="1:7" ht="32.65" customHeight="1" x14ac:dyDescent="0.25">
      <c r="A302" s="4" t="s">
        <v>625</v>
      </c>
      <c r="B302" s="4" t="s">
        <v>626</v>
      </c>
      <c r="C302" s="4" t="s">
        <v>198</v>
      </c>
      <c r="D302" s="5">
        <v>41500</v>
      </c>
      <c r="E302" s="6">
        <v>4189408.4</v>
      </c>
      <c r="F302" s="6">
        <v>4.0000000000000002E-4</v>
      </c>
      <c r="G302" s="1"/>
    </row>
    <row r="303" spans="1:7" ht="32.65" customHeight="1" x14ac:dyDescent="0.25">
      <c r="A303" s="4" t="s">
        <v>627</v>
      </c>
      <c r="B303" s="4" t="s">
        <v>628</v>
      </c>
      <c r="C303" s="4" t="s">
        <v>198</v>
      </c>
      <c r="D303" s="5">
        <v>10000000</v>
      </c>
      <c r="E303" s="6">
        <v>1024344000</v>
      </c>
      <c r="F303" s="6">
        <v>9.7199999999999995E-2</v>
      </c>
      <c r="G303" s="1"/>
    </row>
    <row r="304" spans="1:7" ht="32.65" customHeight="1" x14ac:dyDescent="0.25">
      <c r="A304" s="4" t="s">
        <v>629</v>
      </c>
      <c r="B304" s="4" t="s">
        <v>630</v>
      </c>
      <c r="C304" s="4" t="s">
        <v>198</v>
      </c>
      <c r="D304" s="5">
        <v>3000000</v>
      </c>
      <c r="E304" s="6">
        <v>307356600</v>
      </c>
      <c r="F304" s="6">
        <v>2.92E-2</v>
      </c>
      <c r="G304" s="1"/>
    </row>
    <row r="305" spans="1:7" ht="32.65" customHeight="1" x14ac:dyDescent="0.25">
      <c r="A305" s="4" t="s">
        <v>631</v>
      </c>
      <c r="B305" s="4" t="s">
        <v>632</v>
      </c>
      <c r="C305" s="4" t="s">
        <v>198</v>
      </c>
      <c r="D305" s="5">
        <v>5000000</v>
      </c>
      <c r="E305" s="6">
        <v>521925000</v>
      </c>
      <c r="F305" s="6">
        <v>4.9500000000000002E-2</v>
      </c>
      <c r="G305" s="1"/>
    </row>
    <row r="306" spans="1:7" ht="32.65" customHeight="1" x14ac:dyDescent="0.25">
      <c r="A306" s="4" t="s">
        <v>633</v>
      </c>
      <c r="B306" s="4" t="s">
        <v>634</v>
      </c>
      <c r="C306" s="4" t="s">
        <v>198</v>
      </c>
      <c r="D306" s="5">
        <v>55000</v>
      </c>
      <c r="E306" s="6">
        <v>5576884.5</v>
      </c>
      <c r="F306" s="6">
        <v>5.0000000000000001E-4</v>
      </c>
      <c r="G306" s="1"/>
    </row>
    <row r="307" spans="1:7" ht="32.65" customHeight="1" x14ac:dyDescent="0.25">
      <c r="A307" s="4" t="s">
        <v>635</v>
      </c>
      <c r="B307" s="4" t="s">
        <v>636</v>
      </c>
      <c r="C307" s="4" t="s">
        <v>198</v>
      </c>
      <c r="D307" s="5">
        <v>151000000</v>
      </c>
      <c r="E307" s="6">
        <v>14614550100</v>
      </c>
      <c r="F307" s="6">
        <v>1.3872</v>
      </c>
      <c r="G307" s="1"/>
    </row>
    <row r="308" spans="1:7" ht="32.65" customHeight="1" x14ac:dyDescent="0.25">
      <c r="A308" s="4" t="s">
        <v>637</v>
      </c>
      <c r="B308" s="4" t="s">
        <v>638</v>
      </c>
      <c r="C308" s="4" t="s">
        <v>198</v>
      </c>
      <c r="D308" s="5">
        <v>26500000</v>
      </c>
      <c r="E308" s="6">
        <v>2562693100</v>
      </c>
      <c r="F308" s="6">
        <v>0.24329999999999999</v>
      </c>
      <c r="G308" s="1"/>
    </row>
    <row r="309" spans="1:7" ht="32.65" customHeight="1" x14ac:dyDescent="0.25">
      <c r="A309" s="4" t="s">
        <v>639</v>
      </c>
      <c r="B309" s="4" t="s">
        <v>640</v>
      </c>
      <c r="C309" s="4" t="s">
        <v>198</v>
      </c>
      <c r="D309" s="5">
        <v>5000000</v>
      </c>
      <c r="E309" s="6">
        <v>469657000</v>
      </c>
      <c r="F309" s="6">
        <v>4.4600000000000001E-2</v>
      </c>
      <c r="G309" s="1"/>
    </row>
    <row r="310" spans="1:7" ht="32.65" customHeight="1" x14ac:dyDescent="0.25">
      <c r="A310" s="4" t="s">
        <v>641</v>
      </c>
      <c r="B310" s="4" t="s">
        <v>642</v>
      </c>
      <c r="C310" s="4" t="s">
        <v>198</v>
      </c>
      <c r="D310" s="5">
        <v>102500000</v>
      </c>
      <c r="E310" s="6">
        <v>9891260250</v>
      </c>
      <c r="F310" s="6">
        <v>0.93889999999999996</v>
      </c>
      <c r="G310" s="1"/>
    </row>
    <row r="311" spans="1:7" ht="32.65" customHeight="1" x14ac:dyDescent="0.25">
      <c r="A311" s="4" t="s">
        <v>643</v>
      </c>
      <c r="B311" s="4" t="s">
        <v>644</v>
      </c>
      <c r="C311" s="4" t="s">
        <v>198</v>
      </c>
      <c r="D311" s="5">
        <v>152000000</v>
      </c>
      <c r="E311" s="6">
        <v>14698445600</v>
      </c>
      <c r="F311" s="6">
        <v>1.3952</v>
      </c>
      <c r="G311" s="1"/>
    </row>
    <row r="312" spans="1:7" ht="32.65" customHeight="1" x14ac:dyDescent="0.25">
      <c r="A312" s="4" t="s">
        <v>645</v>
      </c>
      <c r="B312" s="4" t="s">
        <v>646</v>
      </c>
      <c r="C312" s="4" t="s">
        <v>198</v>
      </c>
      <c r="D312" s="5">
        <v>44370100</v>
      </c>
      <c r="E312" s="6">
        <v>4201355961.8899999</v>
      </c>
      <c r="F312" s="6">
        <v>0.39879999999999999</v>
      </c>
      <c r="G312" s="1"/>
    </row>
    <row r="313" spans="1:7" ht="32.65" customHeight="1" x14ac:dyDescent="0.25">
      <c r="A313" s="4" t="s">
        <v>647</v>
      </c>
      <c r="B313" s="4" t="s">
        <v>648</v>
      </c>
      <c r="C313" s="4" t="s">
        <v>198</v>
      </c>
      <c r="D313" s="5">
        <v>12611000</v>
      </c>
      <c r="E313" s="6">
        <v>1233879156.5</v>
      </c>
      <c r="F313" s="6">
        <v>0.1171</v>
      </c>
      <c r="G313" s="1"/>
    </row>
    <row r="314" spans="1:7" ht="32.65" customHeight="1" x14ac:dyDescent="0.25">
      <c r="A314" s="4" t="s">
        <v>649</v>
      </c>
      <c r="B314" s="4" t="s">
        <v>650</v>
      </c>
      <c r="C314" s="4" t="s">
        <v>198</v>
      </c>
      <c r="D314" s="5">
        <v>7500000</v>
      </c>
      <c r="E314" s="6">
        <v>712998750</v>
      </c>
      <c r="F314" s="6">
        <v>6.7699999999999996E-2</v>
      </c>
      <c r="G314" s="1"/>
    </row>
    <row r="315" spans="1:7" ht="32.65" customHeight="1" x14ac:dyDescent="0.25">
      <c r="A315" s="4" t="s">
        <v>651</v>
      </c>
      <c r="B315" s="4" t="s">
        <v>652</v>
      </c>
      <c r="C315" s="4" t="s">
        <v>198</v>
      </c>
      <c r="D315" s="5">
        <v>8500000</v>
      </c>
      <c r="E315" s="6">
        <v>843698950</v>
      </c>
      <c r="F315" s="6">
        <v>8.0100000000000005E-2</v>
      </c>
      <c r="G315" s="1"/>
    </row>
    <row r="316" spans="1:7" ht="32.65" customHeight="1" x14ac:dyDescent="0.25">
      <c r="A316" s="4" t="s">
        <v>653</v>
      </c>
      <c r="B316" s="4" t="s">
        <v>654</v>
      </c>
      <c r="C316" s="4" t="s">
        <v>198</v>
      </c>
      <c r="D316" s="5">
        <v>24500000</v>
      </c>
      <c r="E316" s="6">
        <v>2344003200</v>
      </c>
      <c r="F316" s="6">
        <v>0.2225</v>
      </c>
      <c r="G316" s="1"/>
    </row>
    <row r="317" spans="1:7" ht="32.65" customHeight="1" x14ac:dyDescent="0.25">
      <c r="A317" s="4" t="s">
        <v>655</v>
      </c>
      <c r="B317" s="4" t="s">
        <v>656</v>
      </c>
      <c r="C317" s="4" t="s">
        <v>198</v>
      </c>
      <c r="D317" s="5">
        <v>12500000</v>
      </c>
      <c r="E317" s="6">
        <v>1222521250</v>
      </c>
      <c r="F317" s="6">
        <v>0.11600000000000001</v>
      </c>
      <c r="G317" s="1"/>
    </row>
    <row r="318" spans="1:7" ht="32.65" customHeight="1" x14ac:dyDescent="0.25">
      <c r="A318" s="4" t="s">
        <v>657</v>
      </c>
      <c r="B318" s="4" t="s">
        <v>658</v>
      </c>
      <c r="C318" s="4" t="s">
        <v>198</v>
      </c>
      <c r="D318" s="5">
        <v>25815000</v>
      </c>
      <c r="E318" s="6">
        <v>2526271389</v>
      </c>
      <c r="F318" s="6">
        <v>0.23980000000000001</v>
      </c>
      <c r="G318" s="1"/>
    </row>
    <row r="319" spans="1:7" ht="32.65" customHeight="1" x14ac:dyDescent="0.25">
      <c r="A319" s="4" t="s">
        <v>659</v>
      </c>
      <c r="B319" s="4" t="s">
        <v>660</v>
      </c>
      <c r="C319" s="4" t="s">
        <v>198</v>
      </c>
      <c r="D319" s="5">
        <v>52500000</v>
      </c>
      <c r="E319" s="6">
        <v>5177035500</v>
      </c>
      <c r="F319" s="6">
        <v>0.4914</v>
      </c>
      <c r="G319" s="1"/>
    </row>
    <row r="320" spans="1:7" ht="32.65" customHeight="1" x14ac:dyDescent="0.25">
      <c r="A320" s="4" t="s">
        <v>661</v>
      </c>
      <c r="B320" s="4" t="s">
        <v>662</v>
      </c>
      <c r="C320" s="4" t="s">
        <v>198</v>
      </c>
      <c r="D320" s="5">
        <v>33000000</v>
      </c>
      <c r="E320" s="6">
        <v>3475114500</v>
      </c>
      <c r="F320" s="6">
        <v>0.32990000000000003</v>
      </c>
      <c r="G320" s="1"/>
    </row>
    <row r="321" spans="1:7" ht="32.65" customHeight="1" x14ac:dyDescent="0.25">
      <c r="A321" s="4" t="s">
        <v>663</v>
      </c>
      <c r="B321" s="4" t="s">
        <v>664</v>
      </c>
      <c r="C321" s="4" t="s">
        <v>198</v>
      </c>
      <c r="D321" s="5">
        <v>10000000</v>
      </c>
      <c r="E321" s="6">
        <v>1000067000</v>
      </c>
      <c r="F321" s="6">
        <v>9.4899999999999998E-2</v>
      </c>
      <c r="G321" s="1"/>
    </row>
    <row r="322" spans="1:7" ht="32.65" customHeight="1" x14ac:dyDescent="0.25">
      <c r="A322" s="4" t="s">
        <v>665</v>
      </c>
      <c r="B322" s="4" t="s">
        <v>666</v>
      </c>
      <c r="C322" s="4" t="s">
        <v>198</v>
      </c>
      <c r="D322" s="5">
        <v>3500000</v>
      </c>
      <c r="E322" s="6">
        <v>348510400</v>
      </c>
      <c r="F322" s="6">
        <v>3.3099999999999997E-2</v>
      </c>
      <c r="G322" s="1"/>
    </row>
    <row r="323" spans="1:7" ht="32.65" customHeight="1" x14ac:dyDescent="0.25">
      <c r="A323" s="4" t="s">
        <v>667</v>
      </c>
      <c r="B323" s="4" t="s">
        <v>668</v>
      </c>
      <c r="C323" s="4" t="s">
        <v>198</v>
      </c>
      <c r="D323" s="5">
        <v>20500000</v>
      </c>
      <c r="E323" s="6">
        <v>2053790450</v>
      </c>
      <c r="F323" s="6">
        <v>0.19489999999999999</v>
      </c>
      <c r="G323" s="1"/>
    </row>
    <row r="324" spans="1:7" ht="32.65" customHeight="1" x14ac:dyDescent="0.25">
      <c r="A324" s="4" t="s">
        <v>669</v>
      </c>
      <c r="B324" s="4" t="s">
        <v>670</v>
      </c>
      <c r="C324" s="4" t="s">
        <v>198</v>
      </c>
      <c r="D324" s="5">
        <v>76500000</v>
      </c>
      <c r="E324" s="6">
        <v>7691394150</v>
      </c>
      <c r="F324" s="6">
        <v>0.73009999999999997</v>
      </c>
      <c r="G324" s="1"/>
    </row>
    <row r="325" spans="1:7" ht="32.65" customHeight="1" x14ac:dyDescent="0.25">
      <c r="A325" s="4" t="s">
        <v>671</v>
      </c>
      <c r="B325" s="4" t="s">
        <v>672</v>
      </c>
      <c r="C325" s="4" t="s">
        <v>198</v>
      </c>
      <c r="D325" s="5">
        <v>18000000</v>
      </c>
      <c r="E325" s="6">
        <v>1805760000</v>
      </c>
      <c r="F325" s="6">
        <v>0.1714</v>
      </c>
      <c r="G325" s="1"/>
    </row>
    <row r="326" spans="1:7" ht="32.65" customHeight="1" x14ac:dyDescent="0.25">
      <c r="A326" s="4" t="s">
        <v>673</v>
      </c>
      <c r="B326" s="4" t="s">
        <v>674</v>
      </c>
      <c r="C326" s="4" t="s">
        <v>198</v>
      </c>
      <c r="D326" s="5">
        <v>39498600</v>
      </c>
      <c r="E326" s="6">
        <v>3983587854.54</v>
      </c>
      <c r="F326" s="6">
        <v>0.37809999999999999</v>
      </c>
      <c r="G326" s="1"/>
    </row>
    <row r="327" spans="1:7" ht="32.65" customHeight="1" x14ac:dyDescent="0.25">
      <c r="A327" s="4" t="s">
        <v>675</v>
      </c>
      <c r="B327" s="4" t="s">
        <v>676</v>
      </c>
      <c r="C327" s="4" t="s">
        <v>198</v>
      </c>
      <c r="D327" s="5">
        <v>109000000</v>
      </c>
      <c r="E327" s="6">
        <v>10982687400</v>
      </c>
      <c r="F327" s="6">
        <v>1.0425</v>
      </c>
      <c r="G327" s="1"/>
    </row>
    <row r="328" spans="1:7" ht="32.65" customHeight="1" x14ac:dyDescent="0.25">
      <c r="A328" s="4" t="s">
        <v>677</v>
      </c>
      <c r="B328" s="4" t="s">
        <v>678</v>
      </c>
      <c r="C328" s="4" t="s">
        <v>198</v>
      </c>
      <c r="D328" s="5">
        <v>10000000</v>
      </c>
      <c r="E328" s="6">
        <v>1009389000</v>
      </c>
      <c r="F328" s="6">
        <v>9.5799999999999996E-2</v>
      </c>
      <c r="G328" s="1"/>
    </row>
    <row r="329" spans="1:7" ht="32.65" customHeight="1" x14ac:dyDescent="0.25">
      <c r="A329" s="4" t="s">
        <v>679</v>
      </c>
      <c r="B329" s="4" t="s">
        <v>680</v>
      </c>
      <c r="C329" s="4" t="s">
        <v>198</v>
      </c>
      <c r="D329" s="5">
        <v>402337300</v>
      </c>
      <c r="E329" s="6">
        <v>40811607063.989998</v>
      </c>
      <c r="F329" s="6">
        <v>3.8738999999999999</v>
      </c>
      <c r="G329" s="1"/>
    </row>
    <row r="330" spans="1:7" ht="32.65" customHeight="1" x14ac:dyDescent="0.25">
      <c r="A330" s="4" t="s">
        <v>681</v>
      </c>
      <c r="B330" s="4" t="s">
        <v>682</v>
      </c>
      <c r="C330" s="4" t="s">
        <v>198</v>
      </c>
      <c r="D330" s="5">
        <v>102500000</v>
      </c>
      <c r="E330" s="6">
        <v>10359982500</v>
      </c>
      <c r="F330" s="6">
        <v>0.98340000000000005</v>
      </c>
      <c r="G330" s="1"/>
    </row>
    <row r="331" spans="1:7" ht="32.65" customHeight="1" x14ac:dyDescent="0.25">
      <c r="A331" s="4" t="s">
        <v>683</v>
      </c>
      <c r="B331" s="4" t="s">
        <v>684</v>
      </c>
      <c r="C331" s="4" t="s">
        <v>198</v>
      </c>
      <c r="D331" s="5">
        <v>144000000</v>
      </c>
      <c r="E331" s="6">
        <v>14562057600</v>
      </c>
      <c r="F331" s="6">
        <v>1.3822000000000001</v>
      </c>
      <c r="G331" s="1"/>
    </row>
    <row r="332" spans="1:7" ht="32.65" customHeight="1" x14ac:dyDescent="0.25">
      <c r="A332" s="4" t="s">
        <v>685</v>
      </c>
      <c r="B332" s="4" t="s">
        <v>686</v>
      </c>
      <c r="C332" s="4" t="s">
        <v>198</v>
      </c>
      <c r="D332" s="5">
        <v>8150000</v>
      </c>
      <c r="E332" s="6">
        <v>818073365</v>
      </c>
      <c r="F332" s="6">
        <v>7.7700000000000005E-2</v>
      </c>
      <c r="G332" s="1"/>
    </row>
    <row r="333" spans="1:7" ht="32.65" customHeight="1" x14ac:dyDescent="0.25">
      <c r="A333" s="4" t="s">
        <v>687</v>
      </c>
      <c r="B333" s="4" t="s">
        <v>688</v>
      </c>
      <c r="C333" s="4" t="s">
        <v>198</v>
      </c>
      <c r="D333" s="5">
        <v>354533600</v>
      </c>
      <c r="E333" s="6">
        <v>36224470580</v>
      </c>
      <c r="F333" s="6">
        <v>3.4384999999999999</v>
      </c>
      <c r="G333" s="1"/>
    </row>
    <row r="334" spans="1:7" ht="32.65" customHeight="1" x14ac:dyDescent="0.25">
      <c r="A334" s="4" t="s">
        <v>689</v>
      </c>
      <c r="B334" s="4" t="s">
        <v>690</v>
      </c>
      <c r="C334" s="4" t="s">
        <v>198</v>
      </c>
      <c r="D334" s="5">
        <v>159500000</v>
      </c>
      <c r="E334" s="6">
        <v>16452409050</v>
      </c>
      <c r="F334" s="6">
        <v>1.5617000000000001</v>
      </c>
      <c r="G334" s="1"/>
    </row>
    <row r="335" spans="1:7" ht="32.65" customHeight="1" x14ac:dyDescent="0.25">
      <c r="A335" s="4" t="s">
        <v>691</v>
      </c>
      <c r="B335" s="4" t="s">
        <v>692</v>
      </c>
      <c r="C335" s="4" t="s">
        <v>198</v>
      </c>
      <c r="D335" s="5">
        <v>13600</v>
      </c>
      <c r="E335" s="6">
        <v>1372369.2</v>
      </c>
      <c r="F335" s="6">
        <v>1E-4</v>
      </c>
      <c r="G335" s="1"/>
    </row>
    <row r="336" spans="1:7" ht="32.65" customHeight="1" x14ac:dyDescent="0.25">
      <c r="A336" s="4" t="s">
        <v>693</v>
      </c>
      <c r="B336" s="4" t="s">
        <v>694</v>
      </c>
      <c r="C336" s="4" t="s">
        <v>198</v>
      </c>
      <c r="D336" s="5">
        <v>100950000</v>
      </c>
      <c r="E336" s="6">
        <v>10357459905</v>
      </c>
      <c r="F336" s="6">
        <v>0.98309999999999997</v>
      </c>
      <c r="G336" s="1"/>
    </row>
    <row r="337" spans="1:7" ht="23.45" customHeight="1" x14ac:dyDescent="0.25">
      <c r="A337" s="4" t="s">
        <v>695</v>
      </c>
      <c r="B337" s="4" t="s">
        <v>696</v>
      </c>
      <c r="C337" s="4" t="s">
        <v>43</v>
      </c>
      <c r="D337" s="5">
        <v>15000000</v>
      </c>
      <c r="E337" s="6">
        <v>1428558000</v>
      </c>
      <c r="F337" s="6">
        <v>0.1356</v>
      </c>
      <c r="G337" s="1"/>
    </row>
    <row r="338" spans="1:7" ht="32.65" customHeight="1" x14ac:dyDescent="0.25">
      <c r="A338" s="4" t="s">
        <v>697</v>
      </c>
      <c r="B338" s="4" t="s">
        <v>698</v>
      </c>
      <c r="C338" s="4" t="s">
        <v>195</v>
      </c>
      <c r="D338" s="5">
        <v>9000000</v>
      </c>
      <c r="E338" s="6">
        <v>857853900</v>
      </c>
      <c r="F338" s="6">
        <v>8.14E-2</v>
      </c>
      <c r="G338" s="1"/>
    </row>
    <row r="339" spans="1:7" ht="32.65" customHeight="1" x14ac:dyDescent="0.25">
      <c r="A339" s="4" t="s">
        <v>699</v>
      </c>
      <c r="B339" s="4" t="s">
        <v>700</v>
      </c>
      <c r="C339" s="4" t="s">
        <v>168</v>
      </c>
      <c r="D339" s="5">
        <v>10000000</v>
      </c>
      <c r="E339" s="6">
        <v>966953000</v>
      </c>
      <c r="F339" s="6">
        <v>9.1800000000000007E-2</v>
      </c>
      <c r="G339" s="1"/>
    </row>
    <row r="340" spans="1:7" ht="23.45" customHeight="1" x14ac:dyDescent="0.25">
      <c r="A340" s="4" t="s">
        <v>701</v>
      </c>
      <c r="B340" s="4" t="s">
        <v>702</v>
      </c>
      <c r="C340" s="4" t="s">
        <v>168</v>
      </c>
      <c r="D340" s="5">
        <v>5000000</v>
      </c>
      <c r="E340" s="6">
        <v>478680000</v>
      </c>
      <c r="F340" s="6">
        <v>4.5400000000000003E-2</v>
      </c>
      <c r="G340" s="1"/>
    </row>
    <row r="341" spans="1:7" ht="23.45" customHeight="1" x14ac:dyDescent="0.25">
      <c r="A341" s="4" t="s">
        <v>703</v>
      </c>
      <c r="B341" s="4" t="s">
        <v>704</v>
      </c>
      <c r="C341" s="4" t="s">
        <v>168</v>
      </c>
      <c r="D341" s="5">
        <v>5000000</v>
      </c>
      <c r="E341" s="6">
        <v>484269500</v>
      </c>
      <c r="F341" s="6">
        <v>4.5999999999999999E-2</v>
      </c>
      <c r="G341" s="1"/>
    </row>
    <row r="342" spans="1:7" ht="32.65" customHeight="1" x14ac:dyDescent="0.25">
      <c r="A342" s="4" t="s">
        <v>705</v>
      </c>
      <c r="B342" s="4" t="s">
        <v>706</v>
      </c>
      <c r="C342" s="4" t="s">
        <v>195</v>
      </c>
      <c r="D342" s="5">
        <v>5500000</v>
      </c>
      <c r="E342" s="6">
        <v>535167600</v>
      </c>
      <c r="F342" s="6">
        <v>5.0799999999999998E-2</v>
      </c>
      <c r="G342" s="1"/>
    </row>
    <row r="343" spans="1:7" ht="32.65" customHeight="1" x14ac:dyDescent="0.25">
      <c r="A343" s="4" t="s">
        <v>707</v>
      </c>
      <c r="B343" s="4" t="s">
        <v>708</v>
      </c>
      <c r="C343" s="4" t="s">
        <v>195</v>
      </c>
      <c r="D343" s="5">
        <v>12500000</v>
      </c>
      <c r="E343" s="6">
        <v>1251100000</v>
      </c>
      <c r="F343" s="6">
        <v>0.1188</v>
      </c>
      <c r="G343" s="1"/>
    </row>
    <row r="344" spans="1:7" ht="23.45" customHeight="1" x14ac:dyDescent="0.25">
      <c r="A344" s="4" t="s">
        <v>709</v>
      </c>
      <c r="B344" s="4" t="s">
        <v>710</v>
      </c>
      <c r="C344" s="4" t="s">
        <v>168</v>
      </c>
      <c r="D344" s="5">
        <v>10000000</v>
      </c>
      <c r="E344" s="6">
        <v>1012267000</v>
      </c>
      <c r="F344" s="6">
        <v>9.6100000000000005E-2</v>
      </c>
      <c r="G344" s="1"/>
    </row>
    <row r="345" spans="1:7" ht="23.45" customHeight="1" x14ac:dyDescent="0.25">
      <c r="A345" s="4" t="s">
        <v>711</v>
      </c>
      <c r="B345" s="4" t="s">
        <v>712</v>
      </c>
      <c r="C345" s="4" t="s">
        <v>168</v>
      </c>
      <c r="D345" s="5">
        <v>14000000</v>
      </c>
      <c r="E345" s="6">
        <v>1428476000</v>
      </c>
      <c r="F345" s="6">
        <v>0.1356</v>
      </c>
      <c r="G345" s="1"/>
    </row>
    <row r="346" spans="1:7" ht="32.65" customHeight="1" x14ac:dyDescent="0.25">
      <c r="A346" s="4" t="s">
        <v>713</v>
      </c>
      <c r="B346" s="4" t="s">
        <v>714</v>
      </c>
      <c r="C346" s="4" t="s">
        <v>198</v>
      </c>
      <c r="D346" s="5">
        <v>1751700</v>
      </c>
      <c r="E346" s="6">
        <v>187042321.91999999</v>
      </c>
      <c r="F346" s="6">
        <v>1.78E-2</v>
      </c>
      <c r="G346" s="1"/>
    </row>
    <row r="347" spans="1:7" ht="32.65" customHeight="1" x14ac:dyDescent="0.25">
      <c r="A347" s="4" t="s">
        <v>715</v>
      </c>
      <c r="B347" s="4" t="s">
        <v>716</v>
      </c>
      <c r="C347" s="4" t="s">
        <v>198</v>
      </c>
      <c r="D347" s="5">
        <v>52500000</v>
      </c>
      <c r="E347" s="6">
        <v>4957029000</v>
      </c>
      <c r="F347" s="6">
        <v>0.47049999999999997</v>
      </c>
      <c r="G347" s="1"/>
    </row>
    <row r="348" spans="1:7" ht="32.65" customHeight="1" x14ac:dyDescent="0.25">
      <c r="A348" s="4" t="s">
        <v>717</v>
      </c>
      <c r="B348" s="4" t="s">
        <v>718</v>
      </c>
      <c r="C348" s="4" t="s">
        <v>198</v>
      </c>
      <c r="D348" s="5">
        <v>257000000</v>
      </c>
      <c r="E348" s="6">
        <v>24024591300</v>
      </c>
      <c r="F348" s="6">
        <v>2.2804000000000002</v>
      </c>
      <c r="G348" s="1"/>
    </row>
    <row r="349" spans="1:7" ht="32.65" customHeight="1" x14ac:dyDescent="0.25">
      <c r="A349" s="4" t="s">
        <v>719</v>
      </c>
      <c r="B349" s="4" t="s">
        <v>720</v>
      </c>
      <c r="C349" s="4" t="s">
        <v>198</v>
      </c>
      <c r="D349" s="5">
        <v>193000000</v>
      </c>
      <c r="E349" s="6">
        <v>18055130700</v>
      </c>
      <c r="F349" s="6">
        <v>1.7138</v>
      </c>
      <c r="G349" s="1"/>
    </row>
    <row r="350" spans="1:7" ht="32.65" customHeight="1" x14ac:dyDescent="0.25">
      <c r="A350" s="4" t="s">
        <v>721</v>
      </c>
      <c r="B350" s="4" t="s">
        <v>722</v>
      </c>
      <c r="C350" s="4" t="s">
        <v>198</v>
      </c>
      <c r="D350" s="5">
        <v>1000000</v>
      </c>
      <c r="E350" s="6">
        <v>99319800</v>
      </c>
      <c r="F350" s="6">
        <v>9.4000000000000004E-3</v>
      </c>
      <c r="G350" s="1"/>
    </row>
    <row r="351" spans="1:7" ht="32.65" customHeight="1" x14ac:dyDescent="0.25">
      <c r="A351" s="4" t="s">
        <v>723</v>
      </c>
      <c r="B351" s="4" t="s">
        <v>724</v>
      </c>
      <c r="C351" s="4" t="s">
        <v>198</v>
      </c>
      <c r="D351" s="5">
        <v>100000000</v>
      </c>
      <c r="E351" s="6">
        <v>10356040000</v>
      </c>
      <c r="F351" s="6">
        <v>0.98299999999999998</v>
      </c>
      <c r="G351" s="1"/>
    </row>
    <row r="352" spans="1:7" ht="32.65" customHeight="1" x14ac:dyDescent="0.25">
      <c r="A352" s="4" t="s">
        <v>725</v>
      </c>
      <c r="B352" s="4" t="s">
        <v>726</v>
      </c>
      <c r="C352" s="4" t="s">
        <v>198</v>
      </c>
      <c r="D352" s="5">
        <v>69160300</v>
      </c>
      <c r="E352" s="6">
        <v>7090894902.5200005</v>
      </c>
      <c r="F352" s="6">
        <v>0.67310000000000003</v>
      </c>
      <c r="G352" s="1"/>
    </row>
    <row r="353" spans="1:7" ht="32.65" customHeight="1" x14ac:dyDescent="0.25">
      <c r="A353" s="4" t="s">
        <v>727</v>
      </c>
      <c r="B353" s="4" t="s">
        <v>728</v>
      </c>
      <c r="C353" s="4" t="s">
        <v>198</v>
      </c>
      <c r="D353" s="5">
        <v>20000000</v>
      </c>
      <c r="E353" s="6">
        <v>2060004000</v>
      </c>
      <c r="F353" s="6">
        <v>0.19550000000000001</v>
      </c>
      <c r="G353" s="1"/>
    </row>
    <row r="354" spans="1:7" ht="32.65" customHeight="1" x14ac:dyDescent="0.25">
      <c r="A354" s="4" t="s">
        <v>729</v>
      </c>
      <c r="B354" s="4" t="s">
        <v>730</v>
      </c>
      <c r="C354" s="4" t="s">
        <v>198</v>
      </c>
      <c r="D354" s="5">
        <v>160000000</v>
      </c>
      <c r="E354" s="6">
        <v>16558848000</v>
      </c>
      <c r="F354" s="6">
        <v>1.5718000000000001</v>
      </c>
      <c r="G354" s="1"/>
    </row>
    <row r="355" spans="1:7" ht="32.65" customHeight="1" x14ac:dyDescent="0.25">
      <c r="A355" s="4" t="s">
        <v>731</v>
      </c>
      <c r="B355" s="4" t="s">
        <v>732</v>
      </c>
      <c r="C355" s="4" t="s">
        <v>198</v>
      </c>
      <c r="D355" s="5">
        <v>83500000</v>
      </c>
      <c r="E355" s="6">
        <v>8634760050</v>
      </c>
      <c r="F355" s="6">
        <v>0.8196</v>
      </c>
      <c r="G355" s="1"/>
    </row>
    <row r="356" spans="1:7" ht="32.65" customHeight="1" x14ac:dyDescent="0.25">
      <c r="A356" s="4" t="s">
        <v>733</v>
      </c>
      <c r="B356" s="4" t="s">
        <v>734</v>
      </c>
      <c r="C356" s="4" t="s">
        <v>198</v>
      </c>
      <c r="D356" s="5">
        <v>46181100</v>
      </c>
      <c r="E356" s="6">
        <v>4715427432.0299997</v>
      </c>
      <c r="F356" s="6">
        <v>0.4476</v>
      </c>
      <c r="G356" s="1"/>
    </row>
    <row r="357" spans="1:7" ht="32.65" customHeight="1" x14ac:dyDescent="0.25">
      <c r="A357" s="4" t="s">
        <v>735</v>
      </c>
      <c r="B357" s="4" t="s">
        <v>736</v>
      </c>
      <c r="C357" s="4" t="s">
        <v>198</v>
      </c>
      <c r="D357" s="5">
        <v>25614000</v>
      </c>
      <c r="E357" s="6">
        <v>2630299098.5999999</v>
      </c>
      <c r="F357" s="6">
        <v>0.24970000000000001</v>
      </c>
      <c r="G357" s="1"/>
    </row>
    <row r="358" spans="1:7" ht="32.65" customHeight="1" x14ac:dyDescent="0.25">
      <c r="A358" s="4" t="s">
        <v>737</v>
      </c>
      <c r="B358" s="4" t="s">
        <v>738</v>
      </c>
      <c r="C358" s="4" t="s">
        <v>198</v>
      </c>
      <c r="D358" s="5">
        <v>67500000</v>
      </c>
      <c r="E358" s="6">
        <v>7094027250</v>
      </c>
      <c r="F358" s="6">
        <v>0.6734</v>
      </c>
      <c r="G358" s="1"/>
    </row>
    <row r="359" spans="1:7" ht="32.65" customHeight="1" x14ac:dyDescent="0.25">
      <c r="A359" s="4" t="s">
        <v>739</v>
      </c>
      <c r="B359" s="4" t="s">
        <v>740</v>
      </c>
      <c r="C359" s="4" t="s">
        <v>198</v>
      </c>
      <c r="D359" s="5">
        <v>20000000</v>
      </c>
      <c r="E359" s="6">
        <v>2123188000</v>
      </c>
      <c r="F359" s="6">
        <v>0.20150000000000001</v>
      </c>
      <c r="G359" s="1"/>
    </row>
    <row r="360" spans="1:7" ht="32.65" customHeight="1" x14ac:dyDescent="0.25">
      <c r="A360" s="4" t="s">
        <v>741</v>
      </c>
      <c r="B360" s="4" t="s">
        <v>742</v>
      </c>
      <c r="C360" s="4" t="s">
        <v>198</v>
      </c>
      <c r="D360" s="5">
        <v>93382200</v>
      </c>
      <c r="E360" s="6">
        <v>9926892050.5799999</v>
      </c>
      <c r="F360" s="6">
        <v>0.94230000000000003</v>
      </c>
      <c r="G360" s="1"/>
    </row>
    <row r="361" spans="1:7" ht="32.65" customHeight="1" x14ac:dyDescent="0.25">
      <c r="A361" s="4" t="s">
        <v>743</v>
      </c>
      <c r="B361" s="4" t="s">
        <v>744</v>
      </c>
      <c r="C361" s="4" t="s">
        <v>198</v>
      </c>
      <c r="D361" s="5">
        <v>12493500</v>
      </c>
      <c r="E361" s="6">
        <v>1337186801.0999999</v>
      </c>
      <c r="F361" s="6">
        <v>0.12690000000000001</v>
      </c>
      <c r="G361" s="1"/>
    </row>
    <row r="362" spans="1:7" ht="32.65" customHeight="1" x14ac:dyDescent="0.25">
      <c r="A362" s="4" t="s">
        <v>745</v>
      </c>
      <c r="B362" s="4" t="s">
        <v>746</v>
      </c>
      <c r="C362" s="4" t="s">
        <v>198</v>
      </c>
      <c r="D362" s="5">
        <v>7500000</v>
      </c>
      <c r="E362" s="6">
        <v>805274250</v>
      </c>
      <c r="F362" s="6">
        <v>7.6399999999999996E-2</v>
      </c>
      <c r="G362" s="1"/>
    </row>
    <row r="363" spans="1:7" ht="32.65" customHeight="1" x14ac:dyDescent="0.25">
      <c r="A363" s="4" t="s">
        <v>747</v>
      </c>
      <c r="B363" s="4" t="s">
        <v>748</v>
      </c>
      <c r="C363" s="4" t="s">
        <v>198</v>
      </c>
      <c r="D363" s="5">
        <v>43144500</v>
      </c>
      <c r="E363" s="6">
        <v>4512707606.3999996</v>
      </c>
      <c r="F363" s="6">
        <v>0.4284</v>
      </c>
      <c r="G363" s="1"/>
    </row>
    <row r="364" spans="1:7" ht="32.65" customHeight="1" x14ac:dyDescent="0.25">
      <c r="A364" s="4" t="s">
        <v>749</v>
      </c>
      <c r="B364" s="4" t="s">
        <v>750</v>
      </c>
      <c r="C364" s="4" t="s">
        <v>198</v>
      </c>
      <c r="D364" s="5">
        <v>65046800</v>
      </c>
      <c r="E364" s="6">
        <v>6759019492.6800003</v>
      </c>
      <c r="F364" s="6">
        <v>0.64159999999999995</v>
      </c>
      <c r="G364" s="1"/>
    </row>
    <row r="365" spans="1:7" ht="32.65" customHeight="1" x14ac:dyDescent="0.25">
      <c r="A365" s="4" t="s">
        <v>751</v>
      </c>
      <c r="B365" s="4" t="s">
        <v>752</v>
      </c>
      <c r="C365" s="4" t="s">
        <v>198</v>
      </c>
      <c r="D365" s="5">
        <v>2200000</v>
      </c>
      <c r="E365" s="6">
        <v>220993080</v>
      </c>
      <c r="F365" s="6">
        <v>2.1000000000000001E-2</v>
      </c>
      <c r="G365" s="1"/>
    </row>
    <row r="366" spans="1:7" ht="32.65" customHeight="1" x14ac:dyDescent="0.25">
      <c r="A366" s="4" t="s">
        <v>753</v>
      </c>
      <c r="B366" s="4" t="s">
        <v>754</v>
      </c>
      <c r="C366" s="4" t="s">
        <v>198</v>
      </c>
      <c r="D366" s="5">
        <v>5000000</v>
      </c>
      <c r="E366" s="6">
        <v>502279000</v>
      </c>
      <c r="F366" s="6">
        <v>4.7699999999999999E-2</v>
      </c>
      <c r="G366" s="1"/>
    </row>
    <row r="367" spans="1:7" ht="32.65" customHeight="1" x14ac:dyDescent="0.25">
      <c r="A367" s="4" t="s">
        <v>755</v>
      </c>
      <c r="B367" s="4" t="s">
        <v>756</v>
      </c>
      <c r="C367" s="4" t="s">
        <v>198</v>
      </c>
      <c r="D367" s="5">
        <v>44164300</v>
      </c>
      <c r="E367" s="6">
        <v>4732217994.29</v>
      </c>
      <c r="F367" s="6">
        <v>0.44919999999999999</v>
      </c>
      <c r="G367" s="1"/>
    </row>
    <row r="368" spans="1:7" ht="32.65" customHeight="1" x14ac:dyDescent="0.25">
      <c r="A368" s="4" t="s">
        <v>757</v>
      </c>
      <c r="B368" s="4" t="s">
        <v>758</v>
      </c>
      <c r="C368" s="4" t="s">
        <v>198</v>
      </c>
      <c r="D368" s="5">
        <v>16642800</v>
      </c>
      <c r="E368" s="6">
        <v>1856457740.1600001</v>
      </c>
      <c r="F368" s="6">
        <v>0.1762</v>
      </c>
      <c r="G368" s="1"/>
    </row>
    <row r="369" spans="1:7" ht="32.65" customHeight="1" x14ac:dyDescent="0.25">
      <c r="A369" s="4" t="s">
        <v>759</v>
      </c>
      <c r="B369" s="4" t="s">
        <v>760</v>
      </c>
      <c r="C369" s="4" t="s">
        <v>198</v>
      </c>
      <c r="D369" s="5">
        <v>61067700</v>
      </c>
      <c r="E369" s="6">
        <v>6717404252.6099997</v>
      </c>
      <c r="F369" s="6">
        <v>0.63759999999999994</v>
      </c>
      <c r="G369" s="1"/>
    </row>
    <row r="370" spans="1:7" ht="32.65" customHeight="1" x14ac:dyDescent="0.25">
      <c r="A370" s="4" t="s">
        <v>761</v>
      </c>
      <c r="B370" s="4" t="s">
        <v>762</v>
      </c>
      <c r="C370" s="4" t="s">
        <v>198</v>
      </c>
      <c r="D370" s="5">
        <v>58709700</v>
      </c>
      <c r="E370" s="6">
        <v>6515038892.8800001</v>
      </c>
      <c r="F370" s="6">
        <v>0.61839999999999995</v>
      </c>
      <c r="G370" s="1"/>
    </row>
    <row r="371" spans="1:7" ht="32.65" customHeight="1" x14ac:dyDescent="0.25">
      <c r="A371" s="4" t="s">
        <v>763</v>
      </c>
      <c r="B371" s="4" t="s">
        <v>764</v>
      </c>
      <c r="C371" s="4" t="s">
        <v>198</v>
      </c>
      <c r="D371" s="5">
        <v>138488700</v>
      </c>
      <c r="E371" s="6">
        <v>15424137415.889999</v>
      </c>
      <c r="F371" s="6">
        <v>1.4641</v>
      </c>
      <c r="G371" s="1"/>
    </row>
    <row r="372" spans="1:7" ht="32.65" customHeight="1" x14ac:dyDescent="0.25">
      <c r="A372" s="4" t="s">
        <v>765</v>
      </c>
      <c r="B372" s="4" t="s">
        <v>766</v>
      </c>
      <c r="C372" s="4" t="s">
        <v>198</v>
      </c>
      <c r="D372" s="5">
        <v>5000000</v>
      </c>
      <c r="E372" s="6">
        <v>507855000</v>
      </c>
      <c r="F372" s="6">
        <v>4.82E-2</v>
      </c>
      <c r="G372" s="1"/>
    </row>
    <row r="373" spans="1:7" ht="32.65" customHeight="1" x14ac:dyDescent="0.25">
      <c r="A373" s="4" t="s">
        <v>767</v>
      </c>
      <c r="B373" s="4" t="s">
        <v>768</v>
      </c>
      <c r="C373" s="4" t="s">
        <v>198</v>
      </c>
      <c r="D373" s="5">
        <v>3750000</v>
      </c>
      <c r="E373" s="6">
        <v>376266000</v>
      </c>
      <c r="F373" s="6">
        <v>3.5700000000000003E-2</v>
      </c>
      <c r="G373" s="1"/>
    </row>
    <row r="374" spans="1:7" ht="32.65" customHeight="1" x14ac:dyDescent="0.25">
      <c r="A374" s="4" t="s">
        <v>769</v>
      </c>
      <c r="B374" s="4" t="s">
        <v>770</v>
      </c>
      <c r="C374" s="4" t="s">
        <v>198</v>
      </c>
      <c r="D374" s="5">
        <v>6505600</v>
      </c>
      <c r="E374" s="6">
        <v>670141856</v>
      </c>
      <c r="F374" s="6">
        <v>6.3600000000000004E-2</v>
      </c>
      <c r="G374" s="1"/>
    </row>
    <row r="375" spans="1:7" ht="32.65" customHeight="1" x14ac:dyDescent="0.25">
      <c r="A375" s="4" t="s">
        <v>771</v>
      </c>
      <c r="B375" s="4" t="s">
        <v>772</v>
      </c>
      <c r="C375" s="4" t="s">
        <v>198</v>
      </c>
      <c r="D375" s="5">
        <v>74370000</v>
      </c>
      <c r="E375" s="6">
        <v>8019926934</v>
      </c>
      <c r="F375" s="6">
        <v>0.76129999999999998</v>
      </c>
      <c r="G375" s="1"/>
    </row>
    <row r="376" spans="1:7" ht="32.65" customHeight="1" x14ac:dyDescent="0.25">
      <c r="A376" s="4" t="s">
        <v>773</v>
      </c>
      <c r="B376" s="4" t="s">
        <v>774</v>
      </c>
      <c r="C376" s="4" t="s">
        <v>198</v>
      </c>
      <c r="D376" s="5">
        <v>4000000</v>
      </c>
      <c r="E376" s="6">
        <v>413978000</v>
      </c>
      <c r="F376" s="6">
        <v>3.9300000000000002E-2</v>
      </c>
      <c r="G376" s="1"/>
    </row>
    <row r="377" spans="1:7" ht="32.65" customHeight="1" x14ac:dyDescent="0.25">
      <c r="A377" s="4" t="s">
        <v>775</v>
      </c>
      <c r="B377" s="4" t="s">
        <v>776</v>
      </c>
      <c r="C377" s="4" t="s">
        <v>198</v>
      </c>
      <c r="D377" s="5">
        <v>15700</v>
      </c>
      <c r="E377" s="6">
        <v>1624207.39</v>
      </c>
      <c r="F377" s="6">
        <v>2.0000000000000001E-4</v>
      </c>
      <c r="G377" s="1"/>
    </row>
    <row r="378" spans="1:7" ht="32.65" customHeight="1" x14ac:dyDescent="0.25">
      <c r="A378" s="4" t="s">
        <v>777</v>
      </c>
      <c r="B378" s="4" t="s">
        <v>778</v>
      </c>
      <c r="C378" s="4" t="s">
        <v>198</v>
      </c>
      <c r="D378" s="5">
        <v>15894700</v>
      </c>
      <c r="E378" s="6">
        <v>1647875075.1500001</v>
      </c>
      <c r="F378" s="6">
        <v>0.15640000000000001</v>
      </c>
      <c r="G378" s="1"/>
    </row>
    <row r="379" spans="1:7" ht="32.65" customHeight="1" x14ac:dyDescent="0.25">
      <c r="A379" s="4" t="s">
        <v>779</v>
      </c>
      <c r="B379" s="4" t="s">
        <v>780</v>
      </c>
      <c r="C379" s="4" t="s">
        <v>198</v>
      </c>
      <c r="D379" s="5">
        <v>75744100</v>
      </c>
      <c r="E379" s="6">
        <v>8519166159.3000002</v>
      </c>
      <c r="F379" s="6">
        <v>0.80859999999999999</v>
      </c>
      <c r="G379" s="1"/>
    </row>
    <row r="380" spans="1:7" ht="32.65" customHeight="1" x14ac:dyDescent="0.25">
      <c r="A380" s="4" t="s">
        <v>781</v>
      </c>
      <c r="B380" s="4" t="s">
        <v>782</v>
      </c>
      <c r="C380" s="4" t="s">
        <v>198</v>
      </c>
      <c r="D380" s="5">
        <v>48215000</v>
      </c>
      <c r="E380" s="6">
        <v>5188753655</v>
      </c>
      <c r="F380" s="6">
        <v>0.49249999999999999</v>
      </c>
      <c r="G380" s="1"/>
    </row>
    <row r="381" spans="1:7" ht="32.65" customHeight="1" x14ac:dyDescent="0.25">
      <c r="A381" s="4" t="s">
        <v>783</v>
      </c>
      <c r="B381" s="4" t="s">
        <v>784</v>
      </c>
      <c r="C381" s="4" t="s">
        <v>198</v>
      </c>
      <c r="D381" s="5">
        <v>22320000</v>
      </c>
      <c r="E381" s="6">
        <v>2353302504</v>
      </c>
      <c r="F381" s="6">
        <v>0.22339999999999999</v>
      </c>
      <c r="G381" s="1"/>
    </row>
    <row r="382" spans="1:7" ht="32.65" customHeight="1" x14ac:dyDescent="0.25">
      <c r="A382" s="4" t="s">
        <v>785</v>
      </c>
      <c r="B382" s="4" t="s">
        <v>786</v>
      </c>
      <c r="C382" s="4" t="s">
        <v>198</v>
      </c>
      <c r="D382" s="5">
        <v>77798300</v>
      </c>
      <c r="E382" s="6">
        <v>9125343818.6700001</v>
      </c>
      <c r="F382" s="6">
        <v>0.86619999999999997</v>
      </c>
      <c r="G382" s="1"/>
    </row>
    <row r="383" spans="1:7" ht="32.65" customHeight="1" x14ac:dyDescent="0.25">
      <c r="A383" s="4" t="s">
        <v>787</v>
      </c>
      <c r="B383" s="4" t="s">
        <v>788</v>
      </c>
      <c r="C383" s="4" t="s">
        <v>198</v>
      </c>
      <c r="D383" s="5">
        <v>28861900</v>
      </c>
      <c r="E383" s="6">
        <v>3169911135.5700002</v>
      </c>
      <c r="F383" s="6">
        <v>0.3009</v>
      </c>
      <c r="G383" s="1"/>
    </row>
    <row r="384" spans="1:7" ht="32.65" customHeight="1" x14ac:dyDescent="0.25">
      <c r="A384" s="4" t="s">
        <v>789</v>
      </c>
      <c r="B384" s="4" t="s">
        <v>790</v>
      </c>
      <c r="C384" s="4" t="s">
        <v>198</v>
      </c>
      <c r="D384" s="5">
        <v>53457000</v>
      </c>
      <c r="E384" s="6">
        <v>5926039883.3999996</v>
      </c>
      <c r="F384" s="6">
        <v>0.5625</v>
      </c>
      <c r="G384" s="1"/>
    </row>
    <row r="385" spans="1:7" ht="32.65" customHeight="1" x14ac:dyDescent="0.25">
      <c r="A385" s="4" t="s">
        <v>791</v>
      </c>
      <c r="B385" s="4" t="s">
        <v>792</v>
      </c>
      <c r="C385" s="4" t="s">
        <v>198</v>
      </c>
      <c r="D385" s="5">
        <v>82996700</v>
      </c>
      <c r="E385" s="6">
        <v>10169286862.879999</v>
      </c>
      <c r="F385" s="6">
        <v>0.96530000000000005</v>
      </c>
      <c r="G385" s="1"/>
    </row>
    <row r="386" spans="1:7" ht="14.45" customHeight="1" x14ac:dyDescent="0.25">
      <c r="A386" s="4" t="s">
        <v>0</v>
      </c>
      <c r="B386" s="4" t="s">
        <v>0</v>
      </c>
      <c r="C386" s="7" t="s">
        <v>183</v>
      </c>
      <c r="D386" s="5">
        <v>6029177000</v>
      </c>
      <c r="E386" s="6">
        <v>611367573055.19995</v>
      </c>
      <c r="F386" s="6">
        <v>58.031500000000001</v>
      </c>
      <c r="G386" s="1"/>
    </row>
    <row r="387" spans="1:7" ht="18.399999999999999" customHeight="1" x14ac:dyDescent="0.25">
      <c r="A387" s="16" t="s">
        <v>0</v>
      </c>
      <c r="B387" s="16"/>
      <c r="C387" s="16"/>
      <c r="D387" s="16"/>
      <c r="E387" s="16"/>
      <c r="F387" s="16"/>
      <c r="G387" s="16"/>
    </row>
    <row r="388" spans="1:7" ht="14.45" customHeight="1" x14ac:dyDescent="0.25">
      <c r="A388" s="15" t="s">
        <v>793</v>
      </c>
      <c r="B388" s="15"/>
      <c r="C388" s="15"/>
      <c r="D388" s="15"/>
      <c r="E388" s="15"/>
      <c r="F388" s="15"/>
      <c r="G388" s="2" t="s">
        <v>0</v>
      </c>
    </row>
    <row r="389" spans="1:7" ht="23.45" customHeight="1" x14ac:dyDescent="0.25">
      <c r="A389" s="3" t="s">
        <v>5</v>
      </c>
      <c r="B389" s="3" t="s">
        <v>6</v>
      </c>
      <c r="C389" s="3" t="s">
        <v>7</v>
      </c>
      <c r="D389" s="3" t="s">
        <v>8</v>
      </c>
      <c r="E389" s="3" t="s">
        <v>9</v>
      </c>
      <c r="F389" s="3" t="s">
        <v>10</v>
      </c>
      <c r="G389" s="3" t="s">
        <v>794</v>
      </c>
    </row>
    <row r="390" spans="1:7" ht="23.45" customHeight="1" x14ac:dyDescent="0.25">
      <c r="A390" s="4" t="s">
        <v>795</v>
      </c>
      <c r="B390" s="4" t="s">
        <v>796</v>
      </c>
      <c r="C390" s="4" t="s">
        <v>32</v>
      </c>
      <c r="D390" s="5">
        <v>10000000</v>
      </c>
      <c r="E390" s="6">
        <v>960927000</v>
      </c>
      <c r="F390" s="6">
        <v>9.1200000000000003E-2</v>
      </c>
      <c r="G390" s="4" t="s">
        <v>797</v>
      </c>
    </row>
    <row r="391" spans="1:7" ht="23.45" customHeight="1" x14ac:dyDescent="0.25">
      <c r="A391" s="4" t="s">
        <v>798</v>
      </c>
      <c r="B391" s="4" t="s">
        <v>799</v>
      </c>
      <c r="C391" s="4" t="s">
        <v>101</v>
      </c>
      <c r="D391" s="5">
        <v>2500000</v>
      </c>
      <c r="E391" s="6">
        <v>242908000</v>
      </c>
      <c r="F391" s="6">
        <v>2.3099999999999999E-2</v>
      </c>
      <c r="G391" s="4" t="s">
        <v>797</v>
      </c>
    </row>
    <row r="392" spans="1:7" ht="23.45" customHeight="1" x14ac:dyDescent="0.25">
      <c r="A392" s="4" t="s">
        <v>800</v>
      </c>
      <c r="B392" s="4" t="s">
        <v>801</v>
      </c>
      <c r="C392" s="4" t="s">
        <v>187</v>
      </c>
      <c r="D392" s="5">
        <v>5000000</v>
      </c>
      <c r="E392" s="6">
        <v>483863500</v>
      </c>
      <c r="F392" s="6">
        <v>4.5900000000000003E-2</v>
      </c>
      <c r="G392" s="4" t="s">
        <v>797</v>
      </c>
    </row>
    <row r="393" spans="1:7" ht="23.45" customHeight="1" x14ac:dyDescent="0.25">
      <c r="A393" s="4" t="s">
        <v>802</v>
      </c>
      <c r="B393" s="4" t="s">
        <v>803</v>
      </c>
      <c r="C393" s="4" t="s">
        <v>150</v>
      </c>
      <c r="D393" s="5">
        <v>7500000</v>
      </c>
      <c r="E393" s="6">
        <v>744162750</v>
      </c>
      <c r="F393" s="6">
        <v>7.0599999999999996E-2</v>
      </c>
      <c r="G393" s="4" t="s">
        <v>804</v>
      </c>
    </row>
    <row r="394" spans="1:7" ht="41.85" customHeight="1" x14ac:dyDescent="0.25">
      <c r="A394" s="4" t="s">
        <v>805</v>
      </c>
      <c r="B394" s="4" t="s">
        <v>806</v>
      </c>
      <c r="C394" s="4" t="s">
        <v>101</v>
      </c>
      <c r="D394" s="5">
        <v>5000000</v>
      </c>
      <c r="E394" s="6">
        <v>497740500</v>
      </c>
      <c r="F394" s="6">
        <v>4.7199999999999999E-2</v>
      </c>
      <c r="G394" s="4" t="s">
        <v>807</v>
      </c>
    </row>
    <row r="395" spans="1:7" ht="23.45" customHeight="1" x14ac:dyDescent="0.25">
      <c r="A395" s="4" t="s">
        <v>808</v>
      </c>
      <c r="B395" s="4" t="s">
        <v>809</v>
      </c>
      <c r="C395" s="4" t="s">
        <v>150</v>
      </c>
      <c r="D395" s="5">
        <v>3250000</v>
      </c>
      <c r="E395" s="6">
        <v>324311650</v>
      </c>
      <c r="F395" s="6">
        <v>3.0800000000000001E-2</v>
      </c>
      <c r="G395" s="4" t="s">
        <v>804</v>
      </c>
    </row>
    <row r="396" spans="1:7" ht="23.45" customHeight="1" x14ac:dyDescent="0.25">
      <c r="A396" s="4" t="s">
        <v>810</v>
      </c>
      <c r="B396" s="4" t="s">
        <v>811</v>
      </c>
      <c r="C396" s="4" t="s">
        <v>150</v>
      </c>
      <c r="D396" s="5">
        <v>4250000</v>
      </c>
      <c r="E396" s="6">
        <v>423829975</v>
      </c>
      <c r="F396" s="6">
        <v>4.02E-2</v>
      </c>
      <c r="G396" s="4" t="s">
        <v>804</v>
      </c>
    </row>
    <row r="397" spans="1:7" ht="23.45" customHeight="1" x14ac:dyDescent="0.25">
      <c r="A397" s="4" t="s">
        <v>812</v>
      </c>
      <c r="B397" s="4" t="s">
        <v>813</v>
      </c>
      <c r="C397" s="4" t="s">
        <v>150</v>
      </c>
      <c r="D397" s="5">
        <v>4650000</v>
      </c>
      <c r="E397" s="6">
        <v>463512000</v>
      </c>
      <c r="F397" s="6">
        <v>4.3999999999999997E-2</v>
      </c>
      <c r="G397" s="4" t="s">
        <v>804</v>
      </c>
    </row>
    <row r="398" spans="1:7" ht="23.45" customHeight="1" x14ac:dyDescent="0.25">
      <c r="A398" s="4" t="s">
        <v>814</v>
      </c>
      <c r="B398" s="4" t="s">
        <v>815</v>
      </c>
      <c r="C398" s="4" t="s">
        <v>150</v>
      </c>
      <c r="D398" s="5">
        <v>4250000</v>
      </c>
      <c r="E398" s="6">
        <v>426687675</v>
      </c>
      <c r="F398" s="6">
        <v>4.0500000000000001E-2</v>
      </c>
      <c r="G398" s="4" t="s">
        <v>804</v>
      </c>
    </row>
    <row r="399" spans="1:7" ht="23.45" customHeight="1" x14ac:dyDescent="0.25">
      <c r="A399" s="4" t="s">
        <v>816</v>
      </c>
      <c r="B399" s="4" t="s">
        <v>817</v>
      </c>
      <c r="C399" s="4" t="s">
        <v>150</v>
      </c>
      <c r="D399" s="5">
        <v>3150000</v>
      </c>
      <c r="E399" s="6">
        <v>316397025</v>
      </c>
      <c r="F399" s="6">
        <v>0.03</v>
      </c>
      <c r="G399" s="4" t="s">
        <v>804</v>
      </c>
    </row>
    <row r="400" spans="1:7" ht="14.45" customHeight="1" x14ac:dyDescent="0.25">
      <c r="A400" s="4" t="s">
        <v>818</v>
      </c>
      <c r="B400" s="4" t="s">
        <v>819</v>
      </c>
      <c r="C400" s="4" t="s">
        <v>187</v>
      </c>
      <c r="D400" s="5">
        <v>5000000</v>
      </c>
      <c r="E400" s="6">
        <v>495075000</v>
      </c>
      <c r="F400" s="6">
        <v>4.7E-2</v>
      </c>
      <c r="G400" s="4" t="s">
        <v>797</v>
      </c>
    </row>
    <row r="401" spans="1:7" ht="23.45" customHeight="1" x14ac:dyDescent="0.25">
      <c r="A401" s="4" t="s">
        <v>820</v>
      </c>
      <c r="B401" s="4" t="s">
        <v>821</v>
      </c>
      <c r="C401" s="4" t="s">
        <v>150</v>
      </c>
      <c r="D401" s="5">
        <v>7500000</v>
      </c>
      <c r="E401" s="6">
        <v>746549250</v>
      </c>
      <c r="F401" s="6">
        <v>7.0900000000000005E-2</v>
      </c>
      <c r="G401" s="4" t="s">
        <v>804</v>
      </c>
    </row>
    <row r="402" spans="1:7" ht="23.45" customHeight="1" x14ac:dyDescent="0.25">
      <c r="A402" s="4" t="s">
        <v>822</v>
      </c>
      <c r="B402" s="4" t="s">
        <v>823</v>
      </c>
      <c r="C402" s="4" t="s">
        <v>150</v>
      </c>
      <c r="D402" s="5">
        <v>30000000</v>
      </c>
      <c r="E402" s="6">
        <v>2986038000</v>
      </c>
      <c r="F402" s="6">
        <v>0.28339999999999999</v>
      </c>
      <c r="G402" s="4" t="s">
        <v>804</v>
      </c>
    </row>
    <row r="403" spans="1:7" ht="32.65" customHeight="1" x14ac:dyDescent="0.25">
      <c r="A403" s="4" t="s">
        <v>824</v>
      </c>
      <c r="B403" s="4" t="s">
        <v>825</v>
      </c>
      <c r="C403" s="4" t="s">
        <v>101</v>
      </c>
      <c r="D403" s="5">
        <v>7500000</v>
      </c>
      <c r="E403" s="6">
        <v>746842500</v>
      </c>
      <c r="F403" s="6">
        <v>7.0900000000000005E-2</v>
      </c>
      <c r="G403" s="4" t="s">
        <v>804</v>
      </c>
    </row>
    <row r="404" spans="1:7" ht="14.45" customHeight="1" x14ac:dyDescent="0.25">
      <c r="A404" s="4" t="s">
        <v>826</v>
      </c>
      <c r="B404" s="4" t="s">
        <v>827</v>
      </c>
      <c r="C404" s="4" t="s">
        <v>187</v>
      </c>
      <c r="D404" s="5">
        <v>10000000</v>
      </c>
      <c r="E404" s="6">
        <v>1001021000</v>
      </c>
      <c r="F404" s="6">
        <v>9.5000000000000001E-2</v>
      </c>
      <c r="G404" s="4" t="s">
        <v>797</v>
      </c>
    </row>
    <row r="405" spans="1:7" ht="23.45" customHeight="1" x14ac:dyDescent="0.25">
      <c r="A405" s="4" t="s">
        <v>828</v>
      </c>
      <c r="B405" s="4" t="s">
        <v>829</v>
      </c>
      <c r="C405" s="4" t="s">
        <v>150</v>
      </c>
      <c r="D405" s="5">
        <v>6900000</v>
      </c>
      <c r="E405" s="6">
        <v>691935450</v>
      </c>
      <c r="F405" s="6">
        <v>6.5699999999999995E-2</v>
      </c>
      <c r="G405" s="4" t="s">
        <v>804</v>
      </c>
    </row>
    <row r="406" spans="1:7" ht="32.65" customHeight="1" x14ac:dyDescent="0.25">
      <c r="A406" s="4" t="s">
        <v>830</v>
      </c>
      <c r="B406" s="4" t="s">
        <v>831</v>
      </c>
      <c r="C406" s="4" t="s">
        <v>150</v>
      </c>
      <c r="D406" s="5">
        <v>17500000</v>
      </c>
      <c r="E406" s="6">
        <v>1586506250</v>
      </c>
      <c r="F406" s="6">
        <v>0.15060000000000001</v>
      </c>
      <c r="G406" s="4" t="s">
        <v>797</v>
      </c>
    </row>
    <row r="407" spans="1:7" ht="23.45" customHeight="1" x14ac:dyDescent="0.25">
      <c r="A407" s="4" t="s">
        <v>832</v>
      </c>
      <c r="B407" s="4" t="s">
        <v>833</v>
      </c>
      <c r="C407" s="4" t="s">
        <v>32</v>
      </c>
      <c r="D407" s="5">
        <v>15000000</v>
      </c>
      <c r="E407" s="6">
        <v>1485340500</v>
      </c>
      <c r="F407" s="6">
        <v>0.14099999999999999</v>
      </c>
      <c r="G407" s="4" t="s">
        <v>797</v>
      </c>
    </row>
    <row r="408" spans="1:7" ht="23.45" customHeight="1" x14ac:dyDescent="0.25">
      <c r="A408" s="4" t="s">
        <v>834</v>
      </c>
      <c r="B408" s="4" t="s">
        <v>835</v>
      </c>
      <c r="C408" s="4" t="s">
        <v>101</v>
      </c>
      <c r="D408" s="5">
        <v>16500000</v>
      </c>
      <c r="E408" s="6">
        <v>1651422300</v>
      </c>
      <c r="F408" s="6">
        <v>0.15679999999999999</v>
      </c>
      <c r="G408" s="4" t="s">
        <v>797</v>
      </c>
    </row>
    <row r="409" spans="1:7" ht="23.45" customHeight="1" x14ac:dyDescent="0.25">
      <c r="A409" s="4" t="s">
        <v>836</v>
      </c>
      <c r="B409" s="4" t="s">
        <v>837</v>
      </c>
      <c r="C409" s="4" t="s">
        <v>101</v>
      </c>
      <c r="D409" s="5">
        <v>5000000</v>
      </c>
      <c r="E409" s="6">
        <v>501371500</v>
      </c>
      <c r="F409" s="6">
        <v>4.7600000000000003E-2</v>
      </c>
      <c r="G409" s="4" t="s">
        <v>797</v>
      </c>
    </row>
    <row r="410" spans="1:7" ht="23.45" customHeight="1" x14ac:dyDescent="0.25">
      <c r="A410" s="4" t="s">
        <v>838</v>
      </c>
      <c r="B410" s="4" t="s">
        <v>839</v>
      </c>
      <c r="C410" s="4" t="s">
        <v>150</v>
      </c>
      <c r="D410" s="5">
        <v>1000000</v>
      </c>
      <c r="E410" s="6">
        <v>100721600</v>
      </c>
      <c r="F410" s="6">
        <v>9.5999999999999992E-3</v>
      </c>
      <c r="G410" s="4" t="s">
        <v>797</v>
      </c>
    </row>
    <row r="411" spans="1:7" ht="23.45" customHeight="1" x14ac:dyDescent="0.25">
      <c r="A411" s="4" t="s">
        <v>840</v>
      </c>
      <c r="B411" s="4" t="s">
        <v>841</v>
      </c>
      <c r="C411" s="4" t="s">
        <v>150</v>
      </c>
      <c r="D411" s="5">
        <v>1000000</v>
      </c>
      <c r="E411" s="6">
        <v>101063800</v>
      </c>
      <c r="F411" s="6">
        <v>9.5999999999999992E-3</v>
      </c>
      <c r="G411" s="4" t="s">
        <v>797</v>
      </c>
    </row>
    <row r="412" spans="1:7" ht="23.45" customHeight="1" x14ac:dyDescent="0.25">
      <c r="A412" s="4" t="s">
        <v>842</v>
      </c>
      <c r="B412" s="4" t="s">
        <v>843</v>
      </c>
      <c r="C412" s="4" t="s">
        <v>101</v>
      </c>
      <c r="D412" s="5">
        <v>7500000</v>
      </c>
      <c r="E412" s="6">
        <v>747891750</v>
      </c>
      <c r="F412" s="6">
        <v>7.0999999999999994E-2</v>
      </c>
      <c r="G412" s="4" t="s">
        <v>797</v>
      </c>
    </row>
    <row r="413" spans="1:7" ht="23.45" customHeight="1" x14ac:dyDescent="0.25">
      <c r="A413" s="4" t="s">
        <v>844</v>
      </c>
      <c r="B413" s="4" t="s">
        <v>845</v>
      </c>
      <c r="C413" s="4" t="s">
        <v>101</v>
      </c>
      <c r="D413" s="5">
        <v>10000000</v>
      </c>
      <c r="E413" s="6">
        <v>1000137000</v>
      </c>
      <c r="F413" s="6">
        <v>9.4899999999999998E-2</v>
      </c>
      <c r="G413" s="4" t="s">
        <v>797</v>
      </c>
    </row>
    <row r="414" spans="1:7" ht="23.45" customHeight="1" x14ac:dyDescent="0.25">
      <c r="A414" s="4" t="s">
        <v>846</v>
      </c>
      <c r="B414" s="4" t="s">
        <v>847</v>
      </c>
      <c r="C414" s="4" t="s">
        <v>101</v>
      </c>
      <c r="D414" s="5">
        <v>2500000</v>
      </c>
      <c r="E414" s="6">
        <v>248977750</v>
      </c>
      <c r="F414" s="6">
        <v>2.3599999999999999E-2</v>
      </c>
      <c r="G414" s="4" t="s">
        <v>797</v>
      </c>
    </row>
    <row r="415" spans="1:7" ht="32.65" customHeight="1" x14ac:dyDescent="0.25">
      <c r="A415" s="4" t="s">
        <v>848</v>
      </c>
      <c r="B415" s="4" t="s">
        <v>849</v>
      </c>
      <c r="C415" s="4" t="s">
        <v>32</v>
      </c>
      <c r="D415" s="5">
        <v>13300000</v>
      </c>
      <c r="E415" s="6">
        <v>1322345850</v>
      </c>
      <c r="F415" s="6">
        <v>0.1255</v>
      </c>
      <c r="G415" s="4" t="s">
        <v>850</v>
      </c>
    </row>
    <row r="416" spans="1:7" ht="32.65" customHeight="1" x14ac:dyDescent="0.25">
      <c r="A416" s="4" t="s">
        <v>851</v>
      </c>
      <c r="B416" s="4" t="s">
        <v>852</v>
      </c>
      <c r="C416" s="4" t="s">
        <v>853</v>
      </c>
      <c r="D416" s="5">
        <v>2500000</v>
      </c>
      <c r="E416" s="6">
        <v>247283750</v>
      </c>
      <c r="F416" s="6">
        <v>2.35E-2</v>
      </c>
      <c r="G416" s="4" t="s">
        <v>804</v>
      </c>
    </row>
    <row r="417" spans="1:7" ht="23.45" customHeight="1" x14ac:dyDescent="0.25">
      <c r="A417" s="4" t="s">
        <v>854</v>
      </c>
      <c r="B417" s="4" t="s">
        <v>855</v>
      </c>
      <c r="C417" s="4" t="s">
        <v>101</v>
      </c>
      <c r="D417" s="5">
        <v>25000000</v>
      </c>
      <c r="E417" s="6">
        <v>2503975000</v>
      </c>
      <c r="F417" s="6">
        <v>0.23769999999999999</v>
      </c>
      <c r="G417" s="4" t="s">
        <v>797</v>
      </c>
    </row>
    <row r="418" spans="1:7" ht="23.45" customHeight="1" x14ac:dyDescent="0.25">
      <c r="A418" s="4" t="s">
        <v>856</v>
      </c>
      <c r="B418" s="4" t="s">
        <v>857</v>
      </c>
      <c r="C418" s="4" t="s">
        <v>101</v>
      </c>
      <c r="D418" s="5">
        <v>10000000</v>
      </c>
      <c r="E418" s="6">
        <v>1005372000</v>
      </c>
      <c r="F418" s="6">
        <v>9.5399999999999999E-2</v>
      </c>
      <c r="G418" s="4" t="s">
        <v>797</v>
      </c>
    </row>
    <row r="419" spans="1:7" ht="23.45" customHeight="1" x14ac:dyDescent="0.25">
      <c r="A419" s="4" t="s">
        <v>858</v>
      </c>
      <c r="B419" s="4" t="s">
        <v>859</v>
      </c>
      <c r="C419" s="4" t="s">
        <v>101</v>
      </c>
      <c r="D419" s="5">
        <v>10000000</v>
      </c>
      <c r="E419" s="6">
        <v>1009041000</v>
      </c>
      <c r="F419" s="6">
        <v>9.5799999999999996E-2</v>
      </c>
      <c r="G419" s="4" t="s">
        <v>797</v>
      </c>
    </row>
    <row r="420" spans="1:7" ht="32.65" customHeight="1" x14ac:dyDescent="0.25">
      <c r="A420" s="4" t="s">
        <v>860</v>
      </c>
      <c r="B420" s="4" t="s">
        <v>861</v>
      </c>
      <c r="C420" s="4" t="s">
        <v>101</v>
      </c>
      <c r="D420" s="5">
        <v>3000000</v>
      </c>
      <c r="E420" s="6">
        <v>300055200</v>
      </c>
      <c r="F420" s="6">
        <v>2.8500000000000001E-2</v>
      </c>
      <c r="G420" s="4" t="s">
        <v>804</v>
      </c>
    </row>
    <row r="421" spans="1:7" ht="32.65" customHeight="1" x14ac:dyDescent="0.25">
      <c r="A421" s="4" t="s">
        <v>862</v>
      </c>
      <c r="B421" s="4" t="s">
        <v>863</v>
      </c>
      <c r="C421" s="4" t="s">
        <v>187</v>
      </c>
      <c r="D421" s="5">
        <v>28500000</v>
      </c>
      <c r="E421" s="6">
        <v>2850108300</v>
      </c>
      <c r="F421" s="6">
        <v>0.27050000000000002</v>
      </c>
      <c r="G421" s="4" t="s">
        <v>797</v>
      </c>
    </row>
    <row r="422" spans="1:7" ht="23.45" customHeight="1" x14ac:dyDescent="0.25">
      <c r="A422" s="4" t="s">
        <v>864</v>
      </c>
      <c r="B422" s="4" t="s">
        <v>865</v>
      </c>
      <c r="C422" s="4" t="s">
        <v>101</v>
      </c>
      <c r="D422" s="5">
        <v>23000000</v>
      </c>
      <c r="E422" s="6">
        <v>2305761500</v>
      </c>
      <c r="F422" s="6">
        <v>0.21890000000000001</v>
      </c>
      <c r="G422" s="4" t="s">
        <v>797</v>
      </c>
    </row>
    <row r="423" spans="1:7" ht="23.45" customHeight="1" x14ac:dyDescent="0.25">
      <c r="A423" s="4" t="s">
        <v>866</v>
      </c>
      <c r="B423" s="4" t="s">
        <v>867</v>
      </c>
      <c r="C423" s="4" t="s">
        <v>150</v>
      </c>
      <c r="D423" s="5">
        <v>1000000</v>
      </c>
      <c r="E423" s="6">
        <v>99876600</v>
      </c>
      <c r="F423" s="6">
        <v>9.4999999999999998E-3</v>
      </c>
      <c r="G423" s="4" t="s">
        <v>850</v>
      </c>
    </row>
    <row r="424" spans="1:7" ht="23.45" customHeight="1" x14ac:dyDescent="0.25">
      <c r="A424" s="4" t="s">
        <v>868</v>
      </c>
      <c r="B424" s="4" t="s">
        <v>869</v>
      </c>
      <c r="C424" s="4" t="s">
        <v>150</v>
      </c>
      <c r="D424" s="5">
        <v>3000000</v>
      </c>
      <c r="E424" s="6">
        <v>299730000</v>
      </c>
      <c r="F424" s="6">
        <v>2.8500000000000001E-2</v>
      </c>
      <c r="G424" s="4" t="s">
        <v>850</v>
      </c>
    </row>
    <row r="425" spans="1:7" ht="23.45" customHeight="1" x14ac:dyDescent="0.25">
      <c r="A425" s="4" t="s">
        <v>870</v>
      </c>
      <c r="B425" s="4" t="s">
        <v>871</v>
      </c>
      <c r="C425" s="4" t="s">
        <v>150</v>
      </c>
      <c r="D425" s="5">
        <v>3000000</v>
      </c>
      <c r="E425" s="6">
        <v>299977200</v>
      </c>
      <c r="F425" s="6">
        <v>2.8500000000000001E-2</v>
      </c>
      <c r="G425" s="4" t="s">
        <v>850</v>
      </c>
    </row>
    <row r="426" spans="1:7" ht="23.45" customHeight="1" x14ac:dyDescent="0.25">
      <c r="A426" s="4" t="s">
        <v>872</v>
      </c>
      <c r="B426" s="4" t="s">
        <v>873</v>
      </c>
      <c r="C426" s="4" t="s">
        <v>150</v>
      </c>
      <c r="D426" s="5">
        <v>3000000</v>
      </c>
      <c r="E426" s="6">
        <v>300356100</v>
      </c>
      <c r="F426" s="6">
        <v>2.8500000000000001E-2</v>
      </c>
      <c r="G426" s="4" t="s">
        <v>850</v>
      </c>
    </row>
    <row r="427" spans="1:7" ht="23.45" customHeight="1" x14ac:dyDescent="0.25">
      <c r="A427" s="4" t="s">
        <v>874</v>
      </c>
      <c r="B427" s="4" t="s">
        <v>875</v>
      </c>
      <c r="C427" s="4" t="s">
        <v>150</v>
      </c>
      <c r="D427" s="5">
        <v>3000000</v>
      </c>
      <c r="E427" s="6">
        <v>300029100</v>
      </c>
      <c r="F427" s="6">
        <v>2.8500000000000001E-2</v>
      </c>
      <c r="G427" s="4" t="s">
        <v>850</v>
      </c>
    </row>
    <row r="428" spans="1:7" ht="32.65" customHeight="1" x14ac:dyDescent="0.25">
      <c r="A428" s="4" t="s">
        <v>876</v>
      </c>
      <c r="B428" s="4" t="s">
        <v>877</v>
      </c>
      <c r="C428" s="4" t="s">
        <v>150</v>
      </c>
      <c r="D428" s="5">
        <v>10000000</v>
      </c>
      <c r="E428" s="6">
        <v>1003333000</v>
      </c>
      <c r="F428" s="6">
        <v>9.5200000000000007E-2</v>
      </c>
      <c r="G428" s="4" t="s">
        <v>797</v>
      </c>
    </row>
    <row r="429" spans="1:7" ht="23.45" customHeight="1" x14ac:dyDescent="0.25">
      <c r="A429" s="4" t="s">
        <v>878</v>
      </c>
      <c r="B429" s="4" t="s">
        <v>879</v>
      </c>
      <c r="C429" s="4" t="s">
        <v>43</v>
      </c>
      <c r="D429" s="5">
        <v>2500000</v>
      </c>
      <c r="E429" s="6">
        <v>252594250</v>
      </c>
      <c r="F429" s="6">
        <v>2.4E-2</v>
      </c>
      <c r="G429" s="4" t="s">
        <v>850</v>
      </c>
    </row>
    <row r="430" spans="1:7" ht="32.65" customHeight="1" x14ac:dyDescent="0.25">
      <c r="A430" s="4" t="s">
        <v>880</v>
      </c>
      <c r="B430" s="4" t="s">
        <v>881</v>
      </c>
      <c r="C430" s="4" t="s">
        <v>150</v>
      </c>
      <c r="D430" s="5">
        <v>12500000</v>
      </c>
      <c r="E430" s="6">
        <v>1170045000</v>
      </c>
      <c r="F430" s="6">
        <v>0.1111</v>
      </c>
      <c r="G430" s="4" t="s">
        <v>797</v>
      </c>
    </row>
    <row r="431" spans="1:7" ht="23.45" customHeight="1" x14ac:dyDescent="0.25">
      <c r="A431" s="4" t="s">
        <v>882</v>
      </c>
      <c r="B431" s="4" t="s">
        <v>883</v>
      </c>
      <c r="C431" s="4" t="s">
        <v>101</v>
      </c>
      <c r="D431" s="5">
        <v>4800000</v>
      </c>
      <c r="E431" s="6">
        <v>480475680</v>
      </c>
      <c r="F431" s="6">
        <v>4.5600000000000002E-2</v>
      </c>
      <c r="G431" s="4" t="s">
        <v>804</v>
      </c>
    </row>
    <row r="432" spans="1:7" ht="23.45" customHeight="1" x14ac:dyDescent="0.25">
      <c r="A432" s="4" t="s">
        <v>884</v>
      </c>
      <c r="B432" s="4" t="s">
        <v>885</v>
      </c>
      <c r="C432" s="4" t="s">
        <v>43</v>
      </c>
      <c r="D432" s="5">
        <v>2500000</v>
      </c>
      <c r="E432" s="6">
        <v>253445500</v>
      </c>
      <c r="F432" s="6">
        <v>2.41E-2</v>
      </c>
      <c r="G432" s="4" t="s">
        <v>850</v>
      </c>
    </row>
    <row r="433" spans="1:7" ht="23.45" customHeight="1" x14ac:dyDescent="0.25">
      <c r="A433" s="4" t="s">
        <v>886</v>
      </c>
      <c r="B433" s="4" t="s">
        <v>887</v>
      </c>
      <c r="C433" s="4" t="s">
        <v>101</v>
      </c>
      <c r="D433" s="5">
        <v>7500000</v>
      </c>
      <c r="E433" s="6">
        <v>751589250</v>
      </c>
      <c r="F433" s="6">
        <v>7.1300000000000002E-2</v>
      </c>
      <c r="G433" s="4" t="s">
        <v>797</v>
      </c>
    </row>
    <row r="434" spans="1:7" ht="23.45" customHeight="1" x14ac:dyDescent="0.25">
      <c r="A434" s="4" t="s">
        <v>888</v>
      </c>
      <c r="B434" s="4" t="s">
        <v>889</v>
      </c>
      <c r="C434" s="4" t="s">
        <v>32</v>
      </c>
      <c r="D434" s="5">
        <v>11500000</v>
      </c>
      <c r="E434" s="6">
        <v>1153337300</v>
      </c>
      <c r="F434" s="6">
        <v>0.1095</v>
      </c>
      <c r="G434" s="4" t="s">
        <v>797</v>
      </c>
    </row>
    <row r="435" spans="1:7" ht="32.65" customHeight="1" x14ac:dyDescent="0.25">
      <c r="A435" s="4" t="s">
        <v>890</v>
      </c>
      <c r="B435" s="4" t="s">
        <v>891</v>
      </c>
      <c r="C435" s="4" t="s">
        <v>150</v>
      </c>
      <c r="D435" s="5">
        <v>11000000</v>
      </c>
      <c r="E435" s="6">
        <v>1114353900</v>
      </c>
      <c r="F435" s="6">
        <v>0.10580000000000001</v>
      </c>
      <c r="G435" s="4" t="s">
        <v>804</v>
      </c>
    </row>
    <row r="436" spans="1:7" ht="23.45" customHeight="1" x14ac:dyDescent="0.25">
      <c r="A436" s="4" t="s">
        <v>892</v>
      </c>
      <c r="B436" s="4" t="s">
        <v>893</v>
      </c>
      <c r="C436" s="4" t="s">
        <v>101</v>
      </c>
      <c r="D436" s="5">
        <v>5000000</v>
      </c>
      <c r="E436" s="6">
        <v>502563000</v>
      </c>
      <c r="F436" s="6">
        <v>4.7699999999999999E-2</v>
      </c>
      <c r="G436" s="4" t="s">
        <v>797</v>
      </c>
    </row>
    <row r="437" spans="1:7" ht="23.45" customHeight="1" x14ac:dyDescent="0.25">
      <c r="A437" s="4" t="s">
        <v>894</v>
      </c>
      <c r="B437" s="4" t="s">
        <v>895</v>
      </c>
      <c r="C437" s="4" t="s">
        <v>101</v>
      </c>
      <c r="D437" s="5">
        <v>2500000</v>
      </c>
      <c r="E437" s="6">
        <v>252990750</v>
      </c>
      <c r="F437" s="6">
        <v>2.4E-2</v>
      </c>
      <c r="G437" s="4" t="s">
        <v>797</v>
      </c>
    </row>
    <row r="438" spans="1:7" ht="23.45" customHeight="1" x14ac:dyDescent="0.25">
      <c r="A438" s="4" t="s">
        <v>896</v>
      </c>
      <c r="B438" s="4" t="s">
        <v>897</v>
      </c>
      <c r="C438" s="4" t="s">
        <v>150</v>
      </c>
      <c r="D438" s="5">
        <v>117000</v>
      </c>
      <c r="E438" s="6">
        <v>11752322.4</v>
      </c>
      <c r="F438" s="6">
        <v>1.1000000000000001E-3</v>
      </c>
      <c r="G438" s="4" t="s">
        <v>804</v>
      </c>
    </row>
    <row r="439" spans="1:7" ht="23.45" customHeight="1" x14ac:dyDescent="0.25">
      <c r="A439" s="4" t="s">
        <v>898</v>
      </c>
      <c r="B439" s="4" t="s">
        <v>899</v>
      </c>
      <c r="C439" s="4" t="s">
        <v>150</v>
      </c>
      <c r="D439" s="5">
        <v>117000</v>
      </c>
      <c r="E439" s="6">
        <v>11726254.800000001</v>
      </c>
      <c r="F439" s="6">
        <v>1.1000000000000001E-3</v>
      </c>
      <c r="G439" s="4" t="s">
        <v>804</v>
      </c>
    </row>
    <row r="440" spans="1:7" ht="23.45" customHeight="1" x14ac:dyDescent="0.25">
      <c r="A440" s="4" t="s">
        <v>900</v>
      </c>
      <c r="B440" s="4" t="s">
        <v>901</v>
      </c>
      <c r="C440" s="4" t="s">
        <v>150</v>
      </c>
      <c r="D440" s="5">
        <v>117000</v>
      </c>
      <c r="E440" s="6">
        <v>11746800</v>
      </c>
      <c r="F440" s="6">
        <v>1.1000000000000001E-3</v>
      </c>
      <c r="G440" s="4" t="s">
        <v>804</v>
      </c>
    </row>
    <row r="441" spans="1:7" ht="23.45" customHeight="1" x14ac:dyDescent="0.25">
      <c r="A441" s="4" t="s">
        <v>902</v>
      </c>
      <c r="B441" s="4" t="s">
        <v>903</v>
      </c>
      <c r="C441" s="4" t="s">
        <v>150</v>
      </c>
      <c r="D441" s="5">
        <v>117000</v>
      </c>
      <c r="E441" s="6">
        <v>11836901.699999999</v>
      </c>
      <c r="F441" s="6">
        <v>1.1000000000000001E-3</v>
      </c>
      <c r="G441" s="4" t="s">
        <v>804</v>
      </c>
    </row>
    <row r="442" spans="1:7" ht="23.45" customHeight="1" x14ac:dyDescent="0.25">
      <c r="A442" s="4" t="s">
        <v>904</v>
      </c>
      <c r="B442" s="4" t="s">
        <v>905</v>
      </c>
      <c r="C442" s="4" t="s">
        <v>150</v>
      </c>
      <c r="D442" s="5">
        <v>117000</v>
      </c>
      <c r="E442" s="6">
        <v>11855411.1</v>
      </c>
      <c r="F442" s="6">
        <v>1.1000000000000001E-3</v>
      </c>
      <c r="G442" s="4" t="s">
        <v>804</v>
      </c>
    </row>
    <row r="443" spans="1:7" ht="23.45" customHeight="1" x14ac:dyDescent="0.25">
      <c r="A443" s="4" t="s">
        <v>906</v>
      </c>
      <c r="B443" s="4" t="s">
        <v>907</v>
      </c>
      <c r="C443" s="4" t="s">
        <v>150</v>
      </c>
      <c r="D443" s="5">
        <v>117000</v>
      </c>
      <c r="E443" s="6">
        <v>11824511.4</v>
      </c>
      <c r="F443" s="6">
        <v>1.1000000000000001E-3</v>
      </c>
      <c r="G443" s="4" t="s">
        <v>804</v>
      </c>
    </row>
    <row r="444" spans="1:7" ht="23.45" customHeight="1" x14ac:dyDescent="0.25">
      <c r="A444" s="4" t="s">
        <v>908</v>
      </c>
      <c r="B444" s="4" t="s">
        <v>909</v>
      </c>
      <c r="C444" s="4" t="s">
        <v>150</v>
      </c>
      <c r="D444" s="5">
        <v>117000</v>
      </c>
      <c r="E444" s="6">
        <v>11846799.9</v>
      </c>
      <c r="F444" s="6">
        <v>1.1000000000000001E-3</v>
      </c>
      <c r="G444" s="4" t="s">
        <v>804</v>
      </c>
    </row>
    <row r="445" spans="1:7" ht="23.45" customHeight="1" x14ac:dyDescent="0.25">
      <c r="A445" s="4" t="s">
        <v>910</v>
      </c>
      <c r="B445" s="4" t="s">
        <v>911</v>
      </c>
      <c r="C445" s="4" t="s">
        <v>150</v>
      </c>
      <c r="D445" s="5">
        <v>1117000</v>
      </c>
      <c r="E445" s="6">
        <v>113199460.8</v>
      </c>
      <c r="F445" s="6">
        <v>1.0699999999999999E-2</v>
      </c>
      <c r="G445" s="4" t="s">
        <v>804</v>
      </c>
    </row>
    <row r="446" spans="1:7" ht="23.45" customHeight="1" x14ac:dyDescent="0.25">
      <c r="A446" s="4" t="s">
        <v>912</v>
      </c>
      <c r="B446" s="4" t="s">
        <v>913</v>
      </c>
      <c r="C446" s="4" t="s">
        <v>150</v>
      </c>
      <c r="D446" s="5">
        <v>1117000</v>
      </c>
      <c r="E446" s="6">
        <v>113467317.40000001</v>
      </c>
      <c r="F446" s="6">
        <v>1.0800000000000001E-2</v>
      </c>
      <c r="G446" s="4" t="s">
        <v>804</v>
      </c>
    </row>
    <row r="447" spans="1:7" ht="23.45" customHeight="1" x14ac:dyDescent="0.25">
      <c r="A447" s="4" t="s">
        <v>914</v>
      </c>
      <c r="B447" s="4" t="s">
        <v>915</v>
      </c>
      <c r="C447" s="4" t="s">
        <v>150</v>
      </c>
      <c r="D447" s="5">
        <v>1117000</v>
      </c>
      <c r="E447" s="6">
        <v>113572873.90000001</v>
      </c>
      <c r="F447" s="6">
        <v>1.0800000000000001E-2</v>
      </c>
      <c r="G447" s="4" t="s">
        <v>804</v>
      </c>
    </row>
    <row r="448" spans="1:7" ht="23.45" customHeight="1" x14ac:dyDescent="0.25">
      <c r="A448" s="4" t="s">
        <v>916</v>
      </c>
      <c r="B448" s="4" t="s">
        <v>917</v>
      </c>
      <c r="C448" s="4" t="s">
        <v>150</v>
      </c>
      <c r="D448" s="5">
        <v>1117000</v>
      </c>
      <c r="E448" s="6">
        <v>113671169.90000001</v>
      </c>
      <c r="F448" s="6">
        <v>1.0800000000000001E-2</v>
      </c>
      <c r="G448" s="4" t="s">
        <v>804</v>
      </c>
    </row>
    <row r="449" spans="1:7" ht="23.45" customHeight="1" x14ac:dyDescent="0.25">
      <c r="A449" s="4" t="s">
        <v>918</v>
      </c>
      <c r="B449" s="4" t="s">
        <v>919</v>
      </c>
      <c r="C449" s="4" t="s">
        <v>150</v>
      </c>
      <c r="D449" s="5">
        <v>1117000</v>
      </c>
      <c r="E449" s="6">
        <v>113762652.2</v>
      </c>
      <c r="F449" s="6">
        <v>1.0800000000000001E-2</v>
      </c>
      <c r="G449" s="4" t="s">
        <v>804</v>
      </c>
    </row>
    <row r="450" spans="1:7" ht="32.65" customHeight="1" x14ac:dyDescent="0.25">
      <c r="A450" s="4" t="s">
        <v>920</v>
      </c>
      <c r="B450" s="4" t="s">
        <v>921</v>
      </c>
      <c r="C450" s="4" t="s">
        <v>101</v>
      </c>
      <c r="D450" s="5">
        <v>2500000</v>
      </c>
      <c r="E450" s="6">
        <v>253306500</v>
      </c>
      <c r="F450" s="6">
        <v>2.4E-2</v>
      </c>
      <c r="G450" s="4" t="s">
        <v>797</v>
      </c>
    </row>
    <row r="451" spans="1:7" ht="23.45" customHeight="1" x14ac:dyDescent="0.25">
      <c r="A451" s="4" t="s">
        <v>922</v>
      </c>
      <c r="B451" s="4" t="s">
        <v>923</v>
      </c>
      <c r="C451" s="4" t="s">
        <v>101</v>
      </c>
      <c r="D451" s="5">
        <v>15000000</v>
      </c>
      <c r="E451" s="6">
        <v>1522782000</v>
      </c>
      <c r="F451" s="6">
        <v>0.14449999999999999</v>
      </c>
      <c r="G451" s="4" t="s">
        <v>797</v>
      </c>
    </row>
    <row r="452" spans="1:7" ht="23.45" customHeight="1" x14ac:dyDescent="0.25">
      <c r="A452" s="4" t="s">
        <v>924</v>
      </c>
      <c r="B452" s="4" t="s">
        <v>925</v>
      </c>
      <c r="C452" s="4" t="s">
        <v>32</v>
      </c>
      <c r="D452" s="5">
        <v>10000000</v>
      </c>
      <c r="E452" s="6">
        <v>999410000</v>
      </c>
      <c r="F452" s="6">
        <v>9.4899999999999998E-2</v>
      </c>
      <c r="G452" s="4" t="s">
        <v>797</v>
      </c>
    </row>
    <row r="453" spans="1:7" ht="32.65" customHeight="1" x14ac:dyDescent="0.25">
      <c r="A453" s="4" t="s">
        <v>926</v>
      </c>
      <c r="B453" s="4" t="s">
        <v>927</v>
      </c>
      <c r="C453" s="4" t="s">
        <v>928</v>
      </c>
      <c r="D453" s="5">
        <v>3500000</v>
      </c>
      <c r="E453" s="6">
        <v>349843900</v>
      </c>
      <c r="F453" s="6">
        <v>3.32E-2</v>
      </c>
      <c r="G453" s="4" t="s">
        <v>804</v>
      </c>
    </row>
    <row r="454" spans="1:7" ht="23.45" customHeight="1" x14ac:dyDescent="0.25">
      <c r="A454" s="4" t="s">
        <v>929</v>
      </c>
      <c r="B454" s="4" t="s">
        <v>930</v>
      </c>
      <c r="C454" s="4" t="s">
        <v>32</v>
      </c>
      <c r="D454" s="5">
        <v>8700000</v>
      </c>
      <c r="E454" s="6">
        <v>871615590</v>
      </c>
      <c r="F454" s="6">
        <v>8.2699999999999996E-2</v>
      </c>
      <c r="G454" s="4" t="s">
        <v>804</v>
      </c>
    </row>
    <row r="455" spans="1:7" ht="23.45" customHeight="1" x14ac:dyDescent="0.25">
      <c r="A455" s="4" t="s">
        <v>931</v>
      </c>
      <c r="B455" s="4" t="s">
        <v>932</v>
      </c>
      <c r="C455" s="4" t="s">
        <v>101</v>
      </c>
      <c r="D455" s="5">
        <v>5000000</v>
      </c>
      <c r="E455" s="6">
        <v>510371500</v>
      </c>
      <c r="F455" s="6">
        <v>4.8399999999999999E-2</v>
      </c>
      <c r="G455" s="4" t="s">
        <v>804</v>
      </c>
    </row>
    <row r="456" spans="1:7" ht="23.45" customHeight="1" x14ac:dyDescent="0.25">
      <c r="A456" s="4" t="s">
        <v>933</v>
      </c>
      <c r="B456" s="4" t="s">
        <v>934</v>
      </c>
      <c r="C456" s="4" t="s">
        <v>935</v>
      </c>
      <c r="D456" s="5">
        <v>2500000</v>
      </c>
      <c r="E456" s="6">
        <v>249928750</v>
      </c>
      <c r="F456" s="6">
        <v>2.3699999999999999E-2</v>
      </c>
      <c r="G456" s="4" t="s">
        <v>850</v>
      </c>
    </row>
    <row r="457" spans="1:7" ht="23.45" customHeight="1" x14ac:dyDescent="0.25">
      <c r="A457" s="4" t="s">
        <v>936</v>
      </c>
      <c r="B457" s="4" t="s">
        <v>937</v>
      </c>
      <c r="C457" s="4" t="s">
        <v>935</v>
      </c>
      <c r="D457" s="5">
        <v>10000000</v>
      </c>
      <c r="E457" s="6">
        <v>1000124000</v>
      </c>
      <c r="F457" s="6">
        <v>9.4899999999999998E-2</v>
      </c>
      <c r="G457" s="4" t="s">
        <v>850</v>
      </c>
    </row>
    <row r="458" spans="1:7" ht="41.85" customHeight="1" x14ac:dyDescent="0.25">
      <c r="A458" s="4" t="s">
        <v>938</v>
      </c>
      <c r="B458" s="4" t="s">
        <v>939</v>
      </c>
      <c r="C458" s="4" t="s">
        <v>935</v>
      </c>
      <c r="D458" s="5">
        <v>2500000</v>
      </c>
      <c r="E458" s="6">
        <v>251203500</v>
      </c>
      <c r="F458" s="6">
        <v>2.3800000000000002E-2</v>
      </c>
      <c r="G458" s="4" t="s">
        <v>850</v>
      </c>
    </row>
    <row r="459" spans="1:7" ht="23.45" customHeight="1" x14ac:dyDescent="0.25">
      <c r="A459" s="4" t="s">
        <v>940</v>
      </c>
      <c r="B459" s="4" t="s">
        <v>941</v>
      </c>
      <c r="C459" s="4" t="s">
        <v>150</v>
      </c>
      <c r="D459" s="5">
        <v>5000000</v>
      </c>
      <c r="E459" s="6">
        <v>505702500</v>
      </c>
      <c r="F459" s="6">
        <v>4.8000000000000001E-2</v>
      </c>
      <c r="G459" s="4" t="s">
        <v>804</v>
      </c>
    </row>
    <row r="460" spans="1:7" ht="23.45" customHeight="1" x14ac:dyDescent="0.25">
      <c r="A460" s="4" t="s">
        <v>942</v>
      </c>
      <c r="B460" s="4" t="s">
        <v>943</v>
      </c>
      <c r="C460" s="4" t="s">
        <v>150</v>
      </c>
      <c r="D460" s="5">
        <v>12000000</v>
      </c>
      <c r="E460" s="6">
        <v>1227878400</v>
      </c>
      <c r="F460" s="6">
        <v>0.1166</v>
      </c>
      <c r="G460" s="4" t="s">
        <v>807</v>
      </c>
    </row>
    <row r="461" spans="1:7" ht="23.45" customHeight="1" x14ac:dyDescent="0.25">
      <c r="A461" s="4" t="s">
        <v>944</v>
      </c>
      <c r="B461" s="4" t="s">
        <v>945</v>
      </c>
      <c r="C461" s="4" t="s">
        <v>150</v>
      </c>
      <c r="D461" s="5">
        <v>2500000</v>
      </c>
      <c r="E461" s="6">
        <v>260590750</v>
      </c>
      <c r="F461" s="6">
        <v>2.47E-2</v>
      </c>
      <c r="G461" s="4" t="s">
        <v>797</v>
      </c>
    </row>
    <row r="462" spans="1:7" ht="23.45" customHeight="1" x14ac:dyDescent="0.25">
      <c r="A462" s="4" t="s">
        <v>946</v>
      </c>
      <c r="B462" s="4" t="s">
        <v>947</v>
      </c>
      <c r="C462" s="4" t="s">
        <v>150</v>
      </c>
      <c r="D462" s="5">
        <v>4500000</v>
      </c>
      <c r="E462" s="6">
        <v>464243850</v>
      </c>
      <c r="F462" s="6">
        <v>4.41E-2</v>
      </c>
      <c r="G462" s="4" t="s">
        <v>807</v>
      </c>
    </row>
    <row r="463" spans="1:7" ht="23.45" customHeight="1" x14ac:dyDescent="0.25">
      <c r="A463" s="4" t="s">
        <v>948</v>
      </c>
      <c r="B463" s="4" t="s">
        <v>949</v>
      </c>
      <c r="C463" s="4" t="s">
        <v>150</v>
      </c>
      <c r="D463" s="5">
        <v>1700000</v>
      </c>
      <c r="E463" s="6">
        <v>173642080</v>
      </c>
      <c r="F463" s="6">
        <v>1.6500000000000001E-2</v>
      </c>
      <c r="G463" s="4" t="s">
        <v>804</v>
      </c>
    </row>
    <row r="464" spans="1:7" ht="23.45" customHeight="1" x14ac:dyDescent="0.25">
      <c r="A464" s="4" t="s">
        <v>950</v>
      </c>
      <c r="B464" s="4" t="s">
        <v>951</v>
      </c>
      <c r="C464" s="4" t="s">
        <v>150</v>
      </c>
      <c r="D464" s="5">
        <v>1900000</v>
      </c>
      <c r="E464" s="6">
        <v>195267370</v>
      </c>
      <c r="F464" s="6">
        <v>1.8499999999999999E-2</v>
      </c>
      <c r="G464" s="4" t="s">
        <v>804</v>
      </c>
    </row>
    <row r="465" spans="1:7" ht="23.45" customHeight="1" x14ac:dyDescent="0.25">
      <c r="A465" s="4" t="s">
        <v>952</v>
      </c>
      <c r="B465" s="4" t="s">
        <v>953</v>
      </c>
      <c r="C465" s="4" t="s">
        <v>150</v>
      </c>
      <c r="D465" s="5">
        <v>1700000</v>
      </c>
      <c r="E465" s="6">
        <v>175709960</v>
      </c>
      <c r="F465" s="6">
        <v>1.67E-2</v>
      </c>
      <c r="G465" s="4" t="s">
        <v>804</v>
      </c>
    </row>
    <row r="466" spans="1:7" ht="23.45" customHeight="1" x14ac:dyDescent="0.25">
      <c r="A466" s="4" t="s">
        <v>954</v>
      </c>
      <c r="B466" s="4" t="s">
        <v>955</v>
      </c>
      <c r="C466" s="4" t="s">
        <v>150</v>
      </c>
      <c r="D466" s="5">
        <v>1700000</v>
      </c>
      <c r="E466" s="6">
        <v>177835300</v>
      </c>
      <c r="F466" s="6">
        <v>1.6899999999999998E-2</v>
      </c>
      <c r="G466" s="4" t="s">
        <v>804</v>
      </c>
    </row>
    <row r="467" spans="1:7" ht="23.45" customHeight="1" x14ac:dyDescent="0.25">
      <c r="A467" s="4" t="s">
        <v>956</v>
      </c>
      <c r="B467" s="4" t="s">
        <v>957</v>
      </c>
      <c r="C467" s="4" t="s">
        <v>150</v>
      </c>
      <c r="D467" s="5">
        <v>1700000</v>
      </c>
      <c r="E467" s="6">
        <v>178849010</v>
      </c>
      <c r="F467" s="6">
        <v>1.7000000000000001E-2</v>
      </c>
      <c r="G467" s="4" t="s">
        <v>804</v>
      </c>
    </row>
    <row r="468" spans="1:7" ht="32.65" customHeight="1" x14ac:dyDescent="0.25">
      <c r="A468" s="4" t="s">
        <v>958</v>
      </c>
      <c r="B468" s="4" t="s">
        <v>959</v>
      </c>
      <c r="C468" s="4" t="s">
        <v>150</v>
      </c>
      <c r="D468" s="5">
        <v>500000</v>
      </c>
      <c r="E468" s="6">
        <v>50526700</v>
      </c>
      <c r="F468" s="6">
        <v>4.7999999999999996E-3</v>
      </c>
      <c r="G468" s="4" t="s">
        <v>804</v>
      </c>
    </row>
    <row r="469" spans="1:7" ht="23.45" customHeight="1" x14ac:dyDescent="0.25">
      <c r="A469" s="4" t="s">
        <v>960</v>
      </c>
      <c r="B469" s="4" t="s">
        <v>961</v>
      </c>
      <c r="C469" s="4" t="s">
        <v>150</v>
      </c>
      <c r="D469" s="5">
        <v>4100000</v>
      </c>
      <c r="E469" s="6">
        <v>415466530</v>
      </c>
      <c r="F469" s="6">
        <v>3.9399999999999998E-2</v>
      </c>
      <c r="G469" s="4" t="s">
        <v>804</v>
      </c>
    </row>
    <row r="470" spans="1:7" ht="23.45" customHeight="1" x14ac:dyDescent="0.25">
      <c r="A470" s="4" t="s">
        <v>962</v>
      </c>
      <c r="B470" s="4" t="s">
        <v>963</v>
      </c>
      <c r="C470" s="4" t="s">
        <v>150</v>
      </c>
      <c r="D470" s="5">
        <v>3500000</v>
      </c>
      <c r="E470" s="6">
        <v>357577850</v>
      </c>
      <c r="F470" s="6">
        <v>3.39E-2</v>
      </c>
      <c r="G470" s="4" t="s">
        <v>804</v>
      </c>
    </row>
    <row r="471" spans="1:7" ht="23.45" customHeight="1" x14ac:dyDescent="0.25">
      <c r="A471" s="4" t="s">
        <v>964</v>
      </c>
      <c r="B471" s="4" t="s">
        <v>965</v>
      </c>
      <c r="C471" s="4" t="s">
        <v>150</v>
      </c>
      <c r="D471" s="5">
        <v>6700000</v>
      </c>
      <c r="E471" s="6">
        <v>688761340</v>
      </c>
      <c r="F471" s="6">
        <v>6.54E-2</v>
      </c>
      <c r="G471" s="4" t="s">
        <v>804</v>
      </c>
    </row>
    <row r="472" spans="1:7" ht="23.45" customHeight="1" x14ac:dyDescent="0.25">
      <c r="A472" s="4" t="s">
        <v>966</v>
      </c>
      <c r="B472" s="4" t="s">
        <v>967</v>
      </c>
      <c r="C472" s="4" t="s">
        <v>150</v>
      </c>
      <c r="D472" s="5">
        <v>500000</v>
      </c>
      <c r="E472" s="6">
        <v>51704350</v>
      </c>
      <c r="F472" s="6">
        <v>4.8999999999999998E-3</v>
      </c>
      <c r="G472" s="4" t="s">
        <v>804</v>
      </c>
    </row>
    <row r="473" spans="1:7" ht="23.45" customHeight="1" x14ac:dyDescent="0.25">
      <c r="A473" s="4" t="s">
        <v>968</v>
      </c>
      <c r="B473" s="4" t="s">
        <v>969</v>
      </c>
      <c r="C473" s="4" t="s">
        <v>150</v>
      </c>
      <c r="D473" s="5">
        <v>500000</v>
      </c>
      <c r="E473" s="6">
        <v>52325900</v>
      </c>
      <c r="F473" s="6">
        <v>5.0000000000000001E-3</v>
      </c>
      <c r="G473" s="4" t="s">
        <v>804</v>
      </c>
    </row>
    <row r="474" spans="1:7" ht="32.65" customHeight="1" x14ac:dyDescent="0.25">
      <c r="A474" s="4" t="s">
        <v>970</v>
      </c>
      <c r="B474" s="4" t="s">
        <v>971</v>
      </c>
      <c r="C474" s="4" t="s">
        <v>150</v>
      </c>
      <c r="D474" s="5">
        <v>2000000</v>
      </c>
      <c r="E474" s="6">
        <v>200944400</v>
      </c>
      <c r="F474" s="6">
        <v>1.9099999999999999E-2</v>
      </c>
      <c r="G474" s="4" t="s">
        <v>804</v>
      </c>
    </row>
    <row r="475" spans="1:7" ht="23.45" customHeight="1" x14ac:dyDescent="0.25">
      <c r="A475" s="4" t="s">
        <v>972</v>
      </c>
      <c r="B475" s="4" t="s">
        <v>973</v>
      </c>
      <c r="C475" s="4" t="s">
        <v>150</v>
      </c>
      <c r="D475" s="5">
        <v>4500000</v>
      </c>
      <c r="E475" s="6">
        <v>453962700</v>
      </c>
      <c r="F475" s="6">
        <v>4.3099999999999999E-2</v>
      </c>
      <c r="G475" s="4" t="s">
        <v>804</v>
      </c>
    </row>
    <row r="476" spans="1:7" ht="32.65" customHeight="1" x14ac:dyDescent="0.25">
      <c r="A476" s="4" t="s">
        <v>974</v>
      </c>
      <c r="B476" s="4" t="s">
        <v>975</v>
      </c>
      <c r="C476" s="4" t="s">
        <v>150</v>
      </c>
      <c r="D476" s="5">
        <v>2860000</v>
      </c>
      <c r="E476" s="6">
        <v>297316162</v>
      </c>
      <c r="F476" s="6">
        <v>2.8199999999999999E-2</v>
      </c>
      <c r="G476" s="4" t="s">
        <v>804</v>
      </c>
    </row>
    <row r="477" spans="1:7" ht="32.65" customHeight="1" x14ac:dyDescent="0.25">
      <c r="A477" s="4" t="s">
        <v>976</v>
      </c>
      <c r="B477" s="4" t="s">
        <v>977</v>
      </c>
      <c r="C477" s="4" t="s">
        <v>150</v>
      </c>
      <c r="D477" s="5">
        <v>4600000</v>
      </c>
      <c r="E477" s="6">
        <v>461338600</v>
      </c>
      <c r="F477" s="6">
        <v>4.3799999999999999E-2</v>
      </c>
      <c r="G477" s="4" t="s">
        <v>804</v>
      </c>
    </row>
    <row r="478" spans="1:7" ht="23.45" customHeight="1" x14ac:dyDescent="0.25">
      <c r="A478" s="4" t="s">
        <v>978</v>
      </c>
      <c r="B478" s="4" t="s">
        <v>979</v>
      </c>
      <c r="C478" s="4" t="s">
        <v>150</v>
      </c>
      <c r="D478" s="5">
        <v>2000000</v>
      </c>
      <c r="E478" s="6">
        <v>209814200</v>
      </c>
      <c r="F478" s="6">
        <v>1.9900000000000001E-2</v>
      </c>
      <c r="G478" s="4" t="s">
        <v>804</v>
      </c>
    </row>
    <row r="479" spans="1:7" ht="32.65" customHeight="1" x14ac:dyDescent="0.25">
      <c r="A479" s="4" t="s">
        <v>980</v>
      </c>
      <c r="B479" s="4" t="s">
        <v>981</v>
      </c>
      <c r="C479" s="4" t="s">
        <v>150</v>
      </c>
      <c r="D479" s="5">
        <v>7500000</v>
      </c>
      <c r="E479" s="6">
        <v>776969250</v>
      </c>
      <c r="F479" s="6">
        <v>7.3800000000000004E-2</v>
      </c>
      <c r="G479" s="4" t="s">
        <v>804</v>
      </c>
    </row>
    <row r="480" spans="1:7" ht="32.65" customHeight="1" x14ac:dyDescent="0.25">
      <c r="A480" s="4" t="s">
        <v>982</v>
      </c>
      <c r="B480" s="4" t="s">
        <v>983</v>
      </c>
      <c r="C480" s="4" t="s">
        <v>187</v>
      </c>
      <c r="D480" s="5">
        <v>17500000</v>
      </c>
      <c r="E480" s="6">
        <v>1806168000</v>
      </c>
      <c r="F480" s="6">
        <v>0.1714</v>
      </c>
      <c r="G480" s="4" t="s">
        <v>807</v>
      </c>
    </row>
    <row r="481" spans="1:7" ht="23.45" customHeight="1" x14ac:dyDescent="0.25">
      <c r="A481" s="4" t="s">
        <v>984</v>
      </c>
      <c r="B481" s="4" t="s">
        <v>985</v>
      </c>
      <c r="C481" s="4" t="s">
        <v>150</v>
      </c>
      <c r="D481" s="5">
        <v>1500000</v>
      </c>
      <c r="E481" s="6">
        <v>155109600</v>
      </c>
      <c r="F481" s="6">
        <v>1.47E-2</v>
      </c>
      <c r="G481" s="4" t="s">
        <v>850</v>
      </c>
    </row>
    <row r="482" spans="1:7" ht="23.45" customHeight="1" x14ac:dyDescent="0.25">
      <c r="A482" s="4" t="s">
        <v>986</v>
      </c>
      <c r="B482" s="4" t="s">
        <v>987</v>
      </c>
      <c r="C482" s="4" t="s">
        <v>150</v>
      </c>
      <c r="D482" s="5">
        <v>2000000</v>
      </c>
      <c r="E482" s="6">
        <v>202416600</v>
      </c>
      <c r="F482" s="6">
        <v>1.9199999999999998E-2</v>
      </c>
      <c r="G482" s="4" t="s">
        <v>804</v>
      </c>
    </row>
    <row r="483" spans="1:7" ht="23.45" customHeight="1" x14ac:dyDescent="0.25">
      <c r="A483" s="4" t="s">
        <v>988</v>
      </c>
      <c r="B483" s="4" t="s">
        <v>989</v>
      </c>
      <c r="C483" s="4" t="s">
        <v>32</v>
      </c>
      <c r="D483" s="5">
        <v>7500000</v>
      </c>
      <c r="E483" s="6">
        <v>755869500</v>
      </c>
      <c r="F483" s="6">
        <v>7.17E-2</v>
      </c>
      <c r="G483" s="4" t="s">
        <v>804</v>
      </c>
    </row>
    <row r="484" spans="1:7" ht="23.45" customHeight="1" x14ac:dyDescent="0.25">
      <c r="A484" s="4" t="s">
        <v>990</v>
      </c>
      <c r="B484" s="4" t="s">
        <v>991</v>
      </c>
      <c r="C484" s="4" t="s">
        <v>101</v>
      </c>
      <c r="D484" s="5">
        <v>5000000</v>
      </c>
      <c r="E484" s="6">
        <v>483788000</v>
      </c>
      <c r="F484" s="6">
        <v>4.5900000000000003E-2</v>
      </c>
      <c r="G484" s="4" t="s">
        <v>797</v>
      </c>
    </row>
    <row r="485" spans="1:7" ht="23.45" customHeight="1" x14ac:dyDescent="0.25">
      <c r="A485" s="4" t="s">
        <v>992</v>
      </c>
      <c r="B485" s="4" t="s">
        <v>993</v>
      </c>
      <c r="C485" s="4" t="s">
        <v>43</v>
      </c>
      <c r="D485" s="5">
        <v>15000000</v>
      </c>
      <c r="E485" s="6">
        <v>1483243500</v>
      </c>
      <c r="F485" s="6">
        <v>0.14080000000000001</v>
      </c>
      <c r="G485" s="4" t="s">
        <v>850</v>
      </c>
    </row>
    <row r="486" spans="1:7" ht="23.45" customHeight="1" x14ac:dyDescent="0.25">
      <c r="A486" s="4" t="s">
        <v>994</v>
      </c>
      <c r="B486" s="4" t="s">
        <v>995</v>
      </c>
      <c r="C486" s="4" t="s">
        <v>43</v>
      </c>
      <c r="D486" s="5">
        <v>2500000</v>
      </c>
      <c r="E486" s="6">
        <v>247352250</v>
      </c>
      <c r="F486" s="6">
        <v>2.35E-2</v>
      </c>
      <c r="G486" s="4" t="s">
        <v>850</v>
      </c>
    </row>
    <row r="487" spans="1:7" ht="23.45" customHeight="1" x14ac:dyDescent="0.25">
      <c r="A487" s="4" t="s">
        <v>996</v>
      </c>
      <c r="B487" s="4" t="s">
        <v>997</v>
      </c>
      <c r="C487" s="4" t="s">
        <v>101</v>
      </c>
      <c r="D487" s="5">
        <v>3500000</v>
      </c>
      <c r="E487" s="6">
        <v>345742250</v>
      </c>
      <c r="F487" s="6">
        <v>3.2800000000000003E-2</v>
      </c>
      <c r="G487" s="4" t="s">
        <v>797</v>
      </c>
    </row>
    <row r="488" spans="1:7" ht="23.45" customHeight="1" x14ac:dyDescent="0.25">
      <c r="A488" s="4" t="s">
        <v>998</v>
      </c>
      <c r="B488" s="4" t="s">
        <v>999</v>
      </c>
      <c r="C488" s="4" t="s">
        <v>101</v>
      </c>
      <c r="D488" s="5">
        <v>5000000</v>
      </c>
      <c r="E488" s="6">
        <v>493784000</v>
      </c>
      <c r="F488" s="6">
        <v>4.6899999999999997E-2</v>
      </c>
      <c r="G488" s="4" t="s">
        <v>797</v>
      </c>
    </row>
    <row r="489" spans="1:7" ht="14.45" customHeight="1" x14ac:dyDescent="0.25">
      <c r="A489" s="4" t="s">
        <v>1000</v>
      </c>
      <c r="B489" s="4" t="s">
        <v>1001</v>
      </c>
      <c r="C489" s="4" t="s">
        <v>43</v>
      </c>
      <c r="D489" s="5">
        <v>10000000</v>
      </c>
      <c r="E489" s="6">
        <v>992716000</v>
      </c>
      <c r="F489" s="6">
        <v>9.4200000000000006E-2</v>
      </c>
      <c r="G489" s="4" t="s">
        <v>850</v>
      </c>
    </row>
    <row r="490" spans="1:7" ht="23.45" customHeight="1" x14ac:dyDescent="0.25">
      <c r="A490" s="4" t="s">
        <v>1002</v>
      </c>
      <c r="B490" s="4" t="s">
        <v>1003</v>
      </c>
      <c r="C490" s="4" t="s">
        <v>43</v>
      </c>
      <c r="D490" s="5">
        <v>6000000</v>
      </c>
      <c r="E490" s="6">
        <v>595311600</v>
      </c>
      <c r="F490" s="6">
        <v>5.6500000000000002E-2</v>
      </c>
      <c r="G490" s="4" t="s">
        <v>807</v>
      </c>
    </row>
    <row r="491" spans="1:7" ht="23.45" customHeight="1" x14ac:dyDescent="0.25">
      <c r="A491" s="4" t="s">
        <v>1004</v>
      </c>
      <c r="B491" s="4" t="s">
        <v>1005</v>
      </c>
      <c r="C491" s="4" t="s">
        <v>43</v>
      </c>
      <c r="D491" s="5">
        <v>8000000</v>
      </c>
      <c r="E491" s="6">
        <v>793168000</v>
      </c>
      <c r="F491" s="6">
        <v>7.5300000000000006E-2</v>
      </c>
      <c r="G491" s="4" t="s">
        <v>850</v>
      </c>
    </row>
    <row r="492" spans="1:7" ht="14.45" customHeight="1" x14ac:dyDescent="0.25">
      <c r="A492" s="4" t="s">
        <v>1006</v>
      </c>
      <c r="B492" s="4" t="s">
        <v>1007</v>
      </c>
      <c r="C492" s="4" t="s">
        <v>43</v>
      </c>
      <c r="D492" s="5">
        <v>12500000</v>
      </c>
      <c r="E492" s="6">
        <v>1239153750</v>
      </c>
      <c r="F492" s="6">
        <v>0.1176</v>
      </c>
      <c r="G492" s="4" t="s">
        <v>850</v>
      </c>
    </row>
    <row r="493" spans="1:7" ht="23.45" customHeight="1" x14ac:dyDescent="0.25">
      <c r="A493" s="4" t="s">
        <v>1008</v>
      </c>
      <c r="B493" s="4" t="s">
        <v>1009</v>
      </c>
      <c r="C493" s="4" t="s">
        <v>43</v>
      </c>
      <c r="D493" s="5">
        <v>3500000</v>
      </c>
      <c r="E493" s="6">
        <v>347230100</v>
      </c>
      <c r="F493" s="6">
        <v>3.3000000000000002E-2</v>
      </c>
      <c r="G493" s="4" t="s">
        <v>807</v>
      </c>
    </row>
    <row r="494" spans="1:7" ht="23.45" customHeight="1" x14ac:dyDescent="0.25">
      <c r="A494" s="4" t="s">
        <v>1010</v>
      </c>
      <c r="B494" s="4" t="s">
        <v>1011</v>
      </c>
      <c r="C494" s="4" t="s">
        <v>43</v>
      </c>
      <c r="D494" s="5">
        <v>2500000</v>
      </c>
      <c r="E494" s="6">
        <v>248571500</v>
      </c>
      <c r="F494" s="6">
        <v>2.3599999999999999E-2</v>
      </c>
      <c r="G494" s="4" t="s">
        <v>807</v>
      </c>
    </row>
    <row r="495" spans="1:7" ht="32.65" customHeight="1" x14ac:dyDescent="0.25">
      <c r="A495" s="4" t="s">
        <v>1012</v>
      </c>
      <c r="B495" s="4" t="s">
        <v>1013</v>
      </c>
      <c r="C495" s="4" t="s">
        <v>43</v>
      </c>
      <c r="D495" s="5">
        <v>25000000</v>
      </c>
      <c r="E495" s="6">
        <v>2500612500</v>
      </c>
      <c r="F495" s="6">
        <v>0.2374</v>
      </c>
      <c r="G495" s="4" t="s">
        <v>797</v>
      </c>
    </row>
    <row r="496" spans="1:7" ht="23.45" customHeight="1" x14ac:dyDescent="0.25">
      <c r="A496" s="4" t="s">
        <v>1014</v>
      </c>
      <c r="B496" s="4" t="s">
        <v>1015</v>
      </c>
      <c r="C496" s="4" t="s">
        <v>101</v>
      </c>
      <c r="D496" s="5">
        <v>7500000</v>
      </c>
      <c r="E496" s="6">
        <v>744939000</v>
      </c>
      <c r="F496" s="6">
        <v>7.0699999999999999E-2</v>
      </c>
      <c r="G496" s="4" t="s">
        <v>797</v>
      </c>
    </row>
    <row r="497" spans="1:7" ht="14.45" customHeight="1" x14ac:dyDescent="0.25">
      <c r="A497" s="4" t="s">
        <v>1016</v>
      </c>
      <c r="B497" s="4" t="s">
        <v>1017</v>
      </c>
      <c r="C497" s="4" t="s">
        <v>43</v>
      </c>
      <c r="D497" s="5">
        <v>44000000</v>
      </c>
      <c r="E497" s="6">
        <v>4418801200</v>
      </c>
      <c r="F497" s="6">
        <v>0.4194</v>
      </c>
      <c r="G497" s="4" t="s">
        <v>850</v>
      </c>
    </row>
    <row r="498" spans="1:7" ht="14.45" customHeight="1" x14ac:dyDescent="0.25">
      <c r="A498" s="4" t="s">
        <v>1018</v>
      </c>
      <c r="B498" s="4" t="s">
        <v>1019</v>
      </c>
      <c r="C498" s="4" t="s">
        <v>43</v>
      </c>
      <c r="D498" s="5">
        <v>10000000</v>
      </c>
      <c r="E498" s="6">
        <v>995075000</v>
      </c>
      <c r="F498" s="6">
        <v>9.4500000000000001E-2</v>
      </c>
      <c r="G498" s="4" t="s">
        <v>850</v>
      </c>
    </row>
    <row r="499" spans="1:7" ht="23.45" customHeight="1" x14ac:dyDescent="0.25">
      <c r="A499" s="4" t="s">
        <v>1020</v>
      </c>
      <c r="B499" s="4" t="s">
        <v>1021</v>
      </c>
      <c r="C499" s="4" t="s">
        <v>43</v>
      </c>
      <c r="D499" s="5">
        <v>10000000</v>
      </c>
      <c r="E499" s="6">
        <v>993997000</v>
      </c>
      <c r="F499" s="6">
        <v>9.4399999999999998E-2</v>
      </c>
      <c r="G499" s="4" t="s">
        <v>797</v>
      </c>
    </row>
    <row r="500" spans="1:7" ht="23.45" customHeight="1" x14ac:dyDescent="0.25">
      <c r="A500" s="4" t="s">
        <v>1022</v>
      </c>
      <c r="B500" s="4" t="s">
        <v>1023</v>
      </c>
      <c r="C500" s="4" t="s">
        <v>101</v>
      </c>
      <c r="D500" s="5">
        <v>13000000</v>
      </c>
      <c r="E500" s="6">
        <v>1301774500</v>
      </c>
      <c r="F500" s="6">
        <v>0.1236</v>
      </c>
      <c r="G500" s="4" t="s">
        <v>797</v>
      </c>
    </row>
    <row r="501" spans="1:7" ht="23.45" customHeight="1" x14ac:dyDescent="0.25">
      <c r="A501" s="4" t="s">
        <v>1024</v>
      </c>
      <c r="B501" s="4" t="s">
        <v>1025</v>
      </c>
      <c r="C501" s="4" t="s">
        <v>101</v>
      </c>
      <c r="D501" s="5">
        <v>1000000</v>
      </c>
      <c r="E501" s="6">
        <v>99724000</v>
      </c>
      <c r="F501" s="6">
        <v>9.4999999999999998E-3</v>
      </c>
      <c r="G501" s="4" t="s">
        <v>807</v>
      </c>
    </row>
    <row r="502" spans="1:7" ht="14.45" customHeight="1" x14ac:dyDescent="0.25">
      <c r="A502" s="4" t="s">
        <v>1026</v>
      </c>
      <c r="B502" s="4" t="s">
        <v>1027</v>
      </c>
      <c r="C502" s="4" t="s">
        <v>43</v>
      </c>
      <c r="D502" s="5">
        <v>6000000</v>
      </c>
      <c r="E502" s="6">
        <v>597990600</v>
      </c>
      <c r="F502" s="6">
        <v>5.6800000000000003E-2</v>
      </c>
      <c r="G502" s="4" t="s">
        <v>850</v>
      </c>
    </row>
    <row r="503" spans="1:7" ht="23.45" customHeight="1" x14ac:dyDescent="0.25">
      <c r="A503" s="4" t="s">
        <v>1028</v>
      </c>
      <c r="B503" s="4" t="s">
        <v>1029</v>
      </c>
      <c r="C503" s="4" t="s">
        <v>43</v>
      </c>
      <c r="D503" s="5">
        <v>10000000</v>
      </c>
      <c r="E503" s="6">
        <v>995869000</v>
      </c>
      <c r="F503" s="6">
        <v>9.4500000000000001E-2</v>
      </c>
      <c r="G503" s="4" t="s">
        <v>797</v>
      </c>
    </row>
    <row r="504" spans="1:7" ht="23.45" customHeight="1" x14ac:dyDescent="0.25">
      <c r="A504" s="4" t="s">
        <v>1030</v>
      </c>
      <c r="B504" s="4" t="s">
        <v>1031</v>
      </c>
      <c r="C504" s="4" t="s">
        <v>101</v>
      </c>
      <c r="D504" s="5">
        <v>2000000</v>
      </c>
      <c r="E504" s="6">
        <v>200874200</v>
      </c>
      <c r="F504" s="6">
        <v>1.9099999999999999E-2</v>
      </c>
      <c r="G504" s="4" t="s">
        <v>804</v>
      </c>
    </row>
    <row r="505" spans="1:7" ht="23.45" customHeight="1" x14ac:dyDescent="0.25">
      <c r="A505" s="4" t="s">
        <v>1032</v>
      </c>
      <c r="B505" s="4" t="s">
        <v>1033</v>
      </c>
      <c r="C505" s="4" t="s">
        <v>43</v>
      </c>
      <c r="D505" s="5">
        <v>1000000</v>
      </c>
      <c r="E505" s="6">
        <v>100168000</v>
      </c>
      <c r="F505" s="6">
        <v>9.4999999999999998E-3</v>
      </c>
      <c r="G505" s="4" t="s">
        <v>850</v>
      </c>
    </row>
    <row r="506" spans="1:7" ht="23.45" customHeight="1" x14ac:dyDescent="0.25">
      <c r="A506" s="4" t="s">
        <v>1034</v>
      </c>
      <c r="B506" s="4" t="s">
        <v>1035</v>
      </c>
      <c r="C506" s="4" t="s">
        <v>43</v>
      </c>
      <c r="D506" s="5">
        <v>8500000</v>
      </c>
      <c r="E506" s="6">
        <v>849533350</v>
      </c>
      <c r="F506" s="6">
        <v>8.0600000000000005E-2</v>
      </c>
      <c r="G506" s="4" t="s">
        <v>797</v>
      </c>
    </row>
    <row r="507" spans="1:7" ht="23.45" customHeight="1" x14ac:dyDescent="0.25">
      <c r="A507" s="4" t="s">
        <v>1036</v>
      </c>
      <c r="B507" s="4" t="s">
        <v>1037</v>
      </c>
      <c r="C507" s="4" t="s">
        <v>101</v>
      </c>
      <c r="D507" s="5">
        <v>1000000</v>
      </c>
      <c r="E507" s="6">
        <v>99881800</v>
      </c>
      <c r="F507" s="6">
        <v>9.4999999999999998E-3</v>
      </c>
      <c r="G507" s="4" t="s">
        <v>804</v>
      </c>
    </row>
    <row r="508" spans="1:7" ht="23.45" customHeight="1" x14ac:dyDescent="0.25">
      <c r="A508" s="4" t="s">
        <v>1038</v>
      </c>
      <c r="B508" s="4" t="s">
        <v>1039</v>
      </c>
      <c r="C508" s="4" t="s">
        <v>43</v>
      </c>
      <c r="D508" s="5">
        <v>20000000</v>
      </c>
      <c r="E508" s="6">
        <v>2004786000</v>
      </c>
      <c r="F508" s="6">
        <v>0.1903</v>
      </c>
      <c r="G508" s="4" t="s">
        <v>797</v>
      </c>
    </row>
    <row r="509" spans="1:7" ht="14.45" customHeight="1" x14ac:dyDescent="0.25">
      <c r="A509" s="4" t="s">
        <v>1040</v>
      </c>
      <c r="B509" s="4" t="s">
        <v>1041</v>
      </c>
      <c r="C509" s="4" t="s">
        <v>43</v>
      </c>
      <c r="D509" s="5">
        <v>2500000</v>
      </c>
      <c r="E509" s="6">
        <v>249759500</v>
      </c>
      <c r="F509" s="6">
        <v>2.3699999999999999E-2</v>
      </c>
      <c r="G509" s="4" t="s">
        <v>807</v>
      </c>
    </row>
    <row r="510" spans="1:7" ht="14.45" customHeight="1" x14ac:dyDescent="0.25">
      <c r="A510" s="4" t="s">
        <v>1042</v>
      </c>
      <c r="B510" s="4" t="s">
        <v>1043</v>
      </c>
      <c r="C510" s="4" t="s">
        <v>43</v>
      </c>
      <c r="D510" s="5">
        <v>4000000</v>
      </c>
      <c r="E510" s="6">
        <v>399690000</v>
      </c>
      <c r="F510" s="6">
        <v>3.7900000000000003E-2</v>
      </c>
      <c r="G510" s="4" t="s">
        <v>850</v>
      </c>
    </row>
    <row r="511" spans="1:7" ht="23.45" customHeight="1" x14ac:dyDescent="0.25">
      <c r="A511" s="4" t="s">
        <v>1044</v>
      </c>
      <c r="B511" s="4" t="s">
        <v>1045</v>
      </c>
      <c r="C511" s="4" t="s">
        <v>43</v>
      </c>
      <c r="D511" s="5">
        <v>5000000</v>
      </c>
      <c r="E511" s="6">
        <v>515772000</v>
      </c>
      <c r="F511" s="6">
        <v>4.9000000000000002E-2</v>
      </c>
      <c r="G511" s="4" t="s">
        <v>797</v>
      </c>
    </row>
    <row r="512" spans="1:7" ht="23.45" customHeight="1" x14ac:dyDescent="0.25">
      <c r="A512" s="4" t="s">
        <v>1046</v>
      </c>
      <c r="B512" s="4" t="s">
        <v>1047</v>
      </c>
      <c r="C512" s="4" t="s">
        <v>162</v>
      </c>
      <c r="D512" s="5">
        <v>2900000</v>
      </c>
      <c r="E512" s="6">
        <v>291068940</v>
      </c>
      <c r="F512" s="6">
        <v>2.76E-2</v>
      </c>
      <c r="G512" s="4" t="s">
        <v>1048</v>
      </c>
    </row>
    <row r="513" spans="1:7" ht="32.65" customHeight="1" x14ac:dyDescent="0.25">
      <c r="A513" s="4" t="s">
        <v>1049</v>
      </c>
      <c r="B513" s="4" t="s">
        <v>1050</v>
      </c>
      <c r="C513" s="4" t="s">
        <v>1051</v>
      </c>
      <c r="D513" s="5">
        <v>9000000</v>
      </c>
      <c r="E513" s="6">
        <v>940069800</v>
      </c>
      <c r="F513" s="6">
        <v>8.9200000000000002E-2</v>
      </c>
      <c r="G513" s="4" t="s">
        <v>804</v>
      </c>
    </row>
    <row r="514" spans="1:7" ht="23.45" customHeight="1" x14ac:dyDescent="0.25">
      <c r="A514" s="4" t="s">
        <v>1052</v>
      </c>
      <c r="B514" s="4" t="s">
        <v>1053</v>
      </c>
      <c r="C514" s="4" t="s">
        <v>101</v>
      </c>
      <c r="D514" s="5">
        <v>2000000</v>
      </c>
      <c r="E514" s="6">
        <v>206658600</v>
      </c>
      <c r="F514" s="6">
        <v>1.9599999999999999E-2</v>
      </c>
      <c r="G514" s="4" t="s">
        <v>804</v>
      </c>
    </row>
    <row r="515" spans="1:7" ht="32.65" customHeight="1" x14ac:dyDescent="0.25">
      <c r="A515" s="4" t="s">
        <v>1054</v>
      </c>
      <c r="B515" s="4" t="s">
        <v>1055</v>
      </c>
      <c r="C515" s="4" t="s">
        <v>1051</v>
      </c>
      <c r="D515" s="5">
        <v>300000</v>
      </c>
      <c r="E515" s="6">
        <v>30177870</v>
      </c>
      <c r="F515" s="6">
        <v>2.8999999999999998E-3</v>
      </c>
      <c r="G515" s="4" t="s">
        <v>804</v>
      </c>
    </row>
    <row r="516" spans="1:7" ht="23.45" customHeight="1" x14ac:dyDescent="0.25">
      <c r="A516" s="4" t="s">
        <v>1056</v>
      </c>
      <c r="B516" s="4" t="s">
        <v>1057</v>
      </c>
      <c r="C516" s="4" t="s">
        <v>1051</v>
      </c>
      <c r="D516" s="5">
        <v>260000</v>
      </c>
      <c r="E516" s="6">
        <v>26066872</v>
      </c>
      <c r="F516" s="6">
        <v>2.5000000000000001E-3</v>
      </c>
      <c r="G516" s="4" t="s">
        <v>804</v>
      </c>
    </row>
    <row r="517" spans="1:7" ht="23.45" customHeight="1" x14ac:dyDescent="0.25">
      <c r="A517" s="4" t="s">
        <v>1058</v>
      </c>
      <c r="B517" s="4" t="s">
        <v>1059</v>
      </c>
      <c r="C517" s="4" t="s">
        <v>1051</v>
      </c>
      <c r="D517" s="5">
        <v>1800000</v>
      </c>
      <c r="E517" s="6">
        <v>180826380</v>
      </c>
      <c r="F517" s="6">
        <v>1.72E-2</v>
      </c>
      <c r="G517" s="4" t="s">
        <v>804</v>
      </c>
    </row>
    <row r="518" spans="1:7" ht="32.65" customHeight="1" x14ac:dyDescent="0.25">
      <c r="A518" s="4" t="s">
        <v>1060</v>
      </c>
      <c r="B518" s="4" t="s">
        <v>1061</v>
      </c>
      <c r="C518" s="4" t="s">
        <v>1051</v>
      </c>
      <c r="D518" s="5">
        <v>3000000</v>
      </c>
      <c r="E518" s="6">
        <v>301464900</v>
      </c>
      <c r="F518" s="6">
        <v>2.86E-2</v>
      </c>
      <c r="G518" s="4" t="s">
        <v>797</v>
      </c>
    </row>
    <row r="519" spans="1:7" ht="23.45" customHeight="1" x14ac:dyDescent="0.25">
      <c r="A519" s="4" t="s">
        <v>1062</v>
      </c>
      <c r="B519" s="4" t="s">
        <v>1063</v>
      </c>
      <c r="C519" s="4" t="s">
        <v>43</v>
      </c>
      <c r="D519" s="5">
        <v>1000000</v>
      </c>
      <c r="E519" s="6">
        <v>101647400</v>
      </c>
      <c r="F519" s="6">
        <v>9.5999999999999992E-3</v>
      </c>
      <c r="G519" s="4" t="s">
        <v>1064</v>
      </c>
    </row>
    <row r="520" spans="1:7" ht="23.45" customHeight="1" x14ac:dyDescent="0.25">
      <c r="A520" s="4" t="s">
        <v>1065</v>
      </c>
      <c r="B520" s="4" t="s">
        <v>1066</v>
      </c>
      <c r="C520" s="4" t="s">
        <v>32</v>
      </c>
      <c r="D520" s="5">
        <v>11000000</v>
      </c>
      <c r="E520" s="6">
        <v>1099316900</v>
      </c>
      <c r="F520" s="6">
        <v>0.1043</v>
      </c>
      <c r="G520" s="4" t="s">
        <v>797</v>
      </c>
    </row>
    <row r="521" spans="1:7" ht="23.45" customHeight="1" x14ac:dyDescent="0.25">
      <c r="A521" s="4" t="s">
        <v>1067</v>
      </c>
      <c r="B521" s="4" t="s">
        <v>1068</v>
      </c>
      <c r="C521" s="4" t="s">
        <v>32</v>
      </c>
      <c r="D521" s="5">
        <v>10000000</v>
      </c>
      <c r="E521" s="6">
        <v>1000291000</v>
      </c>
      <c r="F521" s="6">
        <v>9.4899999999999998E-2</v>
      </c>
      <c r="G521" s="4" t="s">
        <v>797</v>
      </c>
    </row>
    <row r="522" spans="1:7" ht="23.45" customHeight="1" x14ac:dyDescent="0.25">
      <c r="A522" s="4" t="s">
        <v>1069</v>
      </c>
      <c r="B522" s="4" t="s">
        <v>1070</v>
      </c>
      <c r="C522" s="4" t="s">
        <v>101</v>
      </c>
      <c r="D522" s="5">
        <v>10000000</v>
      </c>
      <c r="E522" s="6">
        <v>1020482000</v>
      </c>
      <c r="F522" s="6">
        <v>9.69E-2</v>
      </c>
      <c r="G522" s="4" t="s">
        <v>797</v>
      </c>
    </row>
    <row r="523" spans="1:7" ht="23.45" customHeight="1" x14ac:dyDescent="0.25">
      <c r="A523" s="4" t="s">
        <v>1071</v>
      </c>
      <c r="B523" s="4" t="s">
        <v>1072</v>
      </c>
      <c r="C523" s="4" t="s">
        <v>101</v>
      </c>
      <c r="D523" s="5">
        <v>2500000</v>
      </c>
      <c r="E523" s="6">
        <v>253021000</v>
      </c>
      <c r="F523" s="6">
        <v>2.4E-2</v>
      </c>
      <c r="G523" s="4" t="s">
        <v>797</v>
      </c>
    </row>
    <row r="524" spans="1:7" ht="23.45" customHeight="1" x14ac:dyDescent="0.25">
      <c r="A524" s="4" t="s">
        <v>1073</v>
      </c>
      <c r="B524" s="4" t="s">
        <v>1074</v>
      </c>
      <c r="C524" s="4" t="s">
        <v>101</v>
      </c>
      <c r="D524" s="5">
        <v>10000000</v>
      </c>
      <c r="E524" s="6">
        <v>1015101000</v>
      </c>
      <c r="F524" s="6">
        <v>9.64E-2</v>
      </c>
      <c r="G524" s="4" t="s">
        <v>797</v>
      </c>
    </row>
    <row r="525" spans="1:7" ht="23.45" customHeight="1" x14ac:dyDescent="0.25">
      <c r="A525" s="4" t="s">
        <v>1075</v>
      </c>
      <c r="B525" s="4" t="s">
        <v>1076</v>
      </c>
      <c r="C525" s="4" t="s">
        <v>43</v>
      </c>
      <c r="D525" s="5">
        <v>5000000</v>
      </c>
      <c r="E525" s="6">
        <v>507649000</v>
      </c>
      <c r="F525" s="6">
        <v>4.82E-2</v>
      </c>
      <c r="G525" s="4" t="s">
        <v>850</v>
      </c>
    </row>
    <row r="526" spans="1:7" ht="23.45" customHeight="1" x14ac:dyDescent="0.25">
      <c r="A526" s="4" t="s">
        <v>1077</v>
      </c>
      <c r="B526" s="4" t="s">
        <v>1078</v>
      </c>
      <c r="C526" s="4" t="s">
        <v>101</v>
      </c>
      <c r="D526" s="5">
        <v>15000000</v>
      </c>
      <c r="E526" s="6">
        <v>1533489000</v>
      </c>
      <c r="F526" s="6">
        <v>0.14560000000000001</v>
      </c>
      <c r="G526" s="4" t="s">
        <v>797</v>
      </c>
    </row>
    <row r="527" spans="1:7" ht="23.45" customHeight="1" x14ac:dyDescent="0.25">
      <c r="A527" s="4" t="s">
        <v>1079</v>
      </c>
      <c r="B527" s="4" t="s">
        <v>1080</v>
      </c>
      <c r="C527" s="4" t="s">
        <v>101</v>
      </c>
      <c r="D527" s="5">
        <v>3500000</v>
      </c>
      <c r="E527" s="6">
        <v>358025500</v>
      </c>
      <c r="F527" s="6">
        <v>3.4000000000000002E-2</v>
      </c>
      <c r="G527" s="4" t="s">
        <v>797</v>
      </c>
    </row>
    <row r="528" spans="1:7" ht="32.65" customHeight="1" x14ac:dyDescent="0.25">
      <c r="A528" s="4" t="s">
        <v>1081</v>
      </c>
      <c r="B528" s="4" t="s">
        <v>1082</v>
      </c>
      <c r="C528" s="4" t="s">
        <v>150</v>
      </c>
      <c r="D528" s="5">
        <v>3000000</v>
      </c>
      <c r="E528" s="6">
        <v>302956200</v>
      </c>
      <c r="F528" s="6">
        <v>2.8799999999999999E-2</v>
      </c>
      <c r="G528" s="4" t="s">
        <v>797</v>
      </c>
    </row>
    <row r="529" spans="1:7" ht="32.65" customHeight="1" x14ac:dyDescent="0.25">
      <c r="A529" s="4" t="s">
        <v>1083</v>
      </c>
      <c r="B529" s="4" t="s">
        <v>1084</v>
      </c>
      <c r="C529" s="4" t="s">
        <v>101</v>
      </c>
      <c r="D529" s="5">
        <v>7500000</v>
      </c>
      <c r="E529" s="6">
        <v>763159500</v>
      </c>
      <c r="F529" s="6">
        <v>7.2400000000000006E-2</v>
      </c>
      <c r="G529" s="4" t="s">
        <v>797</v>
      </c>
    </row>
    <row r="530" spans="1:7" ht="23.45" customHeight="1" x14ac:dyDescent="0.25">
      <c r="A530" s="4" t="s">
        <v>1085</v>
      </c>
      <c r="B530" s="4" t="s">
        <v>1086</v>
      </c>
      <c r="C530" s="4" t="s">
        <v>101</v>
      </c>
      <c r="D530" s="5">
        <v>2500000</v>
      </c>
      <c r="E530" s="6">
        <v>255195000</v>
      </c>
      <c r="F530" s="6">
        <v>2.4199999999999999E-2</v>
      </c>
      <c r="G530" s="4" t="s">
        <v>797</v>
      </c>
    </row>
    <row r="531" spans="1:7" ht="23.45" customHeight="1" x14ac:dyDescent="0.25">
      <c r="A531" s="4" t="s">
        <v>1087</v>
      </c>
      <c r="B531" s="4" t="s">
        <v>1088</v>
      </c>
      <c r="C531" s="4" t="s">
        <v>101</v>
      </c>
      <c r="D531" s="5">
        <v>2500000</v>
      </c>
      <c r="E531" s="6">
        <v>255446750</v>
      </c>
      <c r="F531" s="6">
        <v>2.4199999999999999E-2</v>
      </c>
      <c r="G531" s="4" t="s">
        <v>850</v>
      </c>
    </row>
    <row r="532" spans="1:7" ht="23.45" customHeight="1" x14ac:dyDescent="0.25">
      <c r="A532" s="4" t="s">
        <v>1089</v>
      </c>
      <c r="B532" s="4" t="s">
        <v>1090</v>
      </c>
      <c r="C532" s="4" t="s">
        <v>43</v>
      </c>
      <c r="D532" s="5">
        <v>17500000</v>
      </c>
      <c r="E532" s="6">
        <v>1785008750</v>
      </c>
      <c r="F532" s="6">
        <v>0.1694</v>
      </c>
      <c r="G532" s="4" t="s">
        <v>804</v>
      </c>
    </row>
    <row r="533" spans="1:7" ht="41.85" customHeight="1" x14ac:dyDescent="0.25">
      <c r="A533" s="4" t="s">
        <v>1091</v>
      </c>
      <c r="B533" s="4" t="s">
        <v>1092</v>
      </c>
      <c r="C533" s="4" t="s">
        <v>101</v>
      </c>
      <c r="D533" s="5">
        <v>7500000</v>
      </c>
      <c r="E533" s="6">
        <v>754123500</v>
      </c>
      <c r="F533" s="6">
        <v>7.1599999999999997E-2</v>
      </c>
      <c r="G533" s="4" t="s">
        <v>850</v>
      </c>
    </row>
    <row r="534" spans="1:7" ht="23.45" customHeight="1" x14ac:dyDescent="0.25">
      <c r="A534" s="4" t="s">
        <v>1093</v>
      </c>
      <c r="B534" s="4" t="s">
        <v>1094</v>
      </c>
      <c r="C534" s="4" t="s">
        <v>150</v>
      </c>
      <c r="D534" s="5">
        <v>1000000</v>
      </c>
      <c r="E534" s="6">
        <v>99738200</v>
      </c>
      <c r="F534" s="6">
        <v>9.4999999999999998E-3</v>
      </c>
      <c r="G534" s="4" t="s">
        <v>1095</v>
      </c>
    </row>
    <row r="535" spans="1:7" ht="23.45" customHeight="1" x14ac:dyDescent="0.25">
      <c r="A535" s="4" t="s">
        <v>1096</v>
      </c>
      <c r="B535" s="4" t="s">
        <v>1097</v>
      </c>
      <c r="C535" s="4" t="s">
        <v>101</v>
      </c>
      <c r="D535" s="5">
        <v>5000000</v>
      </c>
      <c r="E535" s="6">
        <v>507044500</v>
      </c>
      <c r="F535" s="6">
        <v>4.8099999999999997E-2</v>
      </c>
      <c r="G535" s="4" t="s">
        <v>797</v>
      </c>
    </row>
    <row r="536" spans="1:7" ht="23.45" customHeight="1" x14ac:dyDescent="0.25">
      <c r="A536" s="4" t="s">
        <v>1098</v>
      </c>
      <c r="B536" s="4" t="s">
        <v>1099</v>
      </c>
      <c r="C536" s="4" t="s">
        <v>101</v>
      </c>
      <c r="D536" s="5">
        <v>5000000</v>
      </c>
      <c r="E536" s="6">
        <v>506859500</v>
      </c>
      <c r="F536" s="6">
        <v>4.8099999999999997E-2</v>
      </c>
      <c r="G536" s="4" t="s">
        <v>797</v>
      </c>
    </row>
    <row r="537" spans="1:7" ht="32.65" customHeight="1" x14ac:dyDescent="0.25">
      <c r="A537" s="4" t="s">
        <v>1100</v>
      </c>
      <c r="B537" s="4" t="s">
        <v>1101</v>
      </c>
      <c r="C537" s="4" t="s">
        <v>187</v>
      </c>
      <c r="D537" s="5">
        <v>10000000</v>
      </c>
      <c r="E537" s="6">
        <v>1009093000</v>
      </c>
      <c r="F537" s="6">
        <v>9.5799999999999996E-2</v>
      </c>
      <c r="G537" s="4" t="s">
        <v>797</v>
      </c>
    </row>
    <row r="538" spans="1:7" ht="32.65" customHeight="1" x14ac:dyDescent="0.25">
      <c r="A538" s="4" t="s">
        <v>1102</v>
      </c>
      <c r="B538" s="4" t="s">
        <v>1103</v>
      </c>
      <c r="C538" s="4" t="s">
        <v>150</v>
      </c>
      <c r="D538" s="5">
        <v>8000000</v>
      </c>
      <c r="E538" s="6">
        <v>808915200</v>
      </c>
      <c r="F538" s="6">
        <v>7.6799999999999993E-2</v>
      </c>
      <c r="G538" s="4" t="s">
        <v>797</v>
      </c>
    </row>
    <row r="539" spans="1:7" ht="14.45" customHeight="1" x14ac:dyDescent="0.25">
      <c r="A539" s="4" t="s">
        <v>1104</v>
      </c>
      <c r="B539" s="4" t="s">
        <v>1105</v>
      </c>
      <c r="C539" s="4" t="s">
        <v>43</v>
      </c>
      <c r="D539" s="5">
        <v>5000000</v>
      </c>
      <c r="E539" s="6">
        <v>513564000</v>
      </c>
      <c r="F539" s="6">
        <v>4.87E-2</v>
      </c>
      <c r="G539" s="4" t="s">
        <v>850</v>
      </c>
    </row>
    <row r="540" spans="1:7" ht="23.45" customHeight="1" x14ac:dyDescent="0.25">
      <c r="A540" s="4" t="s">
        <v>1106</v>
      </c>
      <c r="B540" s="4" t="s">
        <v>1107</v>
      </c>
      <c r="C540" s="4" t="s">
        <v>101</v>
      </c>
      <c r="D540" s="5">
        <v>2500000</v>
      </c>
      <c r="E540" s="6">
        <v>253771000</v>
      </c>
      <c r="F540" s="6">
        <v>2.41E-2</v>
      </c>
      <c r="G540" s="4" t="s">
        <v>797</v>
      </c>
    </row>
    <row r="541" spans="1:7" ht="23.45" customHeight="1" x14ac:dyDescent="0.25">
      <c r="A541" s="4" t="s">
        <v>1108</v>
      </c>
      <c r="B541" s="4" t="s">
        <v>1109</v>
      </c>
      <c r="C541" s="4" t="s">
        <v>101</v>
      </c>
      <c r="D541" s="5">
        <v>14000000</v>
      </c>
      <c r="E541" s="6">
        <v>1441328000</v>
      </c>
      <c r="F541" s="6">
        <v>0.1368</v>
      </c>
      <c r="G541" s="4" t="s">
        <v>797</v>
      </c>
    </row>
    <row r="542" spans="1:7" ht="23.45" customHeight="1" x14ac:dyDescent="0.25">
      <c r="A542" s="4" t="s">
        <v>1110</v>
      </c>
      <c r="B542" s="4" t="s">
        <v>1111</v>
      </c>
      <c r="C542" s="4" t="s">
        <v>101</v>
      </c>
      <c r="D542" s="5">
        <v>8500000</v>
      </c>
      <c r="E542" s="6">
        <v>868282650</v>
      </c>
      <c r="F542" s="6">
        <v>8.2400000000000001E-2</v>
      </c>
      <c r="G542" s="4" t="s">
        <v>797</v>
      </c>
    </row>
    <row r="543" spans="1:7" ht="41.85" customHeight="1" x14ac:dyDescent="0.25">
      <c r="A543" s="4" t="s">
        <v>1112</v>
      </c>
      <c r="B543" s="4" t="s">
        <v>1113</v>
      </c>
      <c r="C543" s="4" t="s">
        <v>935</v>
      </c>
      <c r="D543" s="5">
        <v>5000000</v>
      </c>
      <c r="E543" s="6">
        <v>498153000</v>
      </c>
      <c r="F543" s="6">
        <v>4.7300000000000002E-2</v>
      </c>
      <c r="G543" s="4" t="s">
        <v>797</v>
      </c>
    </row>
    <row r="544" spans="1:7" ht="23.45" customHeight="1" x14ac:dyDescent="0.25">
      <c r="A544" s="4" t="s">
        <v>1114</v>
      </c>
      <c r="B544" s="4" t="s">
        <v>1115</v>
      </c>
      <c r="C544" s="4" t="s">
        <v>101</v>
      </c>
      <c r="D544" s="5">
        <v>12500000</v>
      </c>
      <c r="E544" s="6">
        <v>1297748750</v>
      </c>
      <c r="F544" s="6">
        <v>0.1232</v>
      </c>
      <c r="G544" s="4" t="s">
        <v>797</v>
      </c>
    </row>
    <row r="545" spans="1:7" ht="32.65" customHeight="1" x14ac:dyDescent="0.25">
      <c r="A545" s="4" t="s">
        <v>1116</v>
      </c>
      <c r="B545" s="4" t="s">
        <v>1117</v>
      </c>
      <c r="C545" s="4" t="s">
        <v>101</v>
      </c>
      <c r="D545" s="5">
        <v>12500000</v>
      </c>
      <c r="E545" s="6">
        <v>1260500000</v>
      </c>
      <c r="F545" s="6">
        <v>0.1196</v>
      </c>
      <c r="G545" s="4" t="s">
        <v>804</v>
      </c>
    </row>
    <row r="546" spans="1:7" ht="41.85" customHeight="1" x14ac:dyDescent="0.25">
      <c r="A546" s="4" t="s">
        <v>1118</v>
      </c>
      <c r="B546" s="4" t="s">
        <v>1119</v>
      </c>
      <c r="C546" s="4" t="s">
        <v>101</v>
      </c>
      <c r="D546" s="5">
        <v>2500000</v>
      </c>
      <c r="E546" s="6">
        <v>252935250</v>
      </c>
      <c r="F546" s="6">
        <v>2.4E-2</v>
      </c>
      <c r="G546" s="4" t="s">
        <v>807</v>
      </c>
    </row>
    <row r="547" spans="1:7" ht="23.45" customHeight="1" x14ac:dyDescent="0.25">
      <c r="A547" s="4" t="s">
        <v>1120</v>
      </c>
      <c r="B547" s="4" t="s">
        <v>1121</v>
      </c>
      <c r="C547" s="4" t="s">
        <v>101</v>
      </c>
      <c r="D547" s="5">
        <v>2500000</v>
      </c>
      <c r="E547" s="6">
        <v>257737500</v>
      </c>
      <c r="F547" s="6">
        <v>2.4500000000000001E-2</v>
      </c>
      <c r="G547" s="4" t="s">
        <v>804</v>
      </c>
    </row>
    <row r="548" spans="1:7" ht="23.45" customHeight="1" x14ac:dyDescent="0.25">
      <c r="A548" s="4" t="s">
        <v>1122</v>
      </c>
      <c r="B548" s="4" t="s">
        <v>1123</v>
      </c>
      <c r="C548" s="4" t="s">
        <v>935</v>
      </c>
      <c r="D548" s="5">
        <v>2500000</v>
      </c>
      <c r="E548" s="6">
        <v>249734500</v>
      </c>
      <c r="F548" s="6">
        <v>2.3699999999999999E-2</v>
      </c>
      <c r="G548" s="4" t="s">
        <v>797</v>
      </c>
    </row>
    <row r="549" spans="1:7" ht="32.65" customHeight="1" x14ac:dyDescent="0.25">
      <c r="A549" s="4" t="s">
        <v>1124</v>
      </c>
      <c r="B549" s="4" t="s">
        <v>1125</v>
      </c>
      <c r="C549" s="4" t="s">
        <v>150</v>
      </c>
      <c r="D549" s="5">
        <v>1500000</v>
      </c>
      <c r="E549" s="6">
        <v>151621950</v>
      </c>
      <c r="F549" s="6">
        <v>1.44E-2</v>
      </c>
      <c r="G549" s="4" t="s">
        <v>804</v>
      </c>
    </row>
    <row r="550" spans="1:7" ht="32.65" customHeight="1" x14ac:dyDescent="0.25">
      <c r="A550" s="4" t="s">
        <v>1126</v>
      </c>
      <c r="B550" s="4" t="s">
        <v>1127</v>
      </c>
      <c r="C550" s="4" t="s">
        <v>853</v>
      </c>
      <c r="D550" s="5">
        <v>2500000</v>
      </c>
      <c r="E550" s="6">
        <v>250406250</v>
      </c>
      <c r="F550" s="6">
        <v>2.3800000000000002E-2</v>
      </c>
      <c r="G550" s="4" t="s">
        <v>804</v>
      </c>
    </row>
    <row r="551" spans="1:7" ht="23.45" customHeight="1" x14ac:dyDescent="0.25">
      <c r="A551" s="4" t="s">
        <v>1128</v>
      </c>
      <c r="B551" s="4" t="s">
        <v>1129</v>
      </c>
      <c r="C551" s="4" t="s">
        <v>101</v>
      </c>
      <c r="D551" s="5">
        <v>10000000</v>
      </c>
      <c r="E551" s="6">
        <v>1035581000</v>
      </c>
      <c r="F551" s="6">
        <v>9.8299999999999998E-2</v>
      </c>
      <c r="G551" s="4" t="s">
        <v>804</v>
      </c>
    </row>
    <row r="552" spans="1:7" ht="32.65" customHeight="1" x14ac:dyDescent="0.25">
      <c r="A552" s="4" t="s">
        <v>1130</v>
      </c>
      <c r="B552" s="4" t="s">
        <v>1131</v>
      </c>
      <c r="C552" s="4" t="s">
        <v>187</v>
      </c>
      <c r="D552" s="5">
        <v>10000000</v>
      </c>
      <c r="E552" s="6">
        <v>1036270000</v>
      </c>
      <c r="F552" s="6">
        <v>9.8400000000000001E-2</v>
      </c>
      <c r="G552" s="4" t="s">
        <v>807</v>
      </c>
    </row>
    <row r="553" spans="1:7" ht="32.65" customHeight="1" x14ac:dyDescent="0.25">
      <c r="A553" s="4" t="s">
        <v>1132</v>
      </c>
      <c r="B553" s="4" t="s">
        <v>1133</v>
      </c>
      <c r="C553" s="4" t="s">
        <v>150</v>
      </c>
      <c r="D553" s="5">
        <v>10000000</v>
      </c>
      <c r="E553" s="6">
        <v>1020254000</v>
      </c>
      <c r="F553" s="6">
        <v>9.6799999999999997E-2</v>
      </c>
      <c r="G553" s="4" t="s">
        <v>804</v>
      </c>
    </row>
    <row r="554" spans="1:7" ht="41.85" customHeight="1" x14ac:dyDescent="0.25">
      <c r="A554" s="4" t="s">
        <v>1134</v>
      </c>
      <c r="B554" s="4" t="s">
        <v>1135</v>
      </c>
      <c r="C554" s="4" t="s">
        <v>1051</v>
      </c>
      <c r="D554" s="5">
        <v>10000000</v>
      </c>
      <c r="E554" s="6">
        <v>1042249000</v>
      </c>
      <c r="F554" s="6">
        <v>9.8900000000000002E-2</v>
      </c>
      <c r="G554" s="4" t="s">
        <v>807</v>
      </c>
    </row>
    <row r="555" spans="1:7" ht="32.65" customHeight="1" x14ac:dyDescent="0.25">
      <c r="A555" s="4" t="s">
        <v>1136</v>
      </c>
      <c r="B555" s="4" t="s">
        <v>1137</v>
      </c>
      <c r="C555" s="4" t="s">
        <v>187</v>
      </c>
      <c r="D555" s="5">
        <v>7500000</v>
      </c>
      <c r="E555" s="6">
        <v>775935000</v>
      </c>
      <c r="F555" s="6">
        <v>7.3700000000000002E-2</v>
      </c>
      <c r="G555" s="4" t="s">
        <v>807</v>
      </c>
    </row>
    <row r="556" spans="1:7" ht="41.85" customHeight="1" x14ac:dyDescent="0.25">
      <c r="A556" s="4" t="s">
        <v>1138</v>
      </c>
      <c r="B556" s="4" t="s">
        <v>1139</v>
      </c>
      <c r="C556" s="4" t="s">
        <v>1051</v>
      </c>
      <c r="D556" s="5">
        <v>15000000</v>
      </c>
      <c r="E556" s="6">
        <v>1562224500</v>
      </c>
      <c r="F556" s="6">
        <v>0.14829999999999999</v>
      </c>
      <c r="G556" s="4" t="s">
        <v>807</v>
      </c>
    </row>
    <row r="557" spans="1:7" ht="23.45" customHeight="1" x14ac:dyDescent="0.25">
      <c r="A557" s="4" t="s">
        <v>1140</v>
      </c>
      <c r="B557" s="4" t="s">
        <v>1141</v>
      </c>
      <c r="C557" s="4" t="s">
        <v>32</v>
      </c>
      <c r="D557" s="5">
        <v>9000000</v>
      </c>
      <c r="E557" s="6">
        <v>911422800</v>
      </c>
      <c r="F557" s="6">
        <v>8.6499999999999994E-2</v>
      </c>
      <c r="G557" s="4" t="s">
        <v>850</v>
      </c>
    </row>
    <row r="558" spans="1:7" ht="23.45" customHeight="1" x14ac:dyDescent="0.25">
      <c r="A558" s="4" t="s">
        <v>1142</v>
      </c>
      <c r="B558" s="4" t="s">
        <v>1143</v>
      </c>
      <c r="C558" s="4" t="s">
        <v>150</v>
      </c>
      <c r="D558" s="5">
        <v>900000</v>
      </c>
      <c r="E558" s="6">
        <v>91355040</v>
      </c>
      <c r="F558" s="6">
        <v>8.6999999999999994E-3</v>
      </c>
      <c r="G558" s="4" t="s">
        <v>804</v>
      </c>
    </row>
    <row r="559" spans="1:7" ht="23.45" customHeight="1" x14ac:dyDescent="0.25">
      <c r="A559" s="4" t="s">
        <v>1144</v>
      </c>
      <c r="B559" s="4" t="s">
        <v>1145</v>
      </c>
      <c r="C559" s="4" t="s">
        <v>150</v>
      </c>
      <c r="D559" s="5">
        <v>900000</v>
      </c>
      <c r="E559" s="6">
        <v>92167380</v>
      </c>
      <c r="F559" s="6">
        <v>8.6999999999999994E-3</v>
      </c>
      <c r="G559" s="4" t="s">
        <v>804</v>
      </c>
    </row>
    <row r="560" spans="1:7" ht="23.45" customHeight="1" x14ac:dyDescent="0.25">
      <c r="A560" s="4" t="s">
        <v>1146</v>
      </c>
      <c r="B560" s="4" t="s">
        <v>1147</v>
      </c>
      <c r="C560" s="4" t="s">
        <v>150</v>
      </c>
      <c r="D560" s="5">
        <v>2400000</v>
      </c>
      <c r="E560" s="6">
        <v>248255520</v>
      </c>
      <c r="F560" s="6">
        <v>2.3599999999999999E-2</v>
      </c>
      <c r="G560" s="4" t="s">
        <v>804</v>
      </c>
    </row>
    <row r="561" spans="1:7" ht="23.45" customHeight="1" x14ac:dyDescent="0.25">
      <c r="A561" s="4" t="s">
        <v>1148</v>
      </c>
      <c r="B561" s="4" t="s">
        <v>1149</v>
      </c>
      <c r="C561" s="4" t="s">
        <v>150</v>
      </c>
      <c r="D561" s="5">
        <v>5100000</v>
      </c>
      <c r="E561" s="6">
        <v>531415920</v>
      </c>
      <c r="F561" s="6">
        <v>5.04E-2</v>
      </c>
      <c r="G561" s="4" t="s">
        <v>804</v>
      </c>
    </row>
    <row r="562" spans="1:7" ht="23.45" customHeight="1" x14ac:dyDescent="0.25">
      <c r="A562" s="4" t="s">
        <v>1150</v>
      </c>
      <c r="B562" s="4" t="s">
        <v>1151</v>
      </c>
      <c r="C562" s="4" t="s">
        <v>150</v>
      </c>
      <c r="D562" s="5">
        <v>3290000</v>
      </c>
      <c r="E562" s="6">
        <v>345233189</v>
      </c>
      <c r="F562" s="6">
        <v>3.2800000000000003E-2</v>
      </c>
      <c r="G562" s="4" t="s">
        <v>804</v>
      </c>
    </row>
    <row r="563" spans="1:7" ht="32.65" customHeight="1" x14ac:dyDescent="0.25">
      <c r="A563" s="4" t="s">
        <v>1152</v>
      </c>
      <c r="B563" s="4" t="s">
        <v>1153</v>
      </c>
      <c r="C563" s="4" t="s">
        <v>150</v>
      </c>
      <c r="D563" s="5">
        <v>1500000</v>
      </c>
      <c r="E563" s="6">
        <v>151315650</v>
      </c>
      <c r="F563" s="6">
        <v>1.44E-2</v>
      </c>
      <c r="G563" s="4" t="s">
        <v>850</v>
      </c>
    </row>
    <row r="564" spans="1:7" ht="23.45" customHeight="1" x14ac:dyDescent="0.25">
      <c r="A564" s="4" t="s">
        <v>1154</v>
      </c>
      <c r="B564" s="4" t="s">
        <v>1155</v>
      </c>
      <c r="C564" s="4" t="s">
        <v>150</v>
      </c>
      <c r="D564" s="5">
        <v>1500000</v>
      </c>
      <c r="E564" s="6">
        <v>153818550</v>
      </c>
      <c r="F564" s="6">
        <v>1.46E-2</v>
      </c>
      <c r="G564" s="4" t="s">
        <v>804</v>
      </c>
    </row>
    <row r="565" spans="1:7" ht="32.65" customHeight="1" x14ac:dyDescent="0.25">
      <c r="A565" s="4" t="s">
        <v>1156</v>
      </c>
      <c r="B565" s="4" t="s">
        <v>1157</v>
      </c>
      <c r="C565" s="4" t="s">
        <v>150</v>
      </c>
      <c r="D565" s="5">
        <v>2000000</v>
      </c>
      <c r="E565" s="6">
        <v>206288600</v>
      </c>
      <c r="F565" s="6">
        <v>1.9599999999999999E-2</v>
      </c>
      <c r="G565" s="4" t="s">
        <v>804</v>
      </c>
    </row>
    <row r="566" spans="1:7" ht="23.45" customHeight="1" x14ac:dyDescent="0.25">
      <c r="A566" s="4" t="s">
        <v>1158</v>
      </c>
      <c r="B566" s="4" t="s">
        <v>1159</v>
      </c>
      <c r="C566" s="4" t="s">
        <v>150</v>
      </c>
      <c r="D566" s="5">
        <v>1000000</v>
      </c>
      <c r="E566" s="6">
        <v>101593000</v>
      </c>
      <c r="F566" s="6">
        <v>9.5999999999999992E-3</v>
      </c>
      <c r="G566" s="4" t="s">
        <v>804</v>
      </c>
    </row>
    <row r="567" spans="1:7" ht="41.85" customHeight="1" x14ac:dyDescent="0.25">
      <c r="A567" s="4" t="s">
        <v>1160</v>
      </c>
      <c r="B567" s="4" t="s">
        <v>1161</v>
      </c>
      <c r="C567" s="4" t="s">
        <v>1051</v>
      </c>
      <c r="D567" s="5">
        <v>12500000</v>
      </c>
      <c r="E567" s="6">
        <v>1304610000</v>
      </c>
      <c r="F567" s="6">
        <v>0.12379999999999999</v>
      </c>
      <c r="G567" s="4" t="s">
        <v>807</v>
      </c>
    </row>
    <row r="568" spans="1:7" ht="23.45" customHeight="1" x14ac:dyDescent="0.25">
      <c r="A568" s="4" t="s">
        <v>1162</v>
      </c>
      <c r="B568" s="4" t="s">
        <v>1163</v>
      </c>
      <c r="C568" s="4" t="s">
        <v>32</v>
      </c>
      <c r="D568" s="5">
        <v>500000</v>
      </c>
      <c r="E568" s="6">
        <v>50356950</v>
      </c>
      <c r="F568" s="6">
        <v>4.7999999999999996E-3</v>
      </c>
      <c r="G568" s="4" t="s">
        <v>850</v>
      </c>
    </row>
    <row r="569" spans="1:7" ht="23.45" customHeight="1" x14ac:dyDescent="0.25">
      <c r="A569" s="4" t="s">
        <v>1164</v>
      </c>
      <c r="B569" s="4" t="s">
        <v>1165</v>
      </c>
      <c r="C569" s="4" t="s">
        <v>935</v>
      </c>
      <c r="D569" s="5">
        <v>1500000</v>
      </c>
      <c r="E569" s="6">
        <v>151239000</v>
      </c>
      <c r="F569" s="6">
        <v>1.44E-2</v>
      </c>
      <c r="G569" s="4" t="s">
        <v>850</v>
      </c>
    </row>
    <row r="570" spans="1:7" ht="32.65" customHeight="1" x14ac:dyDescent="0.25">
      <c r="A570" s="4" t="s">
        <v>1166</v>
      </c>
      <c r="B570" s="4" t="s">
        <v>1167</v>
      </c>
      <c r="C570" s="4" t="s">
        <v>187</v>
      </c>
      <c r="D570" s="5">
        <v>8000000</v>
      </c>
      <c r="E570" s="6">
        <v>831720000</v>
      </c>
      <c r="F570" s="6">
        <v>7.8899999999999998E-2</v>
      </c>
      <c r="G570" s="4" t="s">
        <v>807</v>
      </c>
    </row>
    <row r="571" spans="1:7" ht="23.45" customHeight="1" x14ac:dyDescent="0.25">
      <c r="A571" s="4" t="s">
        <v>1168</v>
      </c>
      <c r="B571" s="4" t="s">
        <v>1169</v>
      </c>
      <c r="C571" s="4" t="s">
        <v>150</v>
      </c>
      <c r="D571" s="5">
        <v>9732499.8699999992</v>
      </c>
      <c r="E571" s="6">
        <v>392363785.75999999</v>
      </c>
      <c r="F571" s="6">
        <v>3.7199999999999997E-2</v>
      </c>
      <c r="G571" s="4" t="s">
        <v>850</v>
      </c>
    </row>
    <row r="572" spans="1:7" ht="23.45" customHeight="1" x14ac:dyDescent="0.25">
      <c r="A572" s="4" t="s">
        <v>1170</v>
      </c>
      <c r="B572" s="4" t="s">
        <v>1171</v>
      </c>
      <c r="C572" s="4" t="s">
        <v>150</v>
      </c>
      <c r="D572" s="5">
        <v>830000</v>
      </c>
      <c r="E572" s="6">
        <v>83129231</v>
      </c>
      <c r="F572" s="6">
        <v>7.9000000000000008E-3</v>
      </c>
      <c r="G572" s="4" t="s">
        <v>807</v>
      </c>
    </row>
    <row r="573" spans="1:7" ht="23.45" customHeight="1" x14ac:dyDescent="0.25">
      <c r="A573" s="4" t="s">
        <v>1172</v>
      </c>
      <c r="B573" s="4" t="s">
        <v>1173</v>
      </c>
      <c r="C573" s="4" t="s">
        <v>150</v>
      </c>
      <c r="D573" s="5">
        <v>1830000</v>
      </c>
      <c r="E573" s="6">
        <v>184938885</v>
      </c>
      <c r="F573" s="6">
        <v>1.7600000000000001E-2</v>
      </c>
      <c r="G573" s="4" t="s">
        <v>807</v>
      </c>
    </row>
    <row r="574" spans="1:7" ht="23.45" customHeight="1" x14ac:dyDescent="0.25">
      <c r="A574" s="4" t="s">
        <v>1174</v>
      </c>
      <c r="B574" s="4" t="s">
        <v>1175</v>
      </c>
      <c r="C574" s="4" t="s">
        <v>150</v>
      </c>
      <c r="D574" s="5">
        <v>1330000</v>
      </c>
      <c r="E574" s="6">
        <v>135506518</v>
      </c>
      <c r="F574" s="6">
        <v>1.29E-2</v>
      </c>
      <c r="G574" s="4" t="s">
        <v>807</v>
      </c>
    </row>
    <row r="575" spans="1:7" ht="23.45" customHeight="1" x14ac:dyDescent="0.25">
      <c r="A575" s="4" t="s">
        <v>1176</v>
      </c>
      <c r="B575" s="4" t="s">
        <v>1177</v>
      </c>
      <c r="C575" s="4" t="s">
        <v>150</v>
      </c>
      <c r="D575" s="5">
        <v>1830000</v>
      </c>
      <c r="E575" s="6">
        <v>189719577</v>
      </c>
      <c r="F575" s="6">
        <v>1.7999999999999999E-2</v>
      </c>
      <c r="G575" s="4" t="s">
        <v>807</v>
      </c>
    </row>
    <row r="576" spans="1:7" ht="23.45" customHeight="1" x14ac:dyDescent="0.25">
      <c r="A576" s="4" t="s">
        <v>1178</v>
      </c>
      <c r="B576" s="4" t="s">
        <v>1179</v>
      </c>
      <c r="C576" s="4" t="s">
        <v>150</v>
      </c>
      <c r="D576" s="5">
        <v>1330000</v>
      </c>
      <c r="E576" s="6">
        <v>138650106</v>
      </c>
      <c r="F576" s="6">
        <v>1.32E-2</v>
      </c>
      <c r="G576" s="4" t="s">
        <v>807</v>
      </c>
    </row>
    <row r="577" spans="1:7" ht="23.45" customHeight="1" x14ac:dyDescent="0.25">
      <c r="A577" s="4" t="s">
        <v>1180</v>
      </c>
      <c r="B577" s="4" t="s">
        <v>1181</v>
      </c>
      <c r="C577" s="4" t="s">
        <v>150</v>
      </c>
      <c r="D577" s="5">
        <v>2560000</v>
      </c>
      <c r="E577" s="6">
        <v>270470656</v>
      </c>
      <c r="F577" s="6">
        <v>2.5700000000000001E-2</v>
      </c>
      <c r="G577" s="4" t="s">
        <v>807</v>
      </c>
    </row>
    <row r="578" spans="1:7" ht="23.45" customHeight="1" x14ac:dyDescent="0.25">
      <c r="A578" s="4" t="s">
        <v>1182</v>
      </c>
      <c r="B578" s="4" t="s">
        <v>1183</v>
      </c>
      <c r="C578" s="4" t="s">
        <v>150</v>
      </c>
      <c r="D578" s="5">
        <v>1500000</v>
      </c>
      <c r="E578" s="6">
        <v>153492750</v>
      </c>
      <c r="F578" s="6">
        <v>1.46E-2</v>
      </c>
      <c r="G578" s="4" t="s">
        <v>807</v>
      </c>
    </row>
    <row r="579" spans="1:7" ht="23.45" customHeight="1" x14ac:dyDescent="0.25">
      <c r="A579" s="4" t="s">
        <v>1184</v>
      </c>
      <c r="B579" s="4" t="s">
        <v>1185</v>
      </c>
      <c r="C579" s="4" t="s">
        <v>150</v>
      </c>
      <c r="D579" s="5">
        <v>500000</v>
      </c>
      <c r="E579" s="6">
        <v>52044150</v>
      </c>
      <c r="F579" s="6">
        <v>4.8999999999999998E-3</v>
      </c>
      <c r="G579" s="4" t="s">
        <v>807</v>
      </c>
    </row>
    <row r="580" spans="1:7" ht="23.45" customHeight="1" x14ac:dyDescent="0.25">
      <c r="A580" s="4" t="s">
        <v>1186</v>
      </c>
      <c r="B580" s="4" t="s">
        <v>1187</v>
      </c>
      <c r="C580" s="4" t="s">
        <v>150</v>
      </c>
      <c r="D580" s="5">
        <v>1000000</v>
      </c>
      <c r="E580" s="6">
        <v>103214300</v>
      </c>
      <c r="F580" s="6">
        <v>9.7999999999999997E-3</v>
      </c>
      <c r="G580" s="4" t="s">
        <v>807</v>
      </c>
    </row>
    <row r="581" spans="1:7" ht="23.45" customHeight="1" x14ac:dyDescent="0.25">
      <c r="A581" s="4" t="s">
        <v>1188</v>
      </c>
      <c r="B581" s="4" t="s">
        <v>1189</v>
      </c>
      <c r="C581" s="4" t="s">
        <v>150</v>
      </c>
      <c r="D581" s="5">
        <v>1000000</v>
      </c>
      <c r="E581" s="6">
        <v>104665500</v>
      </c>
      <c r="F581" s="6">
        <v>9.9000000000000008E-3</v>
      </c>
      <c r="G581" s="4" t="s">
        <v>807</v>
      </c>
    </row>
    <row r="582" spans="1:7" ht="32.65" customHeight="1" x14ac:dyDescent="0.25">
      <c r="A582" s="4" t="s">
        <v>1190</v>
      </c>
      <c r="B582" s="4" t="s">
        <v>1191</v>
      </c>
      <c r="C582" s="4" t="s">
        <v>101</v>
      </c>
      <c r="D582" s="5">
        <v>9500000</v>
      </c>
      <c r="E582" s="6">
        <v>964764900</v>
      </c>
      <c r="F582" s="6">
        <v>9.1600000000000001E-2</v>
      </c>
      <c r="G582" s="4" t="s">
        <v>804</v>
      </c>
    </row>
    <row r="583" spans="1:7" ht="23.45" customHeight="1" x14ac:dyDescent="0.25">
      <c r="A583" s="4" t="s">
        <v>1192</v>
      </c>
      <c r="B583" s="4" t="s">
        <v>1193</v>
      </c>
      <c r="C583" s="4" t="s">
        <v>101</v>
      </c>
      <c r="D583" s="5">
        <v>6500000</v>
      </c>
      <c r="E583" s="6">
        <v>662942150</v>
      </c>
      <c r="F583" s="6">
        <v>6.2899999999999998E-2</v>
      </c>
      <c r="G583" s="4" t="s">
        <v>807</v>
      </c>
    </row>
    <row r="584" spans="1:7" ht="23.45" customHeight="1" x14ac:dyDescent="0.25">
      <c r="A584" s="4" t="s">
        <v>1194</v>
      </c>
      <c r="B584" s="4" t="s">
        <v>1195</v>
      </c>
      <c r="C584" s="4" t="s">
        <v>43</v>
      </c>
      <c r="D584" s="5">
        <v>1000000</v>
      </c>
      <c r="E584" s="6">
        <v>100473100</v>
      </c>
      <c r="F584" s="6">
        <v>9.4999999999999998E-3</v>
      </c>
      <c r="G584" s="4" t="s">
        <v>850</v>
      </c>
    </row>
    <row r="585" spans="1:7" ht="23.45" customHeight="1" x14ac:dyDescent="0.25">
      <c r="A585" s="4" t="s">
        <v>1196</v>
      </c>
      <c r="B585" s="4" t="s">
        <v>1197</v>
      </c>
      <c r="C585" s="4" t="s">
        <v>101</v>
      </c>
      <c r="D585" s="5">
        <v>2500000</v>
      </c>
      <c r="E585" s="6">
        <v>255410750</v>
      </c>
      <c r="F585" s="6">
        <v>2.4199999999999999E-2</v>
      </c>
      <c r="G585" s="4" t="s">
        <v>807</v>
      </c>
    </row>
    <row r="586" spans="1:7" ht="23.45" customHeight="1" x14ac:dyDescent="0.25">
      <c r="A586" s="4" t="s">
        <v>1198</v>
      </c>
      <c r="B586" s="4" t="s">
        <v>1199</v>
      </c>
      <c r="C586" s="4" t="s">
        <v>101</v>
      </c>
      <c r="D586" s="5">
        <v>7500000</v>
      </c>
      <c r="E586" s="6">
        <v>766919250</v>
      </c>
      <c r="F586" s="6">
        <v>7.2800000000000004E-2</v>
      </c>
      <c r="G586" s="4" t="s">
        <v>807</v>
      </c>
    </row>
    <row r="587" spans="1:7" ht="23.45" customHeight="1" x14ac:dyDescent="0.25">
      <c r="A587" s="4" t="s">
        <v>1200</v>
      </c>
      <c r="B587" s="4" t="s">
        <v>1201</v>
      </c>
      <c r="C587" s="4" t="s">
        <v>43</v>
      </c>
      <c r="D587" s="5">
        <v>1000000</v>
      </c>
      <c r="E587" s="6">
        <v>104223500</v>
      </c>
      <c r="F587" s="6">
        <v>9.9000000000000008E-3</v>
      </c>
      <c r="G587" s="4" t="s">
        <v>850</v>
      </c>
    </row>
    <row r="588" spans="1:7" ht="32.65" customHeight="1" x14ac:dyDescent="0.25">
      <c r="A588" s="4" t="s">
        <v>1202</v>
      </c>
      <c r="B588" s="4" t="s">
        <v>1203</v>
      </c>
      <c r="C588" s="4" t="s">
        <v>101</v>
      </c>
      <c r="D588" s="5">
        <v>5500000</v>
      </c>
      <c r="E588" s="6">
        <v>553036000</v>
      </c>
      <c r="F588" s="6">
        <v>5.2499999999999998E-2</v>
      </c>
      <c r="G588" s="4" t="s">
        <v>807</v>
      </c>
    </row>
    <row r="589" spans="1:7" ht="23.45" customHeight="1" x14ac:dyDescent="0.25">
      <c r="A589" s="4" t="s">
        <v>1204</v>
      </c>
      <c r="B589" s="4" t="s">
        <v>1205</v>
      </c>
      <c r="C589" s="4" t="s">
        <v>43</v>
      </c>
      <c r="D589" s="5">
        <v>4000000</v>
      </c>
      <c r="E589" s="6">
        <v>422512000</v>
      </c>
      <c r="F589" s="6">
        <v>4.0099999999999997E-2</v>
      </c>
      <c r="G589" s="4" t="s">
        <v>807</v>
      </c>
    </row>
    <row r="590" spans="1:7" ht="23.45" customHeight="1" x14ac:dyDescent="0.25">
      <c r="A590" s="4" t="s">
        <v>1206</v>
      </c>
      <c r="B590" s="4" t="s">
        <v>1207</v>
      </c>
      <c r="C590" s="4" t="s">
        <v>43</v>
      </c>
      <c r="D590" s="5">
        <v>4910000</v>
      </c>
      <c r="E590" s="6">
        <v>492841250</v>
      </c>
      <c r="F590" s="6">
        <v>4.6800000000000001E-2</v>
      </c>
      <c r="G590" s="4" t="s">
        <v>850</v>
      </c>
    </row>
    <row r="591" spans="1:7" ht="23.45" customHeight="1" x14ac:dyDescent="0.25">
      <c r="A591" s="4" t="s">
        <v>1208</v>
      </c>
      <c r="B591" s="4" t="s">
        <v>1209</v>
      </c>
      <c r="C591" s="4" t="s">
        <v>43</v>
      </c>
      <c r="D591" s="5">
        <v>12000000</v>
      </c>
      <c r="E591" s="6">
        <v>1244678400</v>
      </c>
      <c r="F591" s="6">
        <v>0.1181</v>
      </c>
      <c r="G591" s="4" t="s">
        <v>850</v>
      </c>
    </row>
    <row r="592" spans="1:7" ht="23.45" customHeight="1" x14ac:dyDescent="0.25">
      <c r="A592" s="4" t="s">
        <v>1210</v>
      </c>
      <c r="B592" s="4" t="s">
        <v>1211</v>
      </c>
      <c r="C592" s="4" t="s">
        <v>43</v>
      </c>
      <c r="D592" s="5">
        <v>5000000</v>
      </c>
      <c r="E592" s="6">
        <v>513632500</v>
      </c>
      <c r="F592" s="6">
        <v>4.8800000000000003E-2</v>
      </c>
      <c r="G592" s="4" t="s">
        <v>807</v>
      </c>
    </row>
    <row r="593" spans="1:7" ht="23.45" customHeight="1" x14ac:dyDescent="0.25">
      <c r="A593" s="4" t="s">
        <v>1212</v>
      </c>
      <c r="B593" s="4" t="s">
        <v>1213</v>
      </c>
      <c r="C593" s="4" t="s">
        <v>43</v>
      </c>
      <c r="D593" s="5">
        <v>8000000</v>
      </c>
      <c r="E593" s="6">
        <v>806070400</v>
      </c>
      <c r="F593" s="6">
        <v>7.6499999999999999E-2</v>
      </c>
      <c r="G593" s="4" t="s">
        <v>850</v>
      </c>
    </row>
    <row r="594" spans="1:7" ht="14.45" customHeight="1" x14ac:dyDescent="0.25">
      <c r="A594" s="4" t="s">
        <v>1214</v>
      </c>
      <c r="B594" s="4" t="s">
        <v>1215</v>
      </c>
      <c r="C594" s="4" t="s">
        <v>43</v>
      </c>
      <c r="D594" s="5">
        <v>15000000</v>
      </c>
      <c r="E594" s="6">
        <v>1540939500</v>
      </c>
      <c r="F594" s="6">
        <v>0.14630000000000001</v>
      </c>
      <c r="G594" s="4" t="s">
        <v>807</v>
      </c>
    </row>
    <row r="595" spans="1:7" ht="23.45" customHeight="1" x14ac:dyDescent="0.25">
      <c r="A595" s="4" t="s">
        <v>1216</v>
      </c>
      <c r="B595" s="4" t="s">
        <v>1217</v>
      </c>
      <c r="C595" s="4" t="s">
        <v>43</v>
      </c>
      <c r="D595" s="5">
        <v>12000000</v>
      </c>
      <c r="E595" s="6">
        <v>1228897200</v>
      </c>
      <c r="F595" s="6">
        <v>0.1166</v>
      </c>
      <c r="G595" s="4" t="s">
        <v>807</v>
      </c>
    </row>
    <row r="596" spans="1:7" ht="23.45" customHeight="1" x14ac:dyDescent="0.25">
      <c r="A596" s="4" t="s">
        <v>1218</v>
      </c>
      <c r="B596" s="4" t="s">
        <v>1219</v>
      </c>
      <c r="C596" s="4" t="s">
        <v>43</v>
      </c>
      <c r="D596" s="5">
        <v>18000000</v>
      </c>
      <c r="E596" s="6">
        <v>1843569000</v>
      </c>
      <c r="F596" s="6">
        <v>0.17499999999999999</v>
      </c>
      <c r="G596" s="4" t="s">
        <v>807</v>
      </c>
    </row>
    <row r="597" spans="1:7" ht="23.45" customHeight="1" x14ac:dyDescent="0.25">
      <c r="A597" s="4" t="s">
        <v>1220</v>
      </c>
      <c r="B597" s="4" t="s">
        <v>1221</v>
      </c>
      <c r="C597" s="4" t="s">
        <v>43</v>
      </c>
      <c r="D597" s="5">
        <v>2500000</v>
      </c>
      <c r="E597" s="6">
        <v>256133750</v>
      </c>
      <c r="F597" s="6">
        <v>2.4299999999999999E-2</v>
      </c>
      <c r="G597" s="4" t="s">
        <v>807</v>
      </c>
    </row>
    <row r="598" spans="1:7" ht="23.45" customHeight="1" x14ac:dyDescent="0.25">
      <c r="A598" s="4" t="s">
        <v>1222</v>
      </c>
      <c r="B598" s="4" t="s">
        <v>1223</v>
      </c>
      <c r="C598" s="4" t="s">
        <v>101</v>
      </c>
      <c r="D598" s="5">
        <v>6500000</v>
      </c>
      <c r="E598" s="6">
        <v>652312700</v>
      </c>
      <c r="F598" s="6">
        <v>6.1899999999999997E-2</v>
      </c>
      <c r="G598" s="4" t="s">
        <v>807</v>
      </c>
    </row>
    <row r="599" spans="1:7" ht="23.45" customHeight="1" x14ac:dyDescent="0.25">
      <c r="A599" s="4" t="s">
        <v>1224</v>
      </c>
      <c r="B599" s="4" t="s">
        <v>1225</v>
      </c>
      <c r="C599" s="4" t="s">
        <v>43</v>
      </c>
      <c r="D599" s="5">
        <v>14500000</v>
      </c>
      <c r="E599" s="6">
        <v>1494729600</v>
      </c>
      <c r="F599" s="6">
        <v>0.1419</v>
      </c>
      <c r="G599" s="4" t="s">
        <v>797</v>
      </c>
    </row>
    <row r="600" spans="1:7" ht="23.45" customHeight="1" x14ac:dyDescent="0.25">
      <c r="A600" s="4" t="s">
        <v>1226</v>
      </c>
      <c r="B600" s="4" t="s">
        <v>1227</v>
      </c>
      <c r="C600" s="4" t="s">
        <v>43</v>
      </c>
      <c r="D600" s="5">
        <v>2720000</v>
      </c>
      <c r="E600" s="6">
        <v>274014976</v>
      </c>
      <c r="F600" s="6">
        <v>2.5999999999999999E-2</v>
      </c>
      <c r="G600" s="4" t="s">
        <v>850</v>
      </c>
    </row>
    <row r="601" spans="1:7" ht="41.85" customHeight="1" x14ac:dyDescent="0.25">
      <c r="A601" s="4" t="s">
        <v>1228</v>
      </c>
      <c r="B601" s="4" t="s">
        <v>1229</v>
      </c>
      <c r="C601" s="4" t="s">
        <v>101</v>
      </c>
      <c r="D601" s="5">
        <v>9150000</v>
      </c>
      <c r="E601" s="6">
        <v>919732380</v>
      </c>
      <c r="F601" s="6">
        <v>8.7300000000000003E-2</v>
      </c>
      <c r="G601" s="4" t="s">
        <v>804</v>
      </c>
    </row>
    <row r="602" spans="1:7" ht="23.45" customHeight="1" x14ac:dyDescent="0.25">
      <c r="A602" s="4" t="s">
        <v>1230</v>
      </c>
      <c r="B602" s="4" t="s">
        <v>1231</v>
      </c>
      <c r="C602" s="4" t="s">
        <v>101</v>
      </c>
      <c r="D602" s="5">
        <v>7650000</v>
      </c>
      <c r="E602" s="6">
        <v>769330665</v>
      </c>
      <c r="F602" s="6">
        <v>7.2999999999999995E-2</v>
      </c>
      <c r="G602" s="4" t="s">
        <v>807</v>
      </c>
    </row>
    <row r="603" spans="1:7" ht="23.45" customHeight="1" x14ac:dyDescent="0.25">
      <c r="A603" s="4" t="s">
        <v>1232</v>
      </c>
      <c r="B603" s="4" t="s">
        <v>1233</v>
      </c>
      <c r="C603" s="4" t="s">
        <v>43</v>
      </c>
      <c r="D603" s="5">
        <v>5440000</v>
      </c>
      <c r="E603" s="6">
        <v>548388992</v>
      </c>
      <c r="F603" s="6">
        <v>5.21E-2</v>
      </c>
      <c r="G603" s="4" t="s">
        <v>850</v>
      </c>
    </row>
    <row r="604" spans="1:7" ht="32.65" customHeight="1" x14ac:dyDescent="0.25">
      <c r="A604" s="4" t="s">
        <v>1234</v>
      </c>
      <c r="B604" s="4" t="s">
        <v>1235</v>
      </c>
      <c r="C604" s="4" t="s">
        <v>101</v>
      </c>
      <c r="D604" s="5">
        <v>1050000</v>
      </c>
      <c r="E604" s="6">
        <v>105727020</v>
      </c>
      <c r="F604" s="6">
        <v>0.01</v>
      </c>
      <c r="G604" s="4" t="s">
        <v>804</v>
      </c>
    </row>
    <row r="605" spans="1:7" ht="23.45" customHeight="1" x14ac:dyDescent="0.25">
      <c r="A605" s="4" t="s">
        <v>1236</v>
      </c>
      <c r="B605" s="4" t="s">
        <v>1237</v>
      </c>
      <c r="C605" s="4" t="s">
        <v>101</v>
      </c>
      <c r="D605" s="5">
        <v>200000</v>
      </c>
      <c r="E605" s="6">
        <v>20083500</v>
      </c>
      <c r="F605" s="6">
        <v>1.9E-3</v>
      </c>
      <c r="G605" s="4" t="s">
        <v>804</v>
      </c>
    </row>
    <row r="606" spans="1:7" ht="23.45" customHeight="1" x14ac:dyDescent="0.25">
      <c r="A606" s="4" t="s">
        <v>1238</v>
      </c>
      <c r="B606" s="4" t="s">
        <v>1239</v>
      </c>
      <c r="C606" s="4" t="s">
        <v>101</v>
      </c>
      <c r="D606" s="5">
        <v>6500000</v>
      </c>
      <c r="E606" s="6">
        <v>677903850</v>
      </c>
      <c r="F606" s="6">
        <v>6.4299999999999996E-2</v>
      </c>
      <c r="G606" s="4" t="s">
        <v>807</v>
      </c>
    </row>
    <row r="607" spans="1:7" ht="23.45" customHeight="1" x14ac:dyDescent="0.25">
      <c r="A607" s="4" t="s">
        <v>1240</v>
      </c>
      <c r="B607" s="4" t="s">
        <v>1241</v>
      </c>
      <c r="C607" s="4" t="s">
        <v>101</v>
      </c>
      <c r="D607" s="5">
        <v>13340000</v>
      </c>
      <c r="E607" s="6">
        <v>1342656326</v>
      </c>
      <c r="F607" s="6">
        <v>0.12740000000000001</v>
      </c>
      <c r="G607" s="4" t="s">
        <v>804</v>
      </c>
    </row>
    <row r="608" spans="1:7" ht="14.45" customHeight="1" x14ac:dyDescent="0.25">
      <c r="A608" s="4" t="s">
        <v>1242</v>
      </c>
      <c r="B608" s="4" t="s">
        <v>1243</v>
      </c>
      <c r="C608" s="4" t="s">
        <v>43</v>
      </c>
      <c r="D608" s="5">
        <v>3000000</v>
      </c>
      <c r="E608" s="6">
        <v>324457200</v>
      </c>
      <c r="F608" s="6">
        <v>3.0800000000000001E-2</v>
      </c>
      <c r="G608" s="4" t="s">
        <v>807</v>
      </c>
    </row>
    <row r="609" spans="1:7" ht="23.45" customHeight="1" x14ac:dyDescent="0.25">
      <c r="A609" s="4" t="s">
        <v>1244</v>
      </c>
      <c r="B609" s="4" t="s">
        <v>1245</v>
      </c>
      <c r="C609" s="4" t="s">
        <v>101</v>
      </c>
      <c r="D609" s="5">
        <v>4000000</v>
      </c>
      <c r="E609" s="6">
        <v>415229200</v>
      </c>
      <c r="F609" s="6">
        <v>3.9399999999999998E-2</v>
      </c>
      <c r="G609" s="4" t="s">
        <v>807</v>
      </c>
    </row>
    <row r="610" spans="1:7" ht="23.45" customHeight="1" x14ac:dyDescent="0.25">
      <c r="A610" s="4" t="s">
        <v>1246</v>
      </c>
      <c r="B610" s="4" t="s">
        <v>1247</v>
      </c>
      <c r="C610" s="4" t="s">
        <v>43</v>
      </c>
      <c r="D610" s="5">
        <v>7500000</v>
      </c>
      <c r="E610" s="6">
        <v>780918750</v>
      </c>
      <c r="F610" s="6">
        <v>7.4099999999999999E-2</v>
      </c>
      <c r="G610" s="4" t="s">
        <v>807</v>
      </c>
    </row>
    <row r="611" spans="1:7" ht="32.65" customHeight="1" x14ac:dyDescent="0.25">
      <c r="A611" s="4" t="s">
        <v>1248</v>
      </c>
      <c r="B611" s="4" t="s">
        <v>1249</v>
      </c>
      <c r="C611" s="4" t="s">
        <v>101</v>
      </c>
      <c r="D611" s="5">
        <v>15000000</v>
      </c>
      <c r="E611" s="6">
        <v>1573633500</v>
      </c>
      <c r="F611" s="6">
        <v>0.14940000000000001</v>
      </c>
      <c r="G611" s="4" t="s">
        <v>804</v>
      </c>
    </row>
    <row r="612" spans="1:7" ht="23.45" customHeight="1" x14ac:dyDescent="0.25">
      <c r="A612" s="4" t="s">
        <v>1250</v>
      </c>
      <c r="B612" s="4" t="s">
        <v>1251</v>
      </c>
      <c r="C612" s="4" t="s">
        <v>101</v>
      </c>
      <c r="D612" s="5">
        <v>2500000</v>
      </c>
      <c r="E612" s="6">
        <v>263698750</v>
      </c>
      <c r="F612" s="6">
        <v>2.5000000000000001E-2</v>
      </c>
      <c r="G612" s="4" t="s">
        <v>807</v>
      </c>
    </row>
    <row r="613" spans="1:7" ht="23.45" customHeight="1" x14ac:dyDescent="0.25">
      <c r="A613" s="4" t="s">
        <v>1252</v>
      </c>
      <c r="B613" s="4" t="s">
        <v>1253</v>
      </c>
      <c r="C613" s="4" t="s">
        <v>101</v>
      </c>
      <c r="D613" s="5">
        <v>3000000</v>
      </c>
      <c r="E613" s="6">
        <v>312951600</v>
      </c>
      <c r="F613" s="6">
        <v>2.9700000000000001E-2</v>
      </c>
      <c r="G613" s="4" t="s">
        <v>804</v>
      </c>
    </row>
    <row r="614" spans="1:7" ht="41.85" customHeight="1" x14ac:dyDescent="0.25">
      <c r="A614" s="4" t="s">
        <v>1254</v>
      </c>
      <c r="B614" s="4" t="s">
        <v>1255</v>
      </c>
      <c r="C614" s="4" t="s">
        <v>1051</v>
      </c>
      <c r="D614" s="5">
        <v>2500000</v>
      </c>
      <c r="E614" s="6">
        <v>262467250</v>
      </c>
      <c r="F614" s="6">
        <v>2.4899999999999999E-2</v>
      </c>
      <c r="G614" s="4" t="s">
        <v>807</v>
      </c>
    </row>
    <row r="615" spans="1:7" ht="23.45" customHeight="1" x14ac:dyDescent="0.25">
      <c r="A615" s="4" t="s">
        <v>1256</v>
      </c>
      <c r="B615" s="4" t="s">
        <v>1257</v>
      </c>
      <c r="C615" s="4" t="s">
        <v>150</v>
      </c>
      <c r="D615" s="5">
        <v>5000000</v>
      </c>
      <c r="E615" s="6">
        <v>370720500</v>
      </c>
      <c r="F615" s="6">
        <v>3.5200000000000002E-2</v>
      </c>
      <c r="G615" s="4" t="s">
        <v>807</v>
      </c>
    </row>
    <row r="616" spans="1:7" ht="23.45" customHeight="1" x14ac:dyDescent="0.25">
      <c r="A616" s="4" t="s">
        <v>1258</v>
      </c>
      <c r="B616" s="4" t="s">
        <v>1259</v>
      </c>
      <c r="C616" s="4" t="s">
        <v>150</v>
      </c>
      <c r="D616" s="5">
        <v>100000</v>
      </c>
      <c r="E616" s="6">
        <v>10099190</v>
      </c>
      <c r="F616" s="6">
        <v>1E-3</v>
      </c>
      <c r="G616" s="4" t="s">
        <v>850</v>
      </c>
    </row>
    <row r="617" spans="1:7" ht="23.45" customHeight="1" x14ac:dyDescent="0.25">
      <c r="A617" s="4" t="s">
        <v>1260</v>
      </c>
      <c r="B617" s="4" t="s">
        <v>1261</v>
      </c>
      <c r="C617" s="4" t="s">
        <v>150</v>
      </c>
      <c r="D617" s="5">
        <v>100000</v>
      </c>
      <c r="E617" s="6">
        <v>10191200</v>
      </c>
      <c r="F617" s="6">
        <v>1E-3</v>
      </c>
      <c r="G617" s="4" t="s">
        <v>850</v>
      </c>
    </row>
    <row r="618" spans="1:7" ht="32.65" customHeight="1" x14ac:dyDescent="0.25">
      <c r="A618" s="4" t="s">
        <v>1262</v>
      </c>
      <c r="B618" s="4" t="s">
        <v>1263</v>
      </c>
      <c r="C618" s="4" t="s">
        <v>150</v>
      </c>
      <c r="D618" s="5">
        <v>4960000</v>
      </c>
      <c r="E618" s="6">
        <v>517198048</v>
      </c>
      <c r="F618" s="6">
        <v>4.9099999999999998E-2</v>
      </c>
      <c r="G618" s="4" t="s">
        <v>850</v>
      </c>
    </row>
    <row r="619" spans="1:7" ht="23.45" customHeight="1" x14ac:dyDescent="0.25">
      <c r="A619" s="4" t="s">
        <v>1264</v>
      </c>
      <c r="B619" s="4" t="s">
        <v>1265</v>
      </c>
      <c r="C619" s="4" t="s">
        <v>101</v>
      </c>
      <c r="D619" s="5">
        <v>310000</v>
      </c>
      <c r="E619" s="6">
        <v>33085029</v>
      </c>
      <c r="F619" s="6">
        <v>3.0999999999999999E-3</v>
      </c>
      <c r="G619" s="4" t="s">
        <v>804</v>
      </c>
    </row>
    <row r="620" spans="1:7" ht="32.65" customHeight="1" x14ac:dyDescent="0.25">
      <c r="A620" s="4" t="s">
        <v>1266</v>
      </c>
      <c r="B620" s="4" t="s">
        <v>1267</v>
      </c>
      <c r="C620" s="4" t="s">
        <v>150</v>
      </c>
      <c r="D620" s="5">
        <v>950000</v>
      </c>
      <c r="E620" s="6">
        <v>95516040</v>
      </c>
      <c r="F620" s="6">
        <v>9.1000000000000004E-3</v>
      </c>
      <c r="G620" s="4" t="s">
        <v>850</v>
      </c>
    </row>
    <row r="621" spans="1:7" ht="32.65" customHeight="1" x14ac:dyDescent="0.25">
      <c r="A621" s="4" t="s">
        <v>1268</v>
      </c>
      <c r="B621" s="4" t="s">
        <v>1269</v>
      </c>
      <c r="C621" s="4" t="s">
        <v>150</v>
      </c>
      <c r="D621" s="5">
        <v>625000</v>
      </c>
      <c r="E621" s="6">
        <v>63633875</v>
      </c>
      <c r="F621" s="6">
        <v>6.0000000000000001E-3</v>
      </c>
      <c r="G621" s="4" t="s">
        <v>850</v>
      </c>
    </row>
    <row r="622" spans="1:7" ht="32.65" customHeight="1" x14ac:dyDescent="0.25">
      <c r="A622" s="4" t="s">
        <v>1270</v>
      </c>
      <c r="B622" s="4" t="s">
        <v>1271</v>
      </c>
      <c r="C622" s="4" t="s">
        <v>150</v>
      </c>
      <c r="D622" s="5">
        <v>625000</v>
      </c>
      <c r="E622" s="6">
        <v>64315812.5</v>
      </c>
      <c r="F622" s="6">
        <v>6.1000000000000004E-3</v>
      </c>
      <c r="G622" s="4" t="s">
        <v>850</v>
      </c>
    </row>
    <row r="623" spans="1:7" ht="32.65" customHeight="1" x14ac:dyDescent="0.25">
      <c r="A623" s="4" t="s">
        <v>1272</v>
      </c>
      <c r="B623" s="4" t="s">
        <v>1273</v>
      </c>
      <c r="C623" s="4" t="s">
        <v>150</v>
      </c>
      <c r="D623" s="5">
        <v>125000</v>
      </c>
      <c r="E623" s="6">
        <v>13018937.5</v>
      </c>
      <c r="F623" s="6">
        <v>1.1999999999999999E-3</v>
      </c>
      <c r="G623" s="4" t="s">
        <v>850</v>
      </c>
    </row>
    <row r="624" spans="1:7" ht="32.65" customHeight="1" x14ac:dyDescent="0.25">
      <c r="A624" s="4" t="s">
        <v>1274</v>
      </c>
      <c r="B624" s="4" t="s">
        <v>1275</v>
      </c>
      <c r="C624" s="4" t="s">
        <v>150</v>
      </c>
      <c r="D624" s="5">
        <v>500000</v>
      </c>
      <c r="E624" s="6">
        <v>51543600</v>
      </c>
      <c r="F624" s="6">
        <v>4.8999999999999998E-3</v>
      </c>
      <c r="G624" s="4" t="s">
        <v>850</v>
      </c>
    </row>
    <row r="625" spans="1:7" ht="32.65" customHeight="1" x14ac:dyDescent="0.25">
      <c r="A625" s="4" t="s">
        <v>1276</v>
      </c>
      <c r="B625" s="4" t="s">
        <v>1277</v>
      </c>
      <c r="C625" s="4" t="s">
        <v>150</v>
      </c>
      <c r="D625" s="5">
        <v>500000</v>
      </c>
      <c r="E625" s="6">
        <v>52197800</v>
      </c>
      <c r="F625" s="6">
        <v>5.0000000000000001E-3</v>
      </c>
      <c r="G625" s="4" t="s">
        <v>850</v>
      </c>
    </row>
    <row r="626" spans="1:7" ht="32.65" customHeight="1" x14ac:dyDescent="0.25">
      <c r="A626" s="4" t="s">
        <v>1278</v>
      </c>
      <c r="B626" s="4" t="s">
        <v>1279</v>
      </c>
      <c r="C626" s="4" t="s">
        <v>150</v>
      </c>
      <c r="D626" s="5">
        <v>1000000</v>
      </c>
      <c r="E626" s="6">
        <v>105348800</v>
      </c>
      <c r="F626" s="6">
        <v>0.01</v>
      </c>
      <c r="G626" s="4" t="s">
        <v>850</v>
      </c>
    </row>
    <row r="627" spans="1:7" ht="32.65" customHeight="1" x14ac:dyDescent="0.25">
      <c r="A627" s="4" t="s">
        <v>1280</v>
      </c>
      <c r="B627" s="4" t="s">
        <v>1281</v>
      </c>
      <c r="C627" s="4" t="s">
        <v>150</v>
      </c>
      <c r="D627" s="5">
        <v>1500000</v>
      </c>
      <c r="E627" s="6">
        <v>159476250</v>
      </c>
      <c r="F627" s="6">
        <v>1.5100000000000001E-2</v>
      </c>
      <c r="G627" s="4" t="s">
        <v>850</v>
      </c>
    </row>
    <row r="628" spans="1:7" ht="32.65" customHeight="1" x14ac:dyDescent="0.25">
      <c r="A628" s="4" t="s">
        <v>1282</v>
      </c>
      <c r="B628" s="4" t="s">
        <v>1283</v>
      </c>
      <c r="C628" s="4" t="s">
        <v>150</v>
      </c>
      <c r="D628" s="5">
        <v>1500000</v>
      </c>
      <c r="E628" s="6">
        <v>152894850</v>
      </c>
      <c r="F628" s="6">
        <v>1.4500000000000001E-2</v>
      </c>
      <c r="G628" s="4" t="s">
        <v>850</v>
      </c>
    </row>
    <row r="629" spans="1:7" ht="23.45" customHeight="1" x14ac:dyDescent="0.25">
      <c r="A629" s="4" t="s">
        <v>1284</v>
      </c>
      <c r="B629" s="4" t="s">
        <v>1285</v>
      </c>
      <c r="C629" s="4" t="s">
        <v>935</v>
      </c>
      <c r="D629" s="5">
        <v>7500000</v>
      </c>
      <c r="E629" s="6">
        <v>751966500</v>
      </c>
      <c r="F629" s="6">
        <v>7.1400000000000005E-2</v>
      </c>
      <c r="G629" s="4" t="s">
        <v>797</v>
      </c>
    </row>
    <row r="630" spans="1:7" ht="23.45" customHeight="1" x14ac:dyDescent="0.25">
      <c r="A630" s="4" t="s">
        <v>1286</v>
      </c>
      <c r="B630" s="4" t="s">
        <v>1287</v>
      </c>
      <c r="C630" s="4" t="s">
        <v>32</v>
      </c>
      <c r="D630" s="5">
        <v>1200000</v>
      </c>
      <c r="E630" s="6">
        <v>120574080</v>
      </c>
      <c r="F630" s="6">
        <v>1.14E-2</v>
      </c>
      <c r="G630" s="4" t="s">
        <v>850</v>
      </c>
    </row>
    <row r="631" spans="1:7" ht="23.45" customHeight="1" x14ac:dyDescent="0.25">
      <c r="A631" s="4" t="s">
        <v>1288</v>
      </c>
      <c r="B631" s="4" t="s">
        <v>1289</v>
      </c>
      <c r="C631" s="4" t="s">
        <v>150</v>
      </c>
      <c r="D631" s="5">
        <v>4500000</v>
      </c>
      <c r="E631" s="6">
        <v>452840850</v>
      </c>
      <c r="F631" s="6">
        <v>4.2999999999999997E-2</v>
      </c>
      <c r="G631" s="4" t="s">
        <v>850</v>
      </c>
    </row>
    <row r="632" spans="1:7" ht="32.65" customHeight="1" x14ac:dyDescent="0.25">
      <c r="A632" s="4" t="s">
        <v>1290</v>
      </c>
      <c r="B632" s="4" t="s">
        <v>1291</v>
      </c>
      <c r="C632" s="4" t="s">
        <v>150</v>
      </c>
      <c r="D632" s="5">
        <v>1600000</v>
      </c>
      <c r="E632" s="6">
        <v>162162720</v>
      </c>
      <c r="F632" s="6">
        <v>1.54E-2</v>
      </c>
      <c r="G632" s="4" t="s">
        <v>804</v>
      </c>
    </row>
    <row r="633" spans="1:7" ht="32.65" customHeight="1" x14ac:dyDescent="0.25">
      <c r="A633" s="4" t="s">
        <v>1292</v>
      </c>
      <c r="B633" s="4" t="s">
        <v>1293</v>
      </c>
      <c r="C633" s="4" t="s">
        <v>150</v>
      </c>
      <c r="D633" s="5">
        <v>2600000</v>
      </c>
      <c r="E633" s="6">
        <v>267627880</v>
      </c>
      <c r="F633" s="6">
        <v>2.5399999999999999E-2</v>
      </c>
      <c r="G633" s="4" t="s">
        <v>804</v>
      </c>
    </row>
    <row r="634" spans="1:7" ht="32.65" customHeight="1" x14ac:dyDescent="0.25">
      <c r="A634" s="4" t="s">
        <v>1294</v>
      </c>
      <c r="B634" s="4" t="s">
        <v>1295</v>
      </c>
      <c r="C634" s="4" t="s">
        <v>150</v>
      </c>
      <c r="D634" s="5">
        <v>600000</v>
      </c>
      <c r="E634" s="6">
        <v>62776920</v>
      </c>
      <c r="F634" s="6">
        <v>6.0000000000000001E-3</v>
      </c>
      <c r="G634" s="4" t="s">
        <v>804</v>
      </c>
    </row>
    <row r="635" spans="1:7" ht="32.65" customHeight="1" x14ac:dyDescent="0.25">
      <c r="A635" s="4" t="s">
        <v>1296</v>
      </c>
      <c r="B635" s="4" t="s">
        <v>1297</v>
      </c>
      <c r="C635" s="4" t="s">
        <v>150</v>
      </c>
      <c r="D635" s="5">
        <v>600000</v>
      </c>
      <c r="E635" s="6">
        <v>63652920</v>
      </c>
      <c r="F635" s="6">
        <v>6.0000000000000001E-3</v>
      </c>
      <c r="G635" s="4" t="s">
        <v>804</v>
      </c>
    </row>
    <row r="636" spans="1:7" ht="32.65" customHeight="1" x14ac:dyDescent="0.25">
      <c r="A636" s="4" t="s">
        <v>1298</v>
      </c>
      <c r="B636" s="4" t="s">
        <v>1299</v>
      </c>
      <c r="C636" s="4" t="s">
        <v>150</v>
      </c>
      <c r="D636" s="5">
        <v>600000</v>
      </c>
      <c r="E636" s="6">
        <v>64459200</v>
      </c>
      <c r="F636" s="6">
        <v>6.1000000000000004E-3</v>
      </c>
      <c r="G636" s="4" t="s">
        <v>804</v>
      </c>
    </row>
    <row r="637" spans="1:7" ht="32.65" customHeight="1" x14ac:dyDescent="0.25">
      <c r="A637" s="4" t="s">
        <v>1300</v>
      </c>
      <c r="B637" s="4" t="s">
        <v>1301</v>
      </c>
      <c r="C637" s="4" t="s">
        <v>32</v>
      </c>
      <c r="D637" s="5">
        <v>5400000</v>
      </c>
      <c r="E637" s="6">
        <v>543491100</v>
      </c>
      <c r="F637" s="6">
        <v>5.16E-2</v>
      </c>
      <c r="G637" s="4" t="s">
        <v>804</v>
      </c>
    </row>
    <row r="638" spans="1:7" ht="23.45" customHeight="1" x14ac:dyDescent="0.25">
      <c r="A638" s="4" t="s">
        <v>1302</v>
      </c>
      <c r="B638" s="4" t="s">
        <v>1303</v>
      </c>
      <c r="C638" s="4" t="s">
        <v>935</v>
      </c>
      <c r="D638" s="5">
        <v>2500000</v>
      </c>
      <c r="E638" s="6">
        <v>250477000</v>
      </c>
      <c r="F638" s="6">
        <v>2.3800000000000002E-2</v>
      </c>
      <c r="G638" s="4" t="s">
        <v>850</v>
      </c>
    </row>
    <row r="639" spans="1:7" ht="23.45" customHeight="1" x14ac:dyDescent="0.25">
      <c r="A639" s="4" t="s">
        <v>1304</v>
      </c>
      <c r="B639" s="4" t="s">
        <v>1305</v>
      </c>
      <c r="C639" s="4" t="s">
        <v>150</v>
      </c>
      <c r="D639" s="5">
        <v>3000000</v>
      </c>
      <c r="E639" s="6">
        <v>301708200</v>
      </c>
      <c r="F639" s="6">
        <v>2.86E-2</v>
      </c>
      <c r="G639" s="4" t="s">
        <v>850</v>
      </c>
    </row>
    <row r="640" spans="1:7" ht="23.45" customHeight="1" x14ac:dyDescent="0.25">
      <c r="A640" s="4" t="s">
        <v>1306</v>
      </c>
      <c r="B640" s="4" t="s">
        <v>1307</v>
      </c>
      <c r="C640" s="4" t="s">
        <v>150</v>
      </c>
      <c r="D640" s="5">
        <v>12500</v>
      </c>
      <c r="E640" s="6">
        <v>1292818.75</v>
      </c>
      <c r="F640" s="6">
        <v>1E-4</v>
      </c>
      <c r="G640" s="4" t="s">
        <v>804</v>
      </c>
    </row>
    <row r="641" spans="1:7" ht="23.45" customHeight="1" x14ac:dyDescent="0.25">
      <c r="A641" s="4" t="s">
        <v>1308</v>
      </c>
      <c r="B641" s="4" t="s">
        <v>1309</v>
      </c>
      <c r="C641" s="4" t="s">
        <v>150</v>
      </c>
      <c r="D641" s="5">
        <v>10000000</v>
      </c>
      <c r="E641" s="6">
        <v>1077989000</v>
      </c>
      <c r="F641" s="6">
        <v>0.1023</v>
      </c>
      <c r="G641" s="4" t="s">
        <v>850</v>
      </c>
    </row>
    <row r="642" spans="1:7" ht="32.65" customHeight="1" x14ac:dyDescent="0.25">
      <c r="A642" s="4" t="s">
        <v>1310</v>
      </c>
      <c r="B642" s="4" t="s">
        <v>1311</v>
      </c>
      <c r="C642" s="4" t="s">
        <v>43</v>
      </c>
      <c r="D642" s="5">
        <v>2890000</v>
      </c>
      <c r="E642" s="6">
        <v>307291677</v>
      </c>
      <c r="F642" s="6">
        <v>2.92E-2</v>
      </c>
      <c r="G642" s="4" t="s">
        <v>850</v>
      </c>
    </row>
    <row r="643" spans="1:7" ht="23.45" customHeight="1" x14ac:dyDescent="0.25">
      <c r="A643" s="4" t="s">
        <v>1312</v>
      </c>
      <c r="B643" s="4" t="s">
        <v>1313</v>
      </c>
      <c r="C643" s="4" t="s">
        <v>101</v>
      </c>
      <c r="D643" s="5">
        <v>2500000</v>
      </c>
      <c r="E643" s="6">
        <v>263083500</v>
      </c>
      <c r="F643" s="6">
        <v>2.5000000000000001E-2</v>
      </c>
      <c r="G643" s="4" t="s">
        <v>807</v>
      </c>
    </row>
    <row r="644" spans="1:7" ht="23.45" customHeight="1" x14ac:dyDescent="0.25">
      <c r="A644" s="4" t="s">
        <v>1314</v>
      </c>
      <c r="B644" s="4" t="s">
        <v>1315</v>
      </c>
      <c r="C644" s="4" t="s">
        <v>43</v>
      </c>
      <c r="D644" s="5">
        <v>450000</v>
      </c>
      <c r="E644" s="6">
        <v>45463095</v>
      </c>
      <c r="F644" s="6">
        <v>4.3E-3</v>
      </c>
      <c r="G644" s="4" t="s">
        <v>850</v>
      </c>
    </row>
    <row r="645" spans="1:7" ht="23.45" customHeight="1" x14ac:dyDescent="0.25">
      <c r="A645" s="4" t="s">
        <v>1316</v>
      </c>
      <c r="B645" s="4" t="s">
        <v>1317</v>
      </c>
      <c r="C645" s="4" t="s">
        <v>43</v>
      </c>
      <c r="D645" s="5">
        <v>7420000</v>
      </c>
      <c r="E645" s="6">
        <v>790198836</v>
      </c>
      <c r="F645" s="6">
        <v>7.4999999999999997E-2</v>
      </c>
      <c r="G645" s="4" t="s">
        <v>850</v>
      </c>
    </row>
    <row r="646" spans="1:7" ht="32.65" customHeight="1" x14ac:dyDescent="0.25">
      <c r="A646" s="4" t="s">
        <v>1318</v>
      </c>
      <c r="B646" s="4" t="s">
        <v>1319</v>
      </c>
      <c r="C646" s="4" t="s">
        <v>101</v>
      </c>
      <c r="D646" s="5">
        <v>1000000</v>
      </c>
      <c r="E646" s="6">
        <v>104529900</v>
      </c>
      <c r="F646" s="6">
        <v>9.9000000000000008E-3</v>
      </c>
      <c r="G646" s="4" t="s">
        <v>850</v>
      </c>
    </row>
    <row r="647" spans="1:7" ht="32.65" customHeight="1" x14ac:dyDescent="0.25">
      <c r="A647" s="4" t="s">
        <v>1320</v>
      </c>
      <c r="B647" s="4" t="s">
        <v>1321</v>
      </c>
      <c r="C647" s="4" t="s">
        <v>101</v>
      </c>
      <c r="D647" s="5">
        <v>1500000</v>
      </c>
      <c r="E647" s="6">
        <v>157032000</v>
      </c>
      <c r="F647" s="6">
        <v>1.49E-2</v>
      </c>
      <c r="G647" s="4" t="s">
        <v>850</v>
      </c>
    </row>
    <row r="648" spans="1:7" ht="23.45" customHeight="1" x14ac:dyDescent="0.25">
      <c r="A648" s="4" t="s">
        <v>1322</v>
      </c>
      <c r="B648" s="4" t="s">
        <v>1323</v>
      </c>
      <c r="C648" s="4" t="s">
        <v>101</v>
      </c>
      <c r="D648" s="5">
        <v>1000000</v>
      </c>
      <c r="E648" s="6">
        <v>104835800</v>
      </c>
      <c r="F648" s="6">
        <v>0.01</v>
      </c>
      <c r="G648" s="4" t="s">
        <v>804</v>
      </c>
    </row>
    <row r="649" spans="1:7" ht="23.45" customHeight="1" x14ac:dyDescent="0.25">
      <c r="A649" s="4" t="s">
        <v>1324</v>
      </c>
      <c r="B649" s="4" t="s">
        <v>1325</v>
      </c>
      <c r="C649" s="4" t="s">
        <v>43</v>
      </c>
      <c r="D649" s="5">
        <v>2500000</v>
      </c>
      <c r="E649" s="6">
        <v>250363500</v>
      </c>
      <c r="F649" s="6">
        <v>2.3800000000000002E-2</v>
      </c>
      <c r="G649" s="4" t="s">
        <v>850</v>
      </c>
    </row>
    <row r="650" spans="1:7" ht="23.45" customHeight="1" x14ac:dyDescent="0.25">
      <c r="A650" s="4" t="s">
        <v>1326</v>
      </c>
      <c r="B650" s="4" t="s">
        <v>1327</v>
      </c>
      <c r="C650" s="4" t="s">
        <v>43</v>
      </c>
      <c r="D650" s="5">
        <v>1000000</v>
      </c>
      <c r="E650" s="6">
        <v>100013000</v>
      </c>
      <c r="F650" s="6">
        <v>9.4999999999999998E-3</v>
      </c>
      <c r="G650" s="4" t="s">
        <v>850</v>
      </c>
    </row>
    <row r="651" spans="1:7" ht="23.45" customHeight="1" x14ac:dyDescent="0.25">
      <c r="A651" s="4" t="s">
        <v>1328</v>
      </c>
      <c r="B651" s="4" t="s">
        <v>1329</v>
      </c>
      <c r="C651" s="4" t="s">
        <v>157</v>
      </c>
      <c r="D651" s="5">
        <v>10000000</v>
      </c>
      <c r="E651" s="6">
        <v>970573000</v>
      </c>
      <c r="F651" s="6">
        <v>9.2100000000000001E-2</v>
      </c>
      <c r="G651" s="4" t="s">
        <v>797</v>
      </c>
    </row>
    <row r="652" spans="1:7" ht="23.45" customHeight="1" x14ac:dyDescent="0.25">
      <c r="A652" s="4" t="s">
        <v>1330</v>
      </c>
      <c r="B652" s="4" t="s">
        <v>1331</v>
      </c>
      <c r="C652" s="4" t="s">
        <v>43</v>
      </c>
      <c r="D652" s="5">
        <v>11000000</v>
      </c>
      <c r="E652" s="6">
        <v>1070782900</v>
      </c>
      <c r="F652" s="6">
        <v>0.1016</v>
      </c>
      <c r="G652" s="4" t="s">
        <v>797</v>
      </c>
    </row>
    <row r="653" spans="1:7" ht="23.45" customHeight="1" x14ac:dyDescent="0.25">
      <c r="A653" s="4" t="s">
        <v>1332</v>
      </c>
      <c r="B653" s="4" t="s">
        <v>1333</v>
      </c>
      <c r="C653" s="4" t="s">
        <v>101</v>
      </c>
      <c r="D653" s="5">
        <v>2500000</v>
      </c>
      <c r="E653" s="6">
        <v>241555750</v>
      </c>
      <c r="F653" s="6">
        <v>2.29E-2</v>
      </c>
      <c r="G653" s="4" t="s">
        <v>797</v>
      </c>
    </row>
    <row r="654" spans="1:7" ht="41.85" customHeight="1" x14ac:dyDescent="0.25">
      <c r="A654" s="4" t="s">
        <v>1334</v>
      </c>
      <c r="B654" s="4" t="s">
        <v>1335</v>
      </c>
      <c r="C654" s="4" t="s">
        <v>157</v>
      </c>
      <c r="D654" s="5">
        <v>10000000</v>
      </c>
      <c r="E654" s="6">
        <v>982447000</v>
      </c>
      <c r="F654" s="6">
        <v>9.3299999999999994E-2</v>
      </c>
      <c r="G654" s="4" t="s">
        <v>797</v>
      </c>
    </row>
    <row r="655" spans="1:7" ht="23.45" customHeight="1" x14ac:dyDescent="0.25">
      <c r="A655" s="4" t="s">
        <v>1336</v>
      </c>
      <c r="B655" s="4" t="s">
        <v>1337</v>
      </c>
      <c r="C655" s="4" t="s">
        <v>43</v>
      </c>
      <c r="D655" s="5">
        <v>12500000</v>
      </c>
      <c r="E655" s="6">
        <v>1197057500</v>
      </c>
      <c r="F655" s="6">
        <v>0.11360000000000001</v>
      </c>
      <c r="G655" s="4" t="s">
        <v>797</v>
      </c>
    </row>
    <row r="656" spans="1:7" ht="14.45" customHeight="1" x14ac:dyDescent="0.25">
      <c r="A656" s="4" t="s">
        <v>1338</v>
      </c>
      <c r="B656" s="4" t="s">
        <v>1339</v>
      </c>
      <c r="C656" s="4" t="s">
        <v>43</v>
      </c>
      <c r="D656" s="5">
        <v>8500000</v>
      </c>
      <c r="E656" s="6">
        <v>827803100</v>
      </c>
      <c r="F656" s="6">
        <v>7.8600000000000003E-2</v>
      </c>
      <c r="G656" s="4" t="s">
        <v>797</v>
      </c>
    </row>
    <row r="657" spans="1:7" ht="32.65" customHeight="1" x14ac:dyDescent="0.25">
      <c r="A657" s="4" t="s">
        <v>1340</v>
      </c>
      <c r="B657" s="4" t="s">
        <v>1341</v>
      </c>
      <c r="C657" s="4" t="s">
        <v>157</v>
      </c>
      <c r="D657" s="5">
        <v>2300000</v>
      </c>
      <c r="E657" s="6">
        <v>227566140</v>
      </c>
      <c r="F657" s="6">
        <v>2.1600000000000001E-2</v>
      </c>
      <c r="G657" s="4" t="s">
        <v>797</v>
      </c>
    </row>
    <row r="658" spans="1:7" ht="23.45" customHeight="1" x14ac:dyDescent="0.25">
      <c r="A658" s="4" t="s">
        <v>1342</v>
      </c>
      <c r="B658" s="4" t="s">
        <v>1343</v>
      </c>
      <c r="C658" s="4" t="s">
        <v>1051</v>
      </c>
      <c r="D658" s="5">
        <v>10000000</v>
      </c>
      <c r="E658" s="6">
        <v>988955000</v>
      </c>
      <c r="F658" s="6">
        <v>9.3899999999999997E-2</v>
      </c>
      <c r="G658" s="4" t="s">
        <v>797</v>
      </c>
    </row>
    <row r="659" spans="1:7" ht="14.45" customHeight="1" x14ac:dyDescent="0.25">
      <c r="A659" s="4" t="s">
        <v>1344</v>
      </c>
      <c r="B659" s="4" t="s">
        <v>1345</v>
      </c>
      <c r="C659" s="4" t="s">
        <v>157</v>
      </c>
      <c r="D659" s="5">
        <v>7500000</v>
      </c>
      <c r="E659" s="6">
        <v>718738500</v>
      </c>
      <c r="F659" s="6">
        <v>6.8199999999999997E-2</v>
      </c>
      <c r="G659" s="4" t="s">
        <v>797</v>
      </c>
    </row>
    <row r="660" spans="1:7" ht="23.45" customHeight="1" x14ac:dyDescent="0.25">
      <c r="A660" s="4" t="s">
        <v>1346</v>
      </c>
      <c r="B660" s="4" t="s">
        <v>1347</v>
      </c>
      <c r="C660" s="4" t="s">
        <v>1051</v>
      </c>
      <c r="D660" s="5">
        <v>17500000</v>
      </c>
      <c r="E660" s="6">
        <v>1678783750</v>
      </c>
      <c r="F660" s="6">
        <v>0.15939999999999999</v>
      </c>
      <c r="G660" s="4" t="s">
        <v>797</v>
      </c>
    </row>
    <row r="661" spans="1:7" ht="14.45" customHeight="1" x14ac:dyDescent="0.25">
      <c r="A661" s="4" t="s">
        <v>1348</v>
      </c>
      <c r="B661" s="4" t="s">
        <v>1349</v>
      </c>
      <c r="C661" s="4" t="s">
        <v>157</v>
      </c>
      <c r="D661" s="5">
        <v>10000000</v>
      </c>
      <c r="E661" s="6">
        <v>996904000</v>
      </c>
      <c r="F661" s="6">
        <v>9.4600000000000004E-2</v>
      </c>
      <c r="G661" s="4" t="s">
        <v>797</v>
      </c>
    </row>
    <row r="662" spans="1:7" ht="23.45" customHeight="1" x14ac:dyDescent="0.25">
      <c r="A662" s="4" t="s">
        <v>1350</v>
      </c>
      <c r="B662" s="4" t="s">
        <v>1351</v>
      </c>
      <c r="C662" s="4" t="s">
        <v>1051</v>
      </c>
      <c r="D662" s="5">
        <v>7500000</v>
      </c>
      <c r="E662" s="6">
        <v>722614500</v>
      </c>
      <c r="F662" s="6">
        <v>6.8599999999999994E-2</v>
      </c>
      <c r="G662" s="4" t="s">
        <v>797</v>
      </c>
    </row>
    <row r="663" spans="1:7" ht="23.45" customHeight="1" x14ac:dyDescent="0.25">
      <c r="A663" s="4" t="s">
        <v>1352</v>
      </c>
      <c r="B663" s="4" t="s">
        <v>1353</v>
      </c>
      <c r="C663" s="4" t="s">
        <v>43</v>
      </c>
      <c r="D663" s="5">
        <v>7500000</v>
      </c>
      <c r="E663" s="6">
        <v>724876500</v>
      </c>
      <c r="F663" s="6">
        <v>6.88E-2</v>
      </c>
      <c r="G663" s="4" t="s">
        <v>1354</v>
      </c>
    </row>
    <row r="664" spans="1:7" ht="23.45" customHeight="1" x14ac:dyDescent="0.25">
      <c r="A664" s="4" t="s">
        <v>1355</v>
      </c>
      <c r="B664" s="4" t="s">
        <v>1356</v>
      </c>
      <c r="C664" s="4" t="s">
        <v>157</v>
      </c>
      <c r="D664" s="5">
        <v>17500000</v>
      </c>
      <c r="E664" s="6">
        <v>1733238500</v>
      </c>
      <c r="F664" s="6">
        <v>0.16450000000000001</v>
      </c>
      <c r="G664" s="4" t="s">
        <v>797</v>
      </c>
    </row>
    <row r="665" spans="1:7" ht="23.45" customHeight="1" x14ac:dyDescent="0.25">
      <c r="A665" s="4" t="s">
        <v>1357</v>
      </c>
      <c r="B665" s="4" t="s">
        <v>1358</v>
      </c>
      <c r="C665" s="4" t="s">
        <v>1051</v>
      </c>
      <c r="D665" s="5">
        <v>29100000</v>
      </c>
      <c r="E665" s="6">
        <v>2823712680</v>
      </c>
      <c r="F665" s="6">
        <v>0.26800000000000002</v>
      </c>
      <c r="G665" s="4" t="s">
        <v>797</v>
      </c>
    </row>
    <row r="666" spans="1:7" ht="41.85" customHeight="1" x14ac:dyDescent="0.25">
      <c r="A666" s="4" t="s">
        <v>1359</v>
      </c>
      <c r="B666" s="4" t="s">
        <v>1360</v>
      </c>
      <c r="C666" s="4" t="s">
        <v>43</v>
      </c>
      <c r="D666" s="5">
        <v>7500000</v>
      </c>
      <c r="E666" s="6">
        <v>736744500</v>
      </c>
      <c r="F666" s="6">
        <v>6.9900000000000004E-2</v>
      </c>
      <c r="G666" s="4" t="s">
        <v>797</v>
      </c>
    </row>
    <row r="667" spans="1:7" ht="23.45" customHeight="1" x14ac:dyDescent="0.25">
      <c r="A667" s="4" t="s">
        <v>1361</v>
      </c>
      <c r="B667" s="4" t="s">
        <v>1362</v>
      </c>
      <c r="C667" s="4" t="s">
        <v>157</v>
      </c>
      <c r="D667" s="5">
        <v>17500000</v>
      </c>
      <c r="E667" s="6">
        <v>1748670000</v>
      </c>
      <c r="F667" s="6">
        <v>0.16600000000000001</v>
      </c>
      <c r="G667" s="4" t="s">
        <v>797</v>
      </c>
    </row>
    <row r="668" spans="1:7" ht="32.65" customHeight="1" x14ac:dyDescent="0.25">
      <c r="A668" s="4" t="s">
        <v>1363</v>
      </c>
      <c r="B668" s="4" t="s">
        <v>1364</v>
      </c>
      <c r="C668" s="4" t="s">
        <v>150</v>
      </c>
      <c r="D668" s="5">
        <v>5000000</v>
      </c>
      <c r="E668" s="6">
        <v>488023500</v>
      </c>
      <c r="F668" s="6">
        <v>4.6300000000000001E-2</v>
      </c>
      <c r="G668" s="4" t="s">
        <v>1365</v>
      </c>
    </row>
    <row r="669" spans="1:7" ht="23.45" customHeight="1" x14ac:dyDescent="0.25">
      <c r="A669" s="4" t="s">
        <v>1366</v>
      </c>
      <c r="B669" s="4" t="s">
        <v>1367</v>
      </c>
      <c r="C669" s="4" t="s">
        <v>43</v>
      </c>
      <c r="D669" s="5">
        <v>5000000</v>
      </c>
      <c r="E669" s="6">
        <v>492305500</v>
      </c>
      <c r="F669" s="6">
        <v>4.6699999999999998E-2</v>
      </c>
      <c r="G669" s="4" t="s">
        <v>850</v>
      </c>
    </row>
    <row r="670" spans="1:7" ht="23.45" customHeight="1" x14ac:dyDescent="0.25">
      <c r="A670" s="4" t="s">
        <v>1368</v>
      </c>
      <c r="B670" s="4" t="s">
        <v>1369</v>
      </c>
      <c r="C670" s="4" t="s">
        <v>150</v>
      </c>
      <c r="D670" s="5">
        <v>5000000</v>
      </c>
      <c r="E670" s="6">
        <v>490341500</v>
      </c>
      <c r="F670" s="6">
        <v>4.65E-2</v>
      </c>
      <c r="G670" s="4" t="s">
        <v>1370</v>
      </c>
    </row>
    <row r="671" spans="1:7" ht="23.45" customHeight="1" x14ac:dyDescent="0.25">
      <c r="A671" s="4" t="s">
        <v>1371</v>
      </c>
      <c r="B671" s="4" t="s">
        <v>1372</v>
      </c>
      <c r="C671" s="4" t="s">
        <v>43</v>
      </c>
      <c r="D671" s="5">
        <v>7000000</v>
      </c>
      <c r="E671" s="6">
        <v>691161100</v>
      </c>
      <c r="F671" s="6">
        <v>6.5600000000000006E-2</v>
      </c>
      <c r="G671" s="4" t="s">
        <v>1354</v>
      </c>
    </row>
    <row r="672" spans="1:7" ht="14.45" customHeight="1" x14ac:dyDescent="0.25">
      <c r="A672" s="4" t="s">
        <v>1373</v>
      </c>
      <c r="B672" s="4" t="s">
        <v>1374</v>
      </c>
      <c r="C672" s="4" t="s">
        <v>157</v>
      </c>
      <c r="D672" s="5">
        <v>5000000</v>
      </c>
      <c r="E672" s="6">
        <v>502851500</v>
      </c>
      <c r="F672" s="6">
        <v>4.7699999999999999E-2</v>
      </c>
      <c r="G672" s="4" t="s">
        <v>797</v>
      </c>
    </row>
    <row r="673" spans="1:7" ht="32.65" customHeight="1" x14ac:dyDescent="0.25">
      <c r="A673" s="4" t="s">
        <v>1375</v>
      </c>
      <c r="B673" s="4" t="s">
        <v>1376</v>
      </c>
      <c r="C673" s="4" t="s">
        <v>43</v>
      </c>
      <c r="D673" s="5">
        <v>15000000</v>
      </c>
      <c r="E673" s="6">
        <v>1494513000</v>
      </c>
      <c r="F673" s="6">
        <v>0.1419</v>
      </c>
      <c r="G673" s="4" t="s">
        <v>797</v>
      </c>
    </row>
    <row r="674" spans="1:7" ht="23.45" customHeight="1" x14ac:dyDescent="0.25">
      <c r="A674" s="4" t="s">
        <v>1377</v>
      </c>
      <c r="B674" s="4" t="s">
        <v>1378</v>
      </c>
      <c r="C674" s="4" t="s">
        <v>43</v>
      </c>
      <c r="D674" s="5">
        <v>7500000</v>
      </c>
      <c r="E674" s="6">
        <v>744666000</v>
      </c>
      <c r="F674" s="6">
        <v>7.0699999999999999E-2</v>
      </c>
      <c r="G674" s="4" t="s">
        <v>1354</v>
      </c>
    </row>
    <row r="675" spans="1:7" ht="23.45" customHeight="1" x14ac:dyDescent="0.25">
      <c r="A675" s="4" t="s">
        <v>1379</v>
      </c>
      <c r="B675" s="4" t="s">
        <v>1380</v>
      </c>
      <c r="C675" s="4" t="s">
        <v>1051</v>
      </c>
      <c r="D675" s="5">
        <v>6500000</v>
      </c>
      <c r="E675" s="6">
        <v>649158900</v>
      </c>
      <c r="F675" s="6">
        <v>6.1600000000000002E-2</v>
      </c>
      <c r="G675" s="4" t="s">
        <v>797</v>
      </c>
    </row>
    <row r="676" spans="1:7" ht="23.45" customHeight="1" x14ac:dyDescent="0.25">
      <c r="A676" s="4" t="s">
        <v>1381</v>
      </c>
      <c r="B676" s="4" t="s">
        <v>1382</v>
      </c>
      <c r="C676" s="4" t="s">
        <v>1051</v>
      </c>
      <c r="D676" s="5">
        <v>5000000</v>
      </c>
      <c r="E676" s="6">
        <v>499387000</v>
      </c>
      <c r="F676" s="6">
        <v>4.7399999999999998E-2</v>
      </c>
      <c r="G676" s="4" t="s">
        <v>797</v>
      </c>
    </row>
    <row r="677" spans="1:7" ht="23.45" customHeight="1" x14ac:dyDescent="0.25">
      <c r="A677" s="4" t="s">
        <v>1383</v>
      </c>
      <c r="B677" s="4" t="s">
        <v>1384</v>
      </c>
      <c r="C677" s="4" t="s">
        <v>43</v>
      </c>
      <c r="D677" s="5">
        <v>7500000</v>
      </c>
      <c r="E677" s="6">
        <v>756474000</v>
      </c>
      <c r="F677" s="6">
        <v>7.1800000000000003E-2</v>
      </c>
      <c r="G677" s="4" t="s">
        <v>797</v>
      </c>
    </row>
    <row r="678" spans="1:7" ht="23.45" customHeight="1" x14ac:dyDescent="0.25">
      <c r="A678" s="4" t="s">
        <v>1385</v>
      </c>
      <c r="B678" s="4" t="s">
        <v>1386</v>
      </c>
      <c r="C678" s="4" t="s">
        <v>1051</v>
      </c>
      <c r="D678" s="5">
        <v>18000000</v>
      </c>
      <c r="E678" s="6">
        <v>1813165200</v>
      </c>
      <c r="F678" s="6">
        <v>0.1721</v>
      </c>
      <c r="G678" s="4" t="s">
        <v>797</v>
      </c>
    </row>
    <row r="679" spans="1:7" ht="23.45" customHeight="1" x14ac:dyDescent="0.25">
      <c r="A679" s="4" t="s">
        <v>1387</v>
      </c>
      <c r="B679" s="4" t="s">
        <v>1388</v>
      </c>
      <c r="C679" s="4" t="s">
        <v>1051</v>
      </c>
      <c r="D679" s="5">
        <v>3000000</v>
      </c>
      <c r="E679" s="6">
        <v>302680800</v>
      </c>
      <c r="F679" s="6">
        <v>2.87E-2</v>
      </c>
      <c r="G679" s="4" t="s">
        <v>797</v>
      </c>
    </row>
    <row r="680" spans="1:7" ht="23.45" customHeight="1" x14ac:dyDescent="0.25">
      <c r="A680" s="4" t="s">
        <v>1389</v>
      </c>
      <c r="B680" s="4" t="s">
        <v>1390</v>
      </c>
      <c r="C680" s="4" t="s">
        <v>43</v>
      </c>
      <c r="D680" s="5">
        <v>7500000</v>
      </c>
      <c r="E680" s="6">
        <v>739801500</v>
      </c>
      <c r="F680" s="6">
        <v>7.0199999999999999E-2</v>
      </c>
      <c r="G680" s="4" t="s">
        <v>1064</v>
      </c>
    </row>
    <row r="681" spans="1:7" ht="23.45" customHeight="1" x14ac:dyDescent="0.25">
      <c r="A681" s="4" t="s">
        <v>1391</v>
      </c>
      <c r="B681" s="4" t="s">
        <v>1392</v>
      </c>
      <c r="C681" s="4" t="s">
        <v>1051</v>
      </c>
      <c r="D681" s="5">
        <v>7500000</v>
      </c>
      <c r="E681" s="6">
        <v>749577750</v>
      </c>
      <c r="F681" s="6">
        <v>7.1199999999999999E-2</v>
      </c>
      <c r="G681" s="4" t="s">
        <v>804</v>
      </c>
    </row>
    <row r="682" spans="1:7" ht="41.85" customHeight="1" x14ac:dyDescent="0.25">
      <c r="A682" s="4" t="s">
        <v>1393</v>
      </c>
      <c r="B682" s="4" t="s">
        <v>1394</v>
      </c>
      <c r="C682" s="4" t="s">
        <v>43</v>
      </c>
      <c r="D682" s="5">
        <v>7500000</v>
      </c>
      <c r="E682" s="6">
        <v>743736750</v>
      </c>
      <c r="F682" s="6">
        <v>7.0599999999999996E-2</v>
      </c>
      <c r="G682" s="4" t="s">
        <v>1354</v>
      </c>
    </row>
    <row r="683" spans="1:7" ht="23.45" customHeight="1" x14ac:dyDescent="0.25">
      <c r="A683" s="4" t="s">
        <v>1395</v>
      </c>
      <c r="B683" s="4" t="s">
        <v>1396</v>
      </c>
      <c r="C683" s="4" t="s">
        <v>1051</v>
      </c>
      <c r="D683" s="5">
        <v>5000000</v>
      </c>
      <c r="E683" s="6">
        <v>504334000</v>
      </c>
      <c r="F683" s="6">
        <v>4.7899999999999998E-2</v>
      </c>
      <c r="G683" s="4" t="s">
        <v>797</v>
      </c>
    </row>
    <row r="684" spans="1:7" ht="32.65" customHeight="1" x14ac:dyDescent="0.25">
      <c r="A684" s="4" t="s">
        <v>1397</v>
      </c>
      <c r="B684" s="4" t="s">
        <v>1398</v>
      </c>
      <c r="C684" s="4" t="s">
        <v>43</v>
      </c>
      <c r="D684" s="5">
        <v>7500000</v>
      </c>
      <c r="E684" s="6">
        <v>740191500</v>
      </c>
      <c r="F684" s="6">
        <v>7.0300000000000001E-2</v>
      </c>
      <c r="G684" s="4" t="s">
        <v>1354</v>
      </c>
    </row>
    <row r="685" spans="1:7" ht="23.45" customHeight="1" x14ac:dyDescent="0.25">
      <c r="A685" s="4" t="s">
        <v>1399</v>
      </c>
      <c r="B685" s="4" t="s">
        <v>1400</v>
      </c>
      <c r="C685" s="4" t="s">
        <v>43</v>
      </c>
      <c r="D685" s="5">
        <v>3000000</v>
      </c>
      <c r="E685" s="6">
        <v>307881600</v>
      </c>
      <c r="F685" s="6">
        <v>2.92E-2</v>
      </c>
      <c r="G685" s="4" t="s">
        <v>1354</v>
      </c>
    </row>
    <row r="686" spans="1:7" ht="23.45" customHeight="1" x14ac:dyDescent="0.25">
      <c r="A686" s="4" t="s">
        <v>1401</v>
      </c>
      <c r="B686" s="4" t="s">
        <v>1402</v>
      </c>
      <c r="C686" s="4" t="s">
        <v>43</v>
      </c>
      <c r="D686" s="5">
        <v>8000000</v>
      </c>
      <c r="E686" s="6">
        <v>824166400</v>
      </c>
      <c r="F686" s="6">
        <v>7.8200000000000006E-2</v>
      </c>
      <c r="G686" s="4" t="s">
        <v>1354</v>
      </c>
    </row>
    <row r="687" spans="1:7" ht="23.45" customHeight="1" x14ac:dyDescent="0.25">
      <c r="A687" s="4" t="s">
        <v>1403</v>
      </c>
      <c r="B687" s="4" t="s">
        <v>1404</v>
      </c>
      <c r="C687" s="4" t="s">
        <v>43</v>
      </c>
      <c r="D687" s="5">
        <v>7500000</v>
      </c>
      <c r="E687" s="6">
        <v>752860500</v>
      </c>
      <c r="F687" s="6">
        <v>7.1499999999999994E-2</v>
      </c>
      <c r="G687" s="4" t="s">
        <v>1354</v>
      </c>
    </row>
    <row r="688" spans="1:7" ht="32.65" customHeight="1" x14ac:dyDescent="0.25">
      <c r="A688" s="4" t="s">
        <v>1405</v>
      </c>
      <c r="B688" s="4" t="s">
        <v>1406</v>
      </c>
      <c r="C688" s="4" t="s">
        <v>1051</v>
      </c>
      <c r="D688" s="5">
        <v>2500000</v>
      </c>
      <c r="E688" s="6">
        <v>251883250</v>
      </c>
      <c r="F688" s="6">
        <v>2.3900000000000001E-2</v>
      </c>
      <c r="G688" s="4" t="s">
        <v>804</v>
      </c>
    </row>
    <row r="689" spans="1:7" ht="23.45" customHeight="1" x14ac:dyDescent="0.25">
      <c r="A689" s="4" t="s">
        <v>1407</v>
      </c>
      <c r="B689" s="4" t="s">
        <v>1408</v>
      </c>
      <c r="C689" s="4" t="s">
        <v>43</v>
      </c>
      <c r="D689" s="5">
        <v>7500000</v>
      </c>
      <c r="E689" s="6">
        <v>762325500</v>
      </c>
      <c r="F689" s="6">
        <v>7.2400000000000006E-2</v>
      </c>
      <c r="G689" s="4" t="s">
        <v>1354</v>
      </c>
    </row>
    <row r="690" spans="1:7" ht="23.45" customHeight="1" x14ac:dyDescent="0.25">
      <c r="A690" s="4" t="s">
        <v>1409</v>
      </c>
      <c r="B690" s="4" t="s">
        <v>1410</v>
      </c>
      <c r="C690" s="4" t="s">
        <v>1051</v>
      </c>
      <c r="D690" s="5">
        <v>1500000</v>
      </c>
      <c r="E690" s="6">
        <v>151624200</v>
      </c>
      <c r="F690" s="6">
        <v>1.44E-2</v>
      </c>
      <c r="G690" s="4" t="s">
        <v>804</v>
      </c>
    </row>
    <row r="691" spans="1:7" ht="32.65" customHeight="1" x14ac:dyDescent="0.25">
      <c r="A691" s="4" t="s">
        <v>1411</v>
      </c>
      <c r="B691" s="4" t="s">
        <v>1412</v>
      </c>
      <c r="C691" s="4" t="s">
        <v>43</v>
      </c>
      <c r="D691" s="5">
        <v>10000000</v>
      </c>
      <c r="E691" s="6">
        <v>993399000</v>
      </c>
      <c r="F691" s="6">
        <v>9.4299999999999995E-2</v>
      </c>
      <c r="G691" s="4" t="s">
        <v>1095</v>
      </c>
    </row>
    <row r="692" spans="1:7" ht="41.85" customHeight="1" x14ac:dyDescent="0.25">
      <c r="A692" s="4" t="s">
        <v>1413</v>
      </c>
      <c r="B692" s="4" t="s">
        <v>1414</v>
      </c>
      <c r="C692" s="4" t="s">
        <v>43</v>
      </c>
      <c r="D692" s="5">
        <v>5000000</v>
      </c>
      <c r="E692" s="6">
        <v>498889000</v>
      </c>
      <c r="F692" s="6">
        <v>4.7399999999999998E-2</v>
      </c>
      <c r="G692" s="4" t="s">
        <v>1354</v>
      </c>
    </row>
    <row r="693" spans="1:7" ht="23.45" customHeight="1" x14ac:dyDescent="0.25">
      <c r="A693" s="4" t="s">
        <v>1415</v>
      </c>
      <c r="B693" s="4" t="s">
        <v>1416</v>
      </c>
      <c r="C693" s="4" t="s">
        <v>1051</v>
      </c>
      <c r="D693" s="5">
        <v>1500000</v>
      </c>
      <c r="E693" s="6">
        <v>150964200</v>
      </c>
      <c r="F693" s="6">
        <v>1.43E-2</v>
      </c>
      <c r="G693" s="4" t="s">
        <v>797</v>
      </c>
    </row>
    <row r="694" spans="1:7" ht="32.65" customHeight="1" x14ac:dyDescent="0.25">
      <c r="A694" s="4" t="s">
        <v>1417</v>
      </c>
      <c r="B694" s="4" t="s">
        <v>1418</v>
      </c>
      <c r="C694" s="4" t="s">
        <v>1051</v>
      </c>
      <c r="D694" s="5">
        <v>3490000</v>
      </c>
      <c r="E694" s="6">
        <v>350580970</v>
      </c>
      <c r="F694" s="6">
        <v>3.3300000000000003E-2</v>
      </c>
      <c r="G694" s="4" t="s">
        <v>804</v>
      </c>
    </row>
    <row r="695" spans="1:7" ht="32.65" customHeight="1" x14ac:dyDescent="0.25">
      <c r="A695" s="4" t="s">
        <v>1419</v>
      </c>
      <c r="B695" s="4" t="s">
        <v>1420</v>
      </c>
      <c r="C695" s="4" t="s">
        <v>1051</v>
      </c>
      <c r="D695" s="5">
        <v>2500000</v>
      </c>
      <c r="E695" s="6">
        <v>251721000</v>
      </c>
      <c r="F695" s="6">
        <v>2.3900000000000001E-2</v>
      </c>
      <c r="G695" s="4" t="s">
        <v>804</v>
      </c>
    </row>
    <row r="696" spans="1:7" ht="32.65" customHeight="1" x14ac:dyDescent="0.25">
      <c r="A696" s="4" t="s">
        <v>1421</v>
      </c>
      <c r="B696" s="4" t="s">
        <v>1422</v>
      </c>
      <c r="C696" s="4" t="s">
        <v>43</v>
      </c>
      <c r="D696" s="5">
        <v>4500000</v>
      </c>
      <c r="E696" s="6">
        <v>448632900</v>
      </c>
      <c r="F696" s="6">
        <v>4.2599999999999999E-2</v>
      </c>
      <c r="G696" s="4" t="s">
        <v>1423</v>
      </c>
    </row>
    <row r="697" spans="1:7" ht="23.45" customHeight="1" x14ac:dyDescent="0.25">
      <c r="A697" s="4" t="s">
        <v>1424</v>
      </c>
      <c r="B697" s="4" t="s">
        <v>1425</v>
      </c>
      <c r="C697" s="4" t="s">
        <v>1051</v>
      </c>
      <c r="D697" s="5">
        <v>3000000</v>
      </c>
      <c r="E697" s="6">
        <v>303406500</v>
      </c>
      <c r="F697" s="6">
        <v>2.8799999999999999E-2</v>
      </c>
      <c r="G697" s="4" t="s">
        <v>804</v>
      </c>
    </row>
    <row r="698" spans="1:7" ht="23.45" customHeight="1" x14ac:dyDescent="0.25">
      <c r="A698" s="4" t="s">
        <v>1426</v>
      </c>
      <c r="B698" s="4" t="s">
        <v>1427</v>
      </c>
      <c r="C698" s="4" t="s">
        <v>1051</v>
      </c>
      <c r="D698" s="5">
        <v>2500000</v>
      </c>
      <c r="E698" s="6">
        <v>259289500</v>
      </c>
      <c r="F698" s="6">
        <v>2.46E-2</v>
      </c>
      <c r="G698" s="4" t="s">
        <v>797</v>
      </c>
    </row>
    <row r="699" spans="1:7" ht="23.45" customHeight="1" x14ac:dyDescent="0.25">
      <c r="A699" s="4" t="s">
        <v>1428</v>
      </c>
      <c r="B699" s="4" t="s">
        <v>1429</v>
      </c>
      <c r="C699" s="4" t="s">
        <v>1051</v>
      </c>
      <c r="D699" s="5">
        <v>3000000</v>
      </c>
      <c r="E699" s="6">
        <v>310049700</v>
      </c>
      <c r="F699" s="6">
        <v>2.9399999999999999E-2</v>
      </c>
      <c r="G699" s="4" t="s">
        <v>804</v>
      </c>
    </row>
    <row r="700" spans="1:7" ht="23.45" customHeight="1" x14ac:dyDescent="0.25">
      <c r="A700" s="4" t="s">
        <v>1430</v>
      </c>
      <c r="B700" s="4" t="s">
        <v>1431</v>
      </c>
      <c r="C700" s="4" t="s">
        <v>43</v>
      </c>
      <c r="D700" s="5">
        <v>5000000</v>
      </c>
      <c r="E700" s="6">
        <v>493003000</v>
      </c>
      <c r="F700" s="6">
        <v>4.6800000000000001E-2</v>
      </c>
      <c r="G700" s="4" t="s">
        <v>1354</v>
      </c>
    </row>
    <row r="701" spans="1:7" ht="23.45" customHeight="1" x14ac:dyDescent="0.25">
      <c r="A701" s="4" t="s">
        <v>1432</v>
      </c>
      <c r="B701" s="4" t="s">
        <v>1433</v>
      </c>
      <c r="C701" s="4" t="s">
        <v>1051</v>
      </c>
      <c r="D701" s="5">
        <v>2000000</v>
      </c>
      <c r="E701" s="6">
        <v>207933000</v>
      </c>
      <c r="F701" s="6">
        <v>1.9699999999999999E-2</v>
      </c>
      <c r="G701" s="4" t="s">
        <v>804</v>
      </c>
    </row>
    <row r="702" spans="1:7" ht="51" customHeight="1" x14ac:dyDescent="0.25">
      <c r="A702" s="4" t="s">
        <v>1434</v>
      </c>
      <c r="B702" s="4" t="s">
        <v>1435</v>
      </c>
      <c r="C702" s="4" t="s">
        <v>89</v>
      </c>
      <c r="D702" s="5">
        <v>900000</v>
      </c>
      <c r="E702" s="6">
        <v>90399060</v>
      </c>
      <c r="F702" s="6">
        <v>8.6E-3</v>
      </c>
      <c r="G702" s="4" t="s">
        <v>1436</v>
      </c>
    </row>
    <row r="703" spans="1:7" ht="41.85" customHeight="1" x14ac:dyDescent="0.25">
      <c r="A703" s="4" t="s">
        <v>1437</v>
      </c>
      <c r="B703" s="4" t="s">
        <v>1438</v>
      </c>
      <c r="C703" s="4" t="s">
        <v>32</v>
      </c>
      <c r="D703" s="5">
        <v>5000000</v>
      </c>
      <c r="E703" s="6">
        <v>480249000</v>
      </c>
      <c r="F703" s="6">
        <v>4.5600000000000002E-2</v>
      </c>
      <c r="G703" s="4" t="s">
        <v>797</v>
      </c>
    </row>
    <row r="704" spans="1:7" ht="14.45" customHeight="1" x14ac:dyDescent="0.25">
      <c r="A704" s="4" t="s">
        <v>1439</v>
      </c>
      <c r="B704" s="4" t="s">
        <v>1440</v>
      </c>
      <c r="C704" s="4" t="s">
        <v>157</v>
      </c>
      <c r="D704" s="5">
        <v>10000000</v>
      </c>
      <c r="E704" s="6">
        <v>966641000</v>
      </c>
      <c r="F704" s="6">
        <v>9.1800000000000007E-2</v>
      </c>
      <c r="G704" s="4" t="s">
        <v>797</v>
      </c>
    </row>
    <row r="705" spans="1:7" ht="14.45" customHeight="1" x14ac:dyDescent="0.25">
      <c r="A705" s="4" t="s">
        <v>1441</v>
      </c>
      <c r="B705" s="4" t="s">
        <v>1442</v>
      </c>
      <c r="C705" s="4" t="s">
        <v>32</v>
      </c>
      <c r="D705" s="5">
        <v>2500000</v>
      </c>
      <c r="E705" s="6">
        <v>244149250</v>
      </c>
      <c r="F705" s="6">
        <v>2.3199999999999998E-2</v>
      </c>
      <c r="G705" s="4" t="s">
        <v>797</v>
      </c>
    </row>
    <row r="706" spans="1:7" ht="32.65" customHeight="1" x14ac:dyDescent="0.25">
      <c r="A706" s="4" t="s">
        <v>1443</v>
      </c>
      <c r="B706" s="4" t="s">
        <v>1444</v>
      </c>
      <c r="C706" s="4" t="s">
        <v>117</v>
      </c>
      <c r="D706" s="5">
        <v>2500000</v>
      </c>
      <c r="E706" s="6">
        <v>245268000</v>
      </c>
      <c r="F706" s="6">
        <v>2.3300000000000001E-2</v>
      </c>
      <c r="G706" s="4" t="s">
        <v>797</v>
      </c>
    </row>
    <row r="707" spans="1:7" ht="23.45" customHeight="1" x14ac:dyDescent="0.25">
      <c r="A707" s="4" t="s">
        <v>1445</v>
      </c>
      <c r="B707" s="4" t="s">
        <v>1446</v>
      </c>
      <c r="C707" s="4" t="s">
        <v>32</v>
      </c>
      <c r="D707" s="5">
        <v>10000000</v>
      </c>
      <c r="E707" s="6">
        <v>952955000</v>
      </c>
      <c r="F707" s="6">
        <v>9.0499999999999997E-2</v>
      </c>
      <c r="G707" s="4" t="s">
        <v>797</v>
      </c>
    </row>
    <row r="708" spans="1:7" ht="23.45" customHeight="1" x14ac:dyDescent="0.25">
      <c r="A708" s="4" t="s">
        <v>1447</v>
      </c>
      <c r="B708" s="4" t="s">
        <v>1448</v>
      </c>
      <c r="C708" s="4" t="s">
        <v>32</v>
      </c>
      <c r="D708" s="5">
        <v>2500000</v>
      </c>
      <c r="E708" s="6">
        <v>238346500</v>
      </c>
      <c r="F708" s="6">
        <v>2.2599999999999999E-2</v>
      </c>
      <c r="G708" s="4" t="s">
        <v>797</v>
      </c>
    </row>
    <row r="709" spans="1:7" ht="23.45" customHeight="1" x14ac:dyDescent="0.25">
      <c r="A709" s="4" t="s">
        <v>1449</v>
      </c>
      <c r="B709" s="4" t="s">
        <v>1450</v>
      </c>
      <c r="C709" s="4" t="s">
        <v>32</v>
      </c>
      <c r="D709" s="5">
        <v>10000000</v>
      </c>
      <c r="E709" s="6">
        <v>951862000</v>
      </c>
      <c r="F709" s="6">
        <v>9.0399999999999994E-2</v>
      </c>
      <c r="G709" s="4" t="s">
        <v>797</v>
      </c>
    </row>
    <row r="710" spans="1:7" ht="23.45" customHeight="1" x14ac:dyDescent="0.25">
      <c r="A710" s="4" t="s">
        <v>1451</v>
      </c>
      <c r="B710" s="4" t="s">
        <v>1452</v>
      </c>
      <c r="C710" s="4" t="s">
        <v>98</v>
      </c>
      <c r="D710" s="5">
        <v>15000000</v>
      </c>
      <c r="E710" s="6">
        <v>1434337500</v>
      </c>
      <c r="F710" s="6">
        <v>0.1361</v>
      </c>
      <c r="G710" s="4" t="s">
        <v>797</v>
      </c>
    </row>
    <row r="711" spans="1:7" ht="23.45" customHeight="1" x14ac:dyDescent="0.25">
      <c r="A711" s="4" t="s">
        <v>1453</v>
      </c>
      <c r="B711" s="4" t="s">
        <v>1454</v>
      </c>
      <c r="C711" s="4" t="s">
        <v>32</v>
      </c>
      <c r="D711" s="5">
        <v>7500000</v>
      </c>
      <c r="E711" s="6">
        <v>720456000</v>
      </c>
      <c r="F711" s="6">
        <v>6.8400000000000002E-2</v>
      </c>
      <c r="G711" s="4" t="s">
        <v>797</v>
      </c>
    </row>
    <row r="712" spans="1:7" ht="23.45" customHeight="1" x14ac:dyDescent="0.25">
      <c r="A712" s="4" t="s">
        <v>1455</v>
      </c>
      <c r="B712" s="4" t="s">
        <v>1456</v>
      </c>
      <c r="C712" s="4" t="s">
        <v>32</v>
      </c>
      <c r="D712" s="5">
        <v>7500000</v>
      </c>
      <c r="E712" s="6">
        <v>722668500</v>
      </c>
      <c r="F712" s="6">
        <v>6.8599999999999994E-2</v>
      </c>
      <c r="G712" s="4" t="s">
        <v>797</v>
      </c>
    </row>
    <row r="713" spans="1:7" ht="14.45" customHeight="1" x14ac:dyDescent="0.25">
      <c r="A713" s="4" t="s">
        <v>1457</v>
      </c>
      <c r="B713" s="4" t="s">
        <v>1458</v>
      </c>
      <c r="C713" s="4" t="s">
        <v>32</v>
      </c>
      <c r="D713" s="5">
        <v>4000000</v>
      </c>
      <c r="E713" s="6">
        <v>393278400</v>
      </c>
      <c r="F713" s="6">
        <v>3.73E-2</v>
      </c>
      <c r="G713" s="4" t="s">
        <v>850</v>
      </c>
    </row>
    <row r="714" spans="1:7" ht="23.45" customHeight="1" x14ac:dyDescent="0.25">
      <c r="A714" s="4" t="s">
        <v>1459</v>
      </c>
      <c r="B714" s="4" t="s">
        <v>1460</v>
      </c>
      <c r="C714" s="4" t="s">
        <v>43</v>
      </c>
      <c r="D714" s="5">
        <v>2500000</v>
      </c>
      <c r="E714" s="6">
        <v>247246250</v>
      </c>
      <c r="F714" s="6">
        <v>2.35E-2</v>
      </c>
      <c r="G714" s="4" t="s">
        <v>797</v>
      </c>
    </row>
    <row r="715" spans="1:7" ht="41.85" customHeight="1" x14ac:dyDescent="0.25">
      <c r="A715" s="4" t="s">
        <v>1461</v>
      </c>
      <c r="B715" s="4" t="s">
        <v>1462</v>
      </c>
      <c r="C715" s="4" t="s">
        <v>32</v>
      </c>
      <c r="D715" s="5">
        <v>10000000</v>
      </c>
      <c r="E715" s="6">
        <v>976086000</v>
      </c>
      <c r="F715" s="6">
        <v>9.2700000000000005E-2</v>
      </c>
      <c r="G715" s="4" t="s">
        <v>797</v>
      </c>
    </row>
    <row r="716" spans="1:7" ht="14.45" customHeight="1" x14ac:dyDescent="0.25">
      <c r="A716" s="4" t="s">
        <v>1463</v>
      </c>
      <c r="B716" s="4" t="s">
        <v>1464</v>
      </c>
      <c r="C716" s="4" t="s">
        <v>32</v>
      </c>
      <c r="D716" s="5">
        <v>2500000</v>
      </c>
      <c r="E716" s="6">
        <v>248648000</v>
      </c>
      <c r="F716" s="6">
        <v>2.3599999999999999E-2</v>
      </c>
      <c r="G716" s="4" t="s">
        <v>797</v>
      </c>
    </row>
    <row r="717" spans="1:7" ht="14.45" customHeight="1" x14ac:dyDescent="0.25">
      <c r="A717" s="4" t="s">
        <v>1465</v>
      </c>
      <c r="B717" s="4" t="s">
        <v>1466</v>
      </c>
      <c r="C717" s="4" t="s">
        <v>32</v>
      </c>
      <c r="D717" s="5">
        <v>7500000</v>
      </c>
      <c r="E717" s="6">
        <v>743889750</v>
      </c>
      <c r="F717" s="6">
        <v>7.0599999999999996E-2</v>
      </c>
      <c r="G717" s="4" t="s">
        <v>797</v>
      </c>
    </row>
    <row r="718" spans="1:7" ht="14.45" customHeight="1" x14ac:dyDescent="0.25">
      <c r="A718" s="4" t="s">
        <v>1467</v>
      </c>
      <c r="B718" s="4" t="s">
        <v>1468</v>
      </c>
      <c r="C718" s="4" t="s">
        <v>32</v>
      </c>
      <c r="D718" s="5">
        <v>5000000</v>
      </c>
      <c r="E718" s="6">
        <v>492061500</v>
      </c>
      <c r="F718" s="6">
        <v>4.6699999999999998E-2</v>
      </c>
      <c r="G718" s="4" t="s">
        <v>797</v>
      </c>
    </row>
    <row r="719" spans="1:7" ht="23.45" customHeight="1" x14ac:dyDescent="0.25">
      <c r="A719" s="4" t="s">
        <v>1469</v>
      </c>
      <c r="B719" s="4" t="s">
        <v>1470</v>
      </c>
      <c r="C719" s="4" t="s">
        <v>32</v>
      </c>
      <c r="D719" s="5">
        <v>2500000</v>
      </c>
      <c r="E719" s="6">
        <v>249453250</v>
      </c>
      <c r="F719" s="6">
        <v>2.3699999999999999E-2</v>
      </c>
      <c r="G719" s="4" t="s">
        <v>850</v>
      </c>
    </row>
    <row r="720" spans="1:7" ht="23.45" customHeight="1" x14ac:dyDescent="0.25">
      <c r="A720" s="4" t="s">
        <v>1471</v>
      </c>
      <c r="B720" s="4" t="s">
        <v>1472</v>
      </c>
      <c r="C720" s="4" t="s">
        <v>48</v>
      </c>
      <c r="D720" s="5">
        <v>9000000</v>
      </c>
      <c r="E720" s="6">
        <v>898381800</v>
      </c>
      <c r="F720" s="6">
        <v>8.5300000000000001E-2</v>
      </c>
      <c r="G720" s="4" t="s">
        <v>797</v>
      </c>
    </row>
    <row r="721" spans="1:7" ht="14.45" customHeight="1" x14ac:dyDescent="0.25">
      <c r="A721" s="4" t="s">
        <v>1473</v>
      </c>
      <c r="B721" s="4" t="s">
        <v>1474</v>
      </c>
      <c r="C721" s="4" t="s">
        <v>32</v>
      </c>
      <c r="D721" s="5">
        <v>2000000</v>
      </c>
      <c r="E721" s="6">
        <v>198942200</v>
      </c>
      <c r="F721" s="6">
        <v>1.89E-2</v>
      </c>
      <c r="G721" s="4" t="s">
        <v>797</v>
      </c>
    </row>
    <row r="722" spans="1:7" ht="32.65" customHeight="1" x14ac:dyDescent="0.25">
      <c r="A722" s="4" t="s">
        <v>1475</v>
      </c>
      <c r="B722" s="4" t="s">
        <v>1476</v>
      </c>
      <c r="C722" s="4" t="s">
        <v>117</v>
      </c>
      <c r="D722" s="5">
        <v>2500000</v>
      </c>
      <c r="E722" s="6">
        <v>244994500</v>
      </c>
      <c r="F722" s="6">
        <v>2.3300000000000001E-2</v>
      </c>
      <c r="G722" s="4" t="s">
        <v>1354</v>
      </c>
    </row>
    <row r="723" spans="1:7" ht="23.45" customHeight="1" x14ac:dyDescent="0.25">
      <c r="A723" s="4" t="s">
        <v>1477</v>
      </c>
      <c r="B723" s="4" t="s">
        <v>1478</v>
      </c>
      <c r="C723" s="4" t="s">
        <v>162</v>
      </c>
      <c r="D723" s="5">
        <v>5000000</v>
      </c>
      <c r="E723" s="6">
        <v>495971000</v>
      </c>
      <c r="F723" s="6">
        <v>4.7100000000000003E-2</v>
      </c>
      <c r="G723" s="4" t="s">
        <v>1095</v>
      </c>
    </row>
    <row r="724" spans="1:7" ht="41.85" customHeight="1" x14ac:dyDescent="0.25">
      <c r="A724" s="4" t="s">
        <v>1479</v>
      </c>
      <c r="B724" s="4" t="s">
        <v>1480</v>
      </c>
      <c r="C724" s="4" t="s">
        <v>98</v>
      </c>
      <c r="D724" s="5">
        <v>5000000</v>
      </c>
      <c r="E724" s="6">
        <v>493179500</v>
      </c>
      <c r="F724" s="6">
        <v>4.6800000000000001E-2</v>
      </c>
      <c r="G724" s="4" t="s">
        <v>797</v>
      </c>
    </row>
    <row r="725" spans="1:7" ht="32.65" customHeight="1" x14ac:dyDescent="0.25">
      <c r="A725" s="4" t="s">
        <v>1481</v>
      </c>
      <c r="B725" s="4" t="s">
        <v>1482</v>
      </c>
      <c r="C725" s="4" t="s">
        <v>48</v>
      </c>
      <c r="D725" s="5">
        <v>7500000</v>
      </c>
      <c r="E725" s="6">
        <v>751400250</v>
      </c>
      <c r="F725" s="6">
        <v>7.1300000000000002E-2</v>
      </c>
      <c r="G725" s="4" t="s">
        <v>797</v>
      </c>
    </row>
    <row r="726" spans="1:7" ht="23.45" customHeight="1" x14ac:dyDescent="0.25">
      <c r="A726" s="4" t="s">
        <v>1483</v>
      </c>
      <c r="B726" s="4" t="s">
        <v>1484</v>
      </c>
      <c r="C726" s="4" t="s">
        <v>32</v>
      </c>
      <c r="D726" s="5">
        <v>9850000</v>
      </c>
      <c r="E726" s="6">
        <v>989983115</v>
      </c>
      <c r="F726" s="6">
        <v>9.4E-2</v>
      </c>
      <c r="G726" s="4" t="s">
        <v>797</v>
      </c>
    </row>
    <row r="727" spans="1:7" ht="23.45" customHeight="1" x14ac:dyDescent="0.25">
      <c r="A727" s="4" t="s">
        <v>1485</v>
      </c>
      <c r="B727" s="4" t="s">
        <v>1486</v>
      </c>
      <c r="C727" s="4" t="s">
        <v>117</v>
      </c>
      <c r="D727" s="5">
        <v>2500000</v>
      </c>
      <c r="E727" s="6">
        <v>250327250</v>
      </c>
      <c r="F727" s="6">
        <v>2.3800000000000002E-2</v>
      </c>
      <c r="G727" s="4" t="s">
        <v>1354</v>
      </c>
    </row>
    <row r="728" spans="1:7" ht="32.65" customHeight="1" x14ac:dyDescent="0.25">
      <c r="A728" s="4" t="s">
        <v>1487</v>
      </c>
      <c r="B728" s="4" t="s">
        <v>1488</v>
      </c>
      <c r="C728" s="4" t="s">
        <v>935</v>
      </c>
      <c r="D728" s="5">
        <v>500000</v>
      </c>
      <c r="E728" s="6">
        <v>50679250</v>
      </c>
      <c r="F728" s="6">
        <v>4.7999999999999996E-3</v>
      </c>
      <c r="G728" s="4" t="s">
        <v>850</v>
      </c>
    </row>
    <row r="729" spans="1:7" ht="32.65" customHeight="1" x14ac:dyDescent="0.25">
      <c r="A729" s="4" t="s">
        <v>1489</v>
      </c>
      <c r="B729" s="4" t="s">
        <v>1490</v>
      </c>
      <c r="C729" s="4" t="s">
        <v>157</v>
      </c>
      <c r="D729" s="5">
        <v>6500000</v>
      </c>
      <c r="E729" s="6">
        <v>683322900</v>
      </c>
      <c r="F729" s="6">
        <v>6.4899999999999999E-2</v>
      </c>
      <c r="G729" s="4" t="s">
        <v>804</v>
      </c>
    </row>
    <row r="730" spans="1:7" ht="23.45" customHeight="1" x14ac:dyDescent="0.25">
      <c r="A730" s="4" t="s">
        <v>1491</v>
      </c>
      <c r="B730" s="4" t="s">
        <v>1492</v>
      </c>
      <c r="C730" s="4" t="s">
        <v>43</v>
      </c>
      <c r="D730" s="5">
        <v>3000000</v>
      </c>
      <c r="E730" s="6">
        <v>300775800</v>
      </c>
      <c r="F730" s="6">
        <v>2.8500000000000001E-2</v>
      </c>
      <c r="G730" s="4" t="s">
        <v>1354</v>
      </c>
    </row>
    <row r="731" spans="1:7" ht="23.45" customHeight="1" x14ac:dyDescent="0.25">
      <c r="A731" s="4" t="s">
        <v>1493</v>
      </c>
      <c r="B731" s="4" t="s">
        <v>1494</v>
      </c>
      <c r="C731" s="4" t="s">
        <v>32</v>
      </c>
      <c r="D731" s="5">
        <v>7500000</v>
      </c>
      <c r="E731" s="6">
        <v>781522500</v>
      </c>
      <c r="F731" s="6">
        <v>7.4200000000000002E-2</v>
      </c>
      <c r="G731" s="4" t="s">
        <v>850</v>
      </c>
    </row>
    <row r="732" spans="1:7" ht="32.65" customHeight="1" x14ac:dyDescent="0.25">
      <c r="A732" s="4" t="s">
        <v>1495</v>
      </c>
      <c r="B732" s="4" t="s">
        <v>1496</v>
      </c>
      <c r="C732" s="4" t="s">
        <v>157</v>
      </c>
      <c r="D732" s="5">
        <v>17500000</v>
      </c>
      <c r="E732" s="6">
        <v>1845119500</v>
      </c>
      <c r="F732" s="6">
        <v>0.17510000000000001</v>
      </c>
      <c r="G732" s="4" t="s">
        <v>804</v>
      </c>
    </row>
    <row r="733" spans="1:7" ht="23.45" customHeight="1" x14ac:dyDescent="0.25">
      <c r="A733" s="4" t="s">
        <v>1497</v>
      </c>
      <c r="B733" s="4" t="s">
        <v>1498</v>
      </c>
      <c r="C733" s="4" t="s">
        <v>89</v>
      </c>
      <c r="D733" s="5">
        <v>1900000</v>
      </c>
      <c r="E733" s="6">
        <v>191485610</v>
      </c>
      <c r="F733" s="6">
        <v>1.8200000000000001E-2</v>
      </c>
      <c r="G733" s="4" t="s">
        <v>804</v>
      </c>
    </row>
    <row r="734" spans="1:7" ht="23.45" customHeight="1" x14ac:dyDescent="0.25">
      <c r="A734" s="4" t="s">
        <v>1499</v>
      </c>
      <c r="B734" s="4" t="s">
        <v>1500</v>
      </c>
      <c r="C734" s="4" t="s">
        <v>32</v>
      </c>
      <c r="D734" s="5">
        <v>4000000</v>
      </c>
      <c r="E734" s="6">
        <v>401581600</v>
      </c>
      <c r="F734" s="6">
        <v>3.8100000000000002E-2</v>
      </c>
      <c r="G734" s="4" t="s">
        <v>850</v>
      </c>
    </row>
    <row r="735" spans="1:7" ht="23.45" customHeight="1" x14ac:dyDescent="0.25">
      <c r="A735" s="4" t="s">
        <v>1501</v>
      </c>
      <c r="B735" s="4" t="s">
        <v>1502</v>
      </c>
      <c r="C735" s="4" t="s">
        <v>32</v>
      </c>
      <c r="D735" s="5">
        <v>4000000</v>
      </c>
      <c r="E735" s="6">
        <v>400958400</v>
      </c>
      <c r="F735" s="6">
        <v>3.8100000000000002E-2</v>
      </c>
      <c r="G735" s="4" t="s">
        <v>1064</v>
      </c>
    </row>
    <row r="736" spans="1:7" ht="23.45" customHeight="1" x14ac:dyDescent="0.25">
      <c r="A736" s="4" t="s">
        <v>1503</v>
      </c>
      <c r="B736" s="4" t="s">
        <v>1504</v>
      </c>
      <c r="C736" s="4" t="s">
        <v>32</v>
      </c>
      <c r="D736" s="5">
        <v>1000000</v>
      </c>
      <c r="E736" s="6">
        <v>100400800</v>
      </c>
      <c r="F736" s="6">
        <v>9.4999999999999998E-3</v>
      </c>
      <c r="G736" s="4" t="s">
        <v>850</v>
      </c>
    </row>
    <row r="737" spans="1:7" ht="32.65" customHeight="1" x14ac:dyDescent="0.25">
      <c r="A737" s="4" t="s">
        <v>1505</v>
      </c>
      <c r="B737" s="4" t="s">
        <v>1506</v>
      </c>
      <c r="C737" s="4" t="s">
        <v>935</v>
      </c>
      <c r="D737" s="5">
        <v>500000</v>
      </c>
      <c r="E737" s="6">
        <v>50216950</v>
      </c>
      <c r="F737" s="6">
        <v>4.7999999999999996E-3</v>
      </c>
      <c r="G737" s="4" t="s">
        <v>804</v>
      </c>
    </row>
    <row r="738" spans="1:7" ht="32.65" customHeight="1" x14ac:dyDescent="0.25">
      <c r="A738" s="4" t="s">
        <v>1507</v>
      </c>
      <c r="B738" s="4" t="s">
        <v>1508</v>
      </c>
      <c r="C738" s="4" t="s">
        <v>935</v>
      </c>
      <c r="D738" s="5">
        <v>1000000</v>
      </c>
      <c r="E738" s="6">
        <v>100158600</v>
      </c>
      <c r="F738" s="6">
        <v>9.4999999999999998E-3</v>
      </c>
      <c r="G738" s="4" t="s">
        <v>797</v>
      </c>
    </row>
    <row r="739" spans="1:7" ht="32.65" customHeight="1" x14ac:dyDescent="0.25">
      <c r="A739" s="4" t="s">
        <v>1509</v>
      </c>
      <c r="B739" s="4" t="s">
        <v>1510</v>
      </c>
      <c r="C739" s="4" t="s">
        <v>104</v>
      </c>
      <c r="D739" s="5">
        <v>242920</v>
      </c>
      <c r="E739" s="6">
        <v>7009432.3099999996</v>
      </c>
      <c r="F739" s="6">
        <v>6.9999999999999999E-4</v>
      </c>
      <c r="G739" s="4" t="s">
        <v>850</v>
      </c>
    </row>
    <row r="740" spans="1:7" ht="32.65" customHeight="1" x14ac:dyDescent="0.25">
      <c r="A740" s="4" t="s">
        <v>1511</v>
      </c>
      <c r="B740" s="4" t="s">
        <v>1512</v>
      </c>
      <c r="C740" s="4" t="s">
        <v>1051</v>
      </c>
      <c r="D740" s="5">
        <v>5000000</v>
      </c>
      <c r="E740" s="6">
        <v>498071500</v>
      </c>
      <c r="F740" s="6">
        <v>4.7300000000000002E-2</v>
      </c>
      <c r="G740" s="4" t="s">
        <v>797</v>
      </c>
    </row>
    <row r="741" spans="1:7" ht="23.45" customHeight="1" x14ac:dyDescent="0.25">
      <c r="A741" s="4" t="s">
        <v>1513</v>
      </c>
      <c r="B741" s="4" t="s">
        <v>1514</v>
      </c>
      <c r="C741" s="4" t="s">
        <v>32</v>
      </c>
      <c r="D741" s="5">
        <v>20500000</v>
      </c>
      <c r="E741" s="6">
        <v>2046289500</v>
      </c>
      <c r="F741" s="6">
        <v>0.19420000000000001</v>
      </c>
      <c r="G741" s="4" t="s">
        <v>797</v>
      </c>
    </row>
    <row r="742" spans="1:7" ht="23.45" customHeight="1" x14ac:dyDescent="0.25">
      <c r="A742" s="4" t="s">
        <v>1515</v>
      </c>
      <c r="B742" s="4" t="s">
        <v>1516</v>
      </c>
      <c r="C742" s="4" t="s">
        <v>1051</v>
      </c>
      <c r="D742" s="5">
        <v>5000000</v>
      </c>
      <c r="E742" s="6">
        <v>499587500</v>
      </c>
      <c r="F742" s="6">
        <v>4.7399999999999998E-2</v>
      </c>
      <c r="G742" s="4" t="s">
        <v>797</v>
      </c>
    </row>
    <row r="743" spans="1:7" ht="23.45" customHeight="1" x14ac:dyDescent="0.25">
      <c r="A743" s="4" t="s">
        <v>1517</v>
      </c>
      <c r="B743" s="4" t="s">
        <v>1518</v>
      </c>
      <c r="C743" s="4" t="s">
        <v>98</v>
      </c>
      <c r="D743" s="5">
        <v>20000000</v>
      </c>
      <c r="E743" s="6">
        <v>1980108000</v>
      </c>
      <c r="F743" s="6">
        <v>0.188</v>
      </c>
      <c r="G743" s="4" t="s">
        <v>797</v>
      </c>
    </row>
    <row r="744" spans="1:7" ht="32.65" customHeight="1" x14ac:dyDescent="0.25">
      <c r="A744" s="4" t="s">
        <v>1519</v>
      </c>
      <c r="B744" s="4" t="s">
        <v>1520</v>
      </c>
      <c r="C744" s="4" t="s">
        <v>1051</v>
      </c>
      <c r="D744" s="5">
        <v>2500000</v>
      </c>
      <c r="E744" s="6">
        <v>248642000</v>
      </c>
      <c r="F744" s="6">
        <v>2.3599999999999999E-2</v>
      </c>
      <c r="G744" s="4" t="s">
        <v>797</v>
      </c>
    </row>
    <row r="745" spans="1:7" ht="23.45" customHeight="1" x14ac:dyDescent="0.25">
      <c r="A745" s="4" t="s">
        <v>1521</v>
      </c>
      <c r="B745" s="4" t="s">
        <v>1522</v>
      </c>
      <c r="C745" s="4" t="s">
        <v>83</v>
      </c>
      <c r="D745" s="5">
        <v>6500000</v>
      </c>
      <c r="E745" s="6">
        <v>649418900</v>
      </c>
      <c r="F745" s="6">
        <v>6.1600000000000002E-2</v>
      </c>
      <c r="G745" s="4" t="s">
        <v>797</v>
      </c>
    </row>
    <row r="746" spans="1:7" ht="32.65" customHeight="1" x14ac:dyDescent="0.25">
      <c r="A746" s="4" t="s">
        <v>1523</v>
      </c>
      <c r="B746" s="4" t="s">
        <v>1524</v>
      </c>
      <c r="C746" s="4" t="s">
        <v>1051</v>
      </c>
      <c r="D746" s="5">
        <v>5000000</v>
      </c>
      <c r="E746" s="6">
        <v>500823500</v>
      </c>
      <c r="F746" s="6">
        <v>4.7500000000000001E-2</v>
      </c>
      <c r="G746" s="4" t="s">
        <v>797</v>
      </c>
    </row>
    <row r="747" spans="1:7" ht="32.65" customHeight="1" x14ac:dyDescent="0.25">
      <c r="A747" s="4" t="s">
        <v>1525</v>
      </c>
      <c r="B747" s="4" t="s">
        <v>1526</v>
      </c>
      <c r="C747" s="4" t="s">
        <v>83</v>
      </c>
      <c r="D747" s="5">
        <v>7500000</v>
      </c>
      <c r="E747" s="6">
        <v>753803250</v>
      </c>
      <c r="F747" s="6">
        <v>7.1599999999999997E-2</v>
      </c>
      <c r="G747" s="4" t="s">
        <v>797</v>
      </c>
    </row>
    <row r="748" spans="1:7" ht="23.45" customHeight="1" x14ac:dyDescent="0.25">
      <c r="A748" s="4" t="s">
        <v>1527</v>
      </c>
      <c r="B748" s="4" t="s">
        <v>1528</v>
      </c>
      <c r="C748" s="4" t="s">
        <v>98</v>
      </c>
      <c r="D748" s="5">
        <v>7500000</v>
      </c>
      <c r="E748" s="6">
        <v>745435500</v>
      </c>
      <c r="F748" s="6">
        <v>7.0800000000000002E-2</v>
      </c>
      <c r="G748" s="4" t="s">
        <v>797</v>
      </c>
    </row>
    <row r="749" spans="1:7" ht="23.45" customHeight="1" x14ac:dyDescent="0.25">
      <c r="A749" s="4" t="s">
        <v>1529</v>
      </c>
      <c r="B749" s="4" t="s">
        <v>1530</v>
      </c>
      <c r="C749" s="4" t="s">
        <v>43</v>
      </c>
      <c r="D749" s="5">
        <v>2500000</v>
      </c>
      <c r="E749" s="6">
        <v>246485500</v>
      </c>
      <c r="F749" s="6">
        <v>2.3400000000000001E-2</v>
      </c>
      <c r="G749" s="4" t="s">
        <v>1354</v>
      </c>
    </row>
    <row r="750" spans="1:7" ht="14.45" customHeight="1" x14ac:dyDescent="0.25">
      <c r="A750" s="4" t="s">
        <v>1531</v>
      </c>
      <c r="B750" s="4" t="s">
        <v>1532</v>
      </c>
      <c r="C750" s="4" t="s">
        <v>43</v>
      </c>
      <c r="D750" s="5">
        <v>7500000</v>
      </c>
      <c r="E750" s="6">
        <v>752179500</v>
      </c>
      <c r="F750" s="6">
        <v>7.1400000000000005E-2</v>
      </c>
      <c r="G750" s="4" t="s">
        <v>1354</v>
      </c>
    </row>
    <row r="751" spans="1:7" ht="23.45" customHeight="1" x14ac:dyDescent="0.25">
      <c r="A751" s="4" t="s">
        <v>1533</v>
      </c>
      <c r="B751" s="4" t="s">
        <v>1534</v>
      </c>
      <c r="C751" s="4" t="s">
        <v>32</v>
      </c>
      <c r="D751" s="5">
        <v>15000000</v>
      </c>
      <c r="E751" s="6">
        <v>1500265500</v>
      </c>
      <c r="F751" s="6">
        <v>0.1424</v>
      </c>
      <c r="G751" s="4" t="s">
        <v>797</v>
      </c>
    </row>
    <row r="752" spans="1:7" ht="23.45" customHeight="1" x14ac:dyDescent="0.25">
      <c r="A752" s="4" t="s">
        <v>1535</v>
      </c>
      <c r="B752" s="4" t="s">
        <v>1536</v>
      </c>
      <c r="C752" s="4" t="s">
        <v>162</v>
      </c>
      <c r="D752" s="5">
        <v>7500000</v>
      </c>
      <c r="E752" s="6">
        <v>751276500</v>
      </c>
      <c r="F752" s="6">
        <v>7.1300000000000002E-2</v>
      </c>
      <c r="G752" s="4" t="s">
        <v>1095</v>
      </c>
    </row>
    <row r="753" spans="1:7" ht="41.85" customHeight="1" x14ac:dyDescent="0.25">
      <c r="A753" s="4" t="s">
        <v>1537</v>
      </c>
      <c r="B753" s="4" t="s">
        <v>1538</v>
      </c>
      <c r="C753" s="4" t="s">
        <v>32</v>
      </c>
      <c r="D753" s="5">
        <v>2500000</v>
      </c>
      <c r="E753" s="6">
        <v>248834250</v>
      </c>
      <c r="F753" s="6">
        <v>2.3599999999999999E-2</v>
      </c>
      <c r="G753" s="4" t="s">
        <v>797</v>
      </c>
    </row>
    <row r="754" spans="1:7" ht="23.45" customHeight="1" x14ac:dyDescent="0.25">
      <c r="A754" s="4" t="s">
        <v>1539</v>
      </c>
      <c r="B754" s="4" t="s">
        <v>1540</v>
      </c>
      <c r="C754" s="4" t="s">
        <v>98</v>
      </c>
      <c r="D754" s="5">
        <v>5000000</v>
      </c>
      <c r="E754" s="6">
        <v>498982500</v>
      </c>
      <c r="F754" s="6">
        <v>4.7399999999999998E-2</v>
      </c>
      <c r="G754" s="4" t="s">
        <v>797</v>
      </c>
    </row>
    <row r="755" spans="1:7" ht="14.45" customHeight="1" x14ac:dyDescent="0.25">
      <c r="A755" s="4" t="s">
        <v>1541</v>
      </c>
      <c r="B755" s="4" t="s">
        <v>1542</v>
      </c>
      <c r="C755" s="4" t="s">
        <v>32</v>
      </c>
      <c r="D755" s="5">
        <v>5000000</v>
      </c>
      <c r="E755" s="6">
        <v>501204500</v>
      </c>
      <c r="F755" s="6">
        <v>4.7600000000000003E-2</v>
      </c>
      <c r="G755" s="4" t="s">
        <v>797</v>
      </c>
    </row>
    <row r="756" spans="1:7" ht="32.65" customHeight="1" x14ac:dyDescent="0.25">
      <c r="A756" s="4" t="s">
        <v>1543</v>
      </c>
      <c r="B756" s="4" t="s">
        <v>1544</v>
      </c>
      <c r="C756" s="4" t="s">
        <v>157</v>
      </c>
      <c r="D756" s="5">
        <v>37500000</v>
      </c>
      <c r="E756" s="6">
        <v>3817106250</v>
      </c>
      <c r="F756" s="6">
        <v>0.36230000000000001</v>
      </c>
      <c r="G756" s="4" t="s">
        <v>797</v>
      </c>
    </row>
    <row r="757" spans="1:7" ht="14.45" customHeight="1" x14ac:dyDescent="0.25">
      <c r="A757" s="4" t="s">
        <v>1545</v>
      </c>
      <c r="B757" s="4" t="s">
        <v>1546</v>
      </c>
      <c r="C757" s="4" t="s">
        <v>32</v>
      </c>
      <c r="D757" s="5">
        <v>8500000</v>
      </c>
      <c r="E757" s="6">
        <v>852467550</v>
      </c>
      <c r="F757" s="6">
        <v>8.09E-2</v>
      </c>
      <c r="G757" s="4" t="s">
        <v>797</v>
      </c>
    </row>
    <row r="758" spans="1:7" ht="23.45" customHeight="1" x14ac:dyDescent="0.25">
      <c r="A758" s="4" t="s">
        <v>1547</v>
      </c>
      <c r="B758" s="4" t="s">
        <v>1548</v>
      </c>
      <c r="C758" s="4" t="s">
        <v>32</v>
      </c>
      <c r="D758" s="5">
        <v>10500000</v>
      </c>
      <c r="E758" s="6">
        <v>1053759000</v>
      </c>
      <c r="F758" s="6">
        <v>0.1</v>
      </c>
      <c r="G758" s="4" t="s">
        <v>797</v>
      </c>
    </row>
    <row r="759" spans="1:7" ht="32.65" customHeight="1" x14ac:dyDescent="0.25">
      <c r="A759" s="4" t="s">
        <v>1549</v>
      </c>
      <c r="B759" s="4" t="s">
        <v>1550</v>
      </c>
      <c r="C759" s="4" t="s">
        <v>32</v>
      </c>
      <c r="D759" s="5">
        <v>2500000</v>
      </c>
      <c r="E759" s="6">
        <v>246066750</v>
      </c>
      <c r="F759" s="6">
        <v>2.3400000000000001E-2</v>
      </c>
      <c r="G759" s="4" t="s">
        <v>1354</v>
      </c>
    </row>
    <row r="760" spans="1:7" ht="23.45" customHeight="1" x14ac:dyDescent="0.25">
      <c r="A760" s="4" t="s">
        <v>1551</v>
      </c>
      <c r="B760" s="4" t="s">
        <v>1552</v>
      </c>
      <c r="C760" s="4" t="s">
        <v>98</v>
      </c>
      <c r="D760" s="5">
        <v>2500000</v>
      </c>
      <c r="E760" s="6">
        <v>248998500</v>
      </c>
      <c r="F760" s="6">
        <v>2.3599999999999999E-2</v>
      </c>
      <c r="G760" s="4" t="s">
        <v>797</v>
      </c>
    </row>
    <row r="761" spans="1:7" ht="14.45" customHeight="1" x14ac:dyDescent="0.25">
      <c r="A761" s="4" t="s">
        <v>1553</v>
      </c>
      <c r="B761" s="4" t="s">
        <v>1554</v>
      </c>
      <c r="C761" s="4" t="s">
        <v>32</v>
      </c>
      <c r="D761" s="5">
        <v>10000000</v>
      </c>
      <c r="E761" s="6">
        <v>1006686000</v>
      </c>
      <c r="F761" s="6">
        <v>9.5600000000000004E-2</v>
      </c>
      <c r="G761" s="4" t="s">
        <v>797</v>
      </c>
    </row>
    <row r="762" spans="1:7" ht="23.45" customHeight="1" x14ac:dyDescent="0.25">
      <c r="A762" s="4" t="s">
        <v>1555</v>
      </c>
      <c r="B762" s="4" t="s">
        <v>1556</v>
      </c>
      <c r="C762" s="4" t="s">
        <v>32</v>
      </c>
      <c r="D762" s="5">
        <v>25000000</v>
      </c>
      <c r="E762" s="6">
        <v>2515392500</v>
      </c>
      <c r="F762" s="6">
        <v>0.23880000000000001</v>
      </c>
      <c r="G762" s="4" t="s">
        <v>850</v>
      </c>
    </row>
    <row r="763" spans="1:7" ht="32.65" customHeight="1" x14ac:dyDescent="0.25">
      <c r="A763" s="4" t="s">
        <v>1557</v>
      </c>
      <c r="B763" s="4" t="s">
        <v>1558</v>
      </c>
      <c r="C763" s="4" t="s">
        <v>1051</v>
      </c>
      <c r="D763" s="5">
        <v>2500000</v>
      </c>
      <c r="E763" s="6">
        <v>250228750</v>
      </c>
      <c r="F763" s="6">
        <v>2.3800000000000002E-2</v>
      </c>
      <c r="G763" s="4" t="s">
        <v>797</v>
      </c>
    </row>
    <row r="764" spans="1:7" ht="23.45" customHeight="1" x14ac:dyDescent="0.25">
      <c r="A764" s="4" t="s">
        <v>1559</v>
      </c>
      <c r="B764" s="4" t="s">
        <v>1560</v>
      </c>
      <c r="C764" s="4" t="s">
        <v>98</v>
      </c>
      <c r="D764" s="5">
        <v>10000000</v>
      </c>
      <c r="E764" s="6">
        <v>998567000</v>
      </c>
      <c r="F764" s="6">
        <v>9.4799999999999995E-2</v>
      </c>
      <c r="G764" s="4" t="s">
        <v>797</v>
      </c>
    </row>
    <row r="765" spans="1:7" ht="41.85" customHeight="1" x14ac:dyDescent="0.25">
      <c r="A765" s="4" t="s">
        <v>1561</v>
      </c>
      <c r="B765" s="4" t="s">
        <v>1562</v>
      </c>
      <c r="C765" s="4" t="s">
        <v>157</v>
      </c>
      <c r="D765" s="5">
        <v>5000000</v>
      </c>
      <c r="E765" s="6">
        <v>502032000</v>
      </c>
      <c r="F765" s="6">
        <v>4.7699999999999999E-2</v>
      </c>
      <c r="G765" s="4" t="s">
        <v>797</v>
      </c>
    </row>
    <row r="766" spans="1:7" ht="23.45" customHeight="1" x14ac:dyDescent="0.25">
      <c r="A766" s="4" t="s">
        <v>1563</v>
      </c>
      <c r="B766" s="4" t="s">
        <v>1564</v>
      </c>
      <c r="C766" s="4" t="s">
        <v>98</v>
      </c>
      <c r="D766" s="5">
        <v>2500000</v>
      </c>
      <c r="E766" s="6">
        <v>249062250</v>
      </c>
      <c r="F766" s="6">
        <v>2.3599999999999999E-2</v>
      </c>
      <c r="G766" s="4" t="s">
        <v>797</v>
      </c>
    </row>
    <row r="767" spans="1:7" ht="23.45" customHeight="1" x14ac:dyDescent="0.25">
      <c r="A767" s="4" t="s">
        <v>1565</v>
      </c>
      <c r="B767" s="4" t="s">
        <v>1566</v>
      </c>
      <c r="C767" s="4" t="s">
        <v>32</v>
      </c>
      <c r="D767" s="5">
        <v>16000000</v>
      </c>
      <c r="E767" s="6">
        <v>1622521600</v>
      </c>
      <c r="F767" s="6">
        <v>0.154</v>
      </c>
      <c r="G767" s="4" t="s">
        <v>797</v>
      </c>
    </row>
    <row r="768" spans="1:7" ht="23.45" customHeight="1" x14ac:dyDescent="0.25">
      <c r="A768" s="4" t="s">
        <v>1567</v>
      </c>
      <c r="B768" s="4" t="s">
        <v>1568</v>
      </c>
      <c r="C768" s="4" t="s">
        <v>98</v>
      </c>
      <c r="D768" s="5">
        <v>3500000</v>
      </c>
      <c r="E768" s="6">
        <v>347989600</v>
      </c>
      <c r="F768" s="6">
        <v>3.3000000000000002E-2</v>
      </c>
      <c r="G768" s="4" t="s">
        <v>797</v>
      </c>
    </row>
    <row r="769" spans="1:7" ht="51" customHeight="1" x14ac:dyDescent="0.25">
      <c r="A769" s="4" t="s">
        <v>1569</v>
      </c>
      <c r="B769" s="4" t="s">
        <v>1570</v>
      </c>
      <c r="C769" s="4" t="s">
        <v>1051</v>
      </c>
      <c r="D769" s="5">
        <v>2500000</v>
      </c>
      <c r="E769" s="6">
        <v>250358250</v>
      </c>
      <c r="F769" s="6">
        <v>2.3800000000000002E-2</v>
      </c>
      <c r="G769" s="4" t="s">
        <v>797</v>
      </c>
    </row>
    <row r="770" spans="1:7" ht="23.45" customHeight="1" x14ac:dyDescent="0.25">
      <c r="A770" s="4" t="s">
        <v>1571</v>
      </c>
      <c r="B770" s="4" t="s">
        <v>1572</v>
      </c>
      <c r="C770" s="4" t="s">
        <v>98</v>
      </c>
      <c r="D770" s="5">
        <v>2500000</v>
      </c>
      <c r="E770" s="6">
        <v>250364750</v>
      </c>
      <c r="F770" s="6">
        <v>2.3800000000000002E-2</v>
      </c>
      <c r="G770" s="4" t="s">
        <v>797</v>
      </c>
    </row>
    <row r="771" spans="1:7" ht="14.45" customHeight="1" x14ac:dyDescent="0.25">
      <c r="A771" s="4" t="s">
        <v>1573</v>
      </c>
      <c r="B771" s="4" t="s">
        <v>1574</v>
      </c>
      <c r="C771" s="4" t="s">
        <v>32</v>
      </c>
      <c r="D771" s="5">
        <v>5000000</v>
      </c>
      <c r="E771" s="6">
        <v>507437000</v>
      </c>
      <c r="F771" s="6">
        <v>4.82E-2</v>
      </c>
      <c r="G771" s="4" t="s">
        <v>797</v>
      </c>
    </row>
    <row r="772" spans="1:7" ht="14.45" customHeight="1" x14ac:dyDescent="0.25">
      <c r="A772" s="4" t="s">
        <v>1575</v>
      </c>
      <c r="B772" s="4" t="s">
        <v>1576</v>
      </c>
      <c r="C772" s="4" t="s">
        <v>98</v>
      </c>
      <c r="D772" s="5">
        <v>2500000</v>
      </c>
      <c r="E772" s="6">
        <v>248131750</v>
      </c>
      <c r="F772" s="6">
        <v>2.3599999999999999E-2</v>
      </c>
      <c r="G772" s="4" t="s">
        <v>797</v>
      </c>
    </row>
    <row r="773" spans="1:7" ht="32.65" customHeight="1" x14ac:dyDescent="0.25">
      <c r="A773" s="4" t="s">
        <v>1577</v>
      </c>
      <c r="B773" s="4" t="s">
        <v>1578</v>
      </c>
      <c r="C773" s="4" t="s">
        <v>935</v>
      </c>
      <c r="D773" s="5">
        <v>2500000</v>
      </c>
      <c r="E773" s="6">
        <v>249682000</v>
      </c>
      <c r="F773" s="6">
        <v>2.3699999999999999E-2</v>
      </c>
      <c r="G773" s="4" t="s">
        <v>797</v>
      </c>
    </row>
    <row r="774" spans="1:7" ht="23.45" customHeight="1" x14ac:dyDescent="0.25">
      <c r="A774" s="4" t="s">
        <v>1579</v>
      </c>
      <c r="B774" s="4" t="s">
        <v>1580</v>
      </c>
      <c r="C774" s="4" t="s">
        <v>32</v>
      </c>
      <c r="D774" s="5">
        <v>9000000</v>
      </c>
      <c r="E774" s="6">
        <v>868322700</v>
      </c>
      <c r="F774" s="6">
        <v>8.2400000000000001E-2</v>
      </c>
      <c r="G774" s="4" t="s">
        <v>1581</v>
      </c>
    </row>
    <row r="775" spans="1:7" ht="23.45" customHeight="1" x14ac:dyDescent="0.25">
      <c r="A775" s="4" t="s">
        <v>1582</v>
      </c>
      <c r="B775" s="4" t="s">
        <v>1583</v>
      </c>
      <c r="C775" s="4" t="s">
        <v>162</v>
      </c>
      <c r="D775" s="5">
        <v>7500000</v>
      </c>
      <c r="E775" s="6">
        <v>756914250</v>
      </c>
      <c r="F775" s="6">
        <v>7.1800000000000003E-2</v>
      </c>
      <c r="G775" s="4" t="s">
        <v>1095</v>
      </c>
    </row>
    <row r="776" spans="1:7" ht="32.65" customHeight="1" x14ac:dyDescent="0.25">
      <c r="A776" s="4" t="s">
        <v>1584</v>
      </c>
      <c r="B776" s="4" t="s">
        <v>1585</v>
      </c>
      <c r="C776" s="4" t="s">
        <v>935</v>
      </c>
      <c r="D776" s="5">
        <v>2500000</v>
      </c>
      <c r="E776" s="6">
        <v>250130250</v>
      </c>
      <c r="F776" s="6">
        <v>2.3699999999999999E-2</v>
      </c>
      <c r="G776" s="4" t="s">
        <v>797</v>
      </c>
    </row>
    <row r="777" spans="1:7" ht="32.65" customHeight="1" x14ac:dyDescent="0.25">
      <c r="A777" s="4" t="s">
        <v>1586</v>
      </c>
      <c r="B777" s="4" t="s">
        <v>1587</v>
      </c>
      <c r="C777" s="4" t="s">
        <v>928</v>
      </c>
      <c r="D777" s="5">
        <v>5000000</v>
      </c>
      <c r="E777" s="6">
        <v>497869500</v>
      </c>
      <c r="F777" s="6">
        <v>4.7300000000000002E-2</v>
      </c>
      <c r="G777" s="4" t="s">
        <v>804</v>
      </c>
    </row>
    <row r="778" spans="1:7" ht="23.45" customHeight="1" x14ac:dyDescent="0.25">
      <c r="A778" s="4" t="s">
        <v>1588</v>
      </c>
      <c r="B778" s="4" t="s">
        <v>1589</v>
      </c>
      <c r="C778" s="4" t="s">
        <v>32</v>
      </c>
      <c r="D778" s="5">
        <v>12500000</v>
      </c>
      <c r="E778" s="6">
        <v>1257786250</v>
      </c>
      <c r="F778" s="6">
        <v>0.11940000000000001</v>
      </c>
      <c r="G778" s="4" t="s">
        <v>797</v>
      </c>
    </row>
    <row r="779" spans="1:7" ht="32.65" customHeight="1" x14ac:dyDescent="0.25">
      <c r="A779" s="4" t="s">
        <v>1590</v>
      </c>
      <c r="B779" s="4" t="s">
        <v>1591</v>
      </c>
      <c r="C779" s="4" t="s">
        <v>98</v>
      </c>
      <c r="D779" s="5">
        <v>2500000</v>
      </c>
      <c r="E779" s="6">
        <v>249133500</v>
      </c>
      <c r="F779" s="6">
        <v>2.3599999999999999E-2</v>
      </c>
      <c r="G779" s="4" t="s">
        <v>797</v>
      </c>
    </row>
    <row r="780" spans="1:7" ht="23.45" customHeight="1" x14ac:dyDescent="0.25">
      <c r="A780" s="4" t="s">
        <v>1592</v>
      </c>
      <c r="B780" s="4" t="s">
        <v>1593</v>
      </c>
      <c r="C780" s="4" t="s">
        <v>117</v>
      </c>
      <c r="D780" s="5">
        <v>2500000</v>
      </c>
      <c r="E780" s="6">
        <v>248404000</v>
      </c>
      <c r="F780" s="6">
        <v>2.3599999999999999E-2</v>
      </c>
      <c r="G780" s="4" t="s">
        <v>850</v>
      </c>
    </row>
    <row r="781" spans="1:7" ht="23.45" customHeight="1" x14ac:dyDescent="0.25">
      <c r="A781" s="4" t="s">
        <v>1594</v>
      </c>
      <c r="B781" s="4" t="s">
        <v>1595</v>
      </c>
      <c r="C781" s="4" t="s">
        <v>32</v>
      </c>
      <c r="D781" s="5">
        <v>1000000</v>
      </c>
      <c r="E781" s="6">
        <v>100474400</v>
      </c>
      <c r="F781" s="6">
        <v>9.4999999999999998E-3</v>
      </c>
      <c r="G781" s="4" t="s">
        <v>850</v>
      </c>
    </row>
    <row r="782" spans="1:7" ht="23.45" customHeight="1" x14ac:dyDescent="0.25">
      <c r="A782" s="4" t="s">
        <v>1596</v>
      </c>
      <c r="B782" s="4" t="s">
        <v>1597</v>
      </c>
      <c r="C782" s="4" t="s">
        <v>32</v>
      </c>
      <c r="D782" s="5">
        <v>2150000</v>
      </c>
      <c r="E782" s="6">
        <v>215297775</v>
      </c>
      <c r="F782" s="6">
        <v>2.0400000000000001E-2</v>
      </c>
      <c r="G782" s="4" t="s">
        <v>850</v>
      </c>
    </row>
    <row r="783" spans="1:7" ht="32.65" customHeight="1" x14ac:dyDescent="0.25">
      <c r="A783" s="4" t="s">
        <v>1598</v>
      </c>
      <c r="B783" s="4" t="s">
        <v>1599</v>
      </c>
      <c r="C783" s="4" t="s">
        <v>32</v>
      </c>
      <c r="D783" s="5">
        <v>3800000</v>
      </c>
      <c r="E783" s="6">
        <v>383855480</v>
      </c>
      <c r="F783" s="6">
        <v>3.6400000000000002E-2</v>
      </c>
      <c r="G783" s="4" t="s">
        <v>1354</v>
      </c>
    </row>
    <row r="784" spans="1:7" ht="32.65" customHeight="1" x14ac:dyDescent="0.25">
      <c r="A784" s="4" t="s">
        <v>1600</v>
      </c>
      <c r="B784" s="4" t="s">
        <v>1601</v>
      </c>
      <c r="C784" s="4" t="s">
        <v>935</v>
      </c>
      <c r="D784" s="5">
        <v>1000000</v>
      </c>
      <c r="E784" s="6">
        <v>100144300</v>
      </c>
      <c r="F784" s="6">
        <v>9.4999999999999998E-3</v>
      </c>
      <c r="G784" s="4" t="s">
        <v>804</v>
      </c>
    </row>
    <row r="785" spans="1:7" ht="23.45" customHeight="1" x14ac:dyDescent="0.25">
      <c r="A785" s="4" t="s">
        <v>1602</v>
      </c>
      <c r="B785" s="4" t="s">
        <v>1603</v>
      </c>
      <c r="C785" s="4" t="s">
        <v>32</v>
      </c>
      <c r="D785" s="5">
        <v>2470000</v>
      </c>
      <c r="E785" s="6">
        <v>247546364</v>
      </c>
      <c r="F785" s="6">
        <v>2.35E-2</v>
      </c>
      <c r="G785" s="4" t="s">
        <v>850</v>
      </c>
    </row>
    <row r="786" spans="1:7" ht="23.45" customHeight="1" x14ac:dyDescent="0.25">
      <c r="A786" s="4" t="s">
        <v>1604</v>
      </c>
      <c r="B786" s="4" t="s">
        <v>1605</v>
      </c>
      <c r="C786" s="4" t="s">
        <v>32</v>
      </c>
      <c r="D786" s="5">
        <v>2000000</v>
      </c>
      <c r="E786" s="6">
        <v>201404800</v>
      </c>
      <c r="F786" s="6">
        <v>1.9099999999999999E-2</v>
      </c>
      <c r="G786" s="4" t="s">
        <v>850</v>
      </c>
    </row>
    <row r="787" spans="1:7" ht="23.45" customHeight="1" x14ac:dyDescent="0.25">
      <c r="A787" s="4" t="s">
        <v>1606</v>
      </c>
      <c r="B787" s="4" t="s">
        <v>1607</v>
      </c>
      <c r="C787" s="4" t="s">
        <v>32</v>
      </c>
      <c r="D787" s="5">
        <v>3300000</v>
      </c>
      <c r="E787" s="6">
        <v>332369070</v>
      </c>
      <c r="F787" s="6">
        <v>3.15E-2</v>
      </c>
      <c r="G787" s="4" t="s">
        <v>850</v>
      </c>
    </row>
    <row r="788" spans="1:7" ht="23.45" customHeight="1" x14ac:dyDescent="0.25">
      <c r="A788" s="4" t="s">
        <v>1608</v>
      </c>
      <c r="B788" s="4" t="s">
        <v>1609</v>
      </c>
      <c r="C788" s="4" t="s">
        <v>32</v>
      </c>
      <c r="D788" s="5">
        <v>4500000</v>
      </c>
      <c r="E788" s="6">
        <v>451687950</v>
      </c>
      <c r="F788" s="6">
        <v>4.2900000000000001E-2</v>
      </c>
      <c r="G788" s="4" t="s">
        <v>850</v>
      </c>
    </row>
    <row r="789" spans="1:7" ht="23.45" customHeight="1" x14ac:dyDescent="0.25">
      <c r="A789" s="4" t="s">
        <v>1610</v>
      </c>
      <c r="B789" s="4" t="s">
        <v>1611</v>
      </c>
      <c r="C789" s="4" t="s">
        <v>32</v>
      </c>
      <c r="D789" s="5">
        <v>1000000</v>
      </c>
      <c r="E789" s="6">
        <v>100016800</v>
      </c>
      <c r="F789" s="6">
        <v>9.4999999999999998E-3</v>
      </c>
      <c r="G789" s="4" t="s">
        <v>1064</v>
      </c>
    </row>
    <row r="790" spans="1:7" ht="23.45" customHeight="1" x14ac:dyDescent="0.25">
      <c r="A790" s="4" t="s">
        <v>1612</v>
      </c>
      <c r="B790" s="4" t="s">
        <v>1613</v>
      </c>
      <c r="C790" s="4" t="s">
        <v>43</v>
      </c>
      <c r="D790" s="5">
        <v>4000000</v>
      </c>
      <c r="E790" s="6">
        <v>403013200</v>
      </c>
      <c r="F790" s="6">
        <v>3.8300000000000001E-2</v>
      </c>
      <c r="G790" s="4" t="s">
        <v>1354</v>
      </c>
    </row>
    <row r="791" spans="1:7" ht="32.65" customHeight="1" x14ac:dyDescent="0.25">
      <c r="A791" s="4" t="s">
        <v>1614</v>
      </c>
      <c r="B791" s="4" t="s">
        <v>1615</v>
      </c>
      <c r="C791" s="4" t="s">
        <v>43</v>
      </c>
      <c r="D791" s="5">
        <v>5000000</v>
      </c>
      <c r="E791" s="6">
        <v>500339000</v>
      </c>
      <c r="F791" s="6">
        <v>4.7500000000000001E-2</v>
      </c>
      <c r="G791" s="4" t="s">
        <v>1354</v>
      </c>
    </row>
    <row r="792" spans="1:7" ht="23.45" customHeight="1" x14ac:dyDescent="0.25">
      <c r="A792" s="4" t="s">
        <v>1616</v>
      </c>
      <c r="B792" s="4" t="s">
        <v>1617</v>
      </c>
      <c r="C792" s="4" t="s">
        <v>43</v>
      </c>
      <c r="D792" s="5">
        <v>2500000</v>
      </c>
      <c r="E792" s="6">
        <v>247750250</v>
      </c>
      <c r="F792" s="6">
        <v>2.35E-2</v>
      </c>
      <c r="G792" s="4" t="s">
        <v>1354</v>
      </c>
    </row>
    <row r="793" spans="1:7" ht="23.45" customHeight="1" x14ac:dyDescent="0.25">
      <c r="A793" s="4" t="s">
        <v>1618</v>
      </c>
      <c r="B793" s="4" t="s">
        <v>1619</v>
      </c>
      <c r="C793" s="4" t="s">
        <v>32</v>
      </c>
      <c r="D793" s="5">
        <v>10000000</v>
      </c>
      <c r="E793" s="6">
        <v>1032466000</v>
      </c>
      <c r="F793" s="6">
        <v>9.8000000000000004E-2</v>
      </c>
      <c r="G793" s="4" t="s">
        <v>797</v>
      </c>
    </row>
    <row r="794" spans="1:7" ht="32.65" customHeight="1" x14ac:dyDescent="0.25">
      <c r="A794" s="4" t="s">
        <v>1620</v>
      </c>
      <c r="B794" s="4" t="s">
        <v>1621</v>
      </c>
      <c r="C794" s="4" t="s">
        <v>157</v>
      </c>
      <c r="D794" s="5">
        <v>5000000</v>
      </c>
      <c r="E794" s="6">
        <v>520355500</v>
      </c>
      <c r="F794" s="6">
        <v>4.9399999999999999E-2</v>
      </c>
      <c r="G794" s="4" t="s">
        <v>804</v>
      </c>
    </row>
    <row r="795" spans="1:7" ht="23.45" customHeight="1" x14ac:dyDescent="0.25">
      <c r="A795" s="4" t="s">
        <v>1622</v>
      </c>
      <c r="B795" s="4" t="s">
        <v>1623</v>
      </c>
      <c r="C795" s="4" t="s">
        <v>32</v>
      </c>
      <c r="D795" s="5">
        <v>1000000</v>
      </c>
      <c r="E795" s="6">
        <v>100068900</v>
      </c>
      <c r="F795" s="6">
        <v>9.4999999999999998E-3</v>
      </c>
      <c r="G795" s="4" t="s">
        <v>1064</v>
      </c>
    </row>
    <row r="796" spans="1:7" ht="23.45" customHeight="1" x14ac:dyDescent="0.25">
      <c r="A796" s="4" t="s">
        <v>1624</v>
      </c>
      <c r="B796" s="4" t="s">
        <v>1625</v>
      </c>
      <c r="C796" s="4" t="s">
        <v>43</v>
      </c>
      <c r="D796" s="5">
        <v>3500000</v>
      </c>
      <c r="E796" s="6">
        <v>344533000</v>
      </c>
      <c r="F796" s="6">
        <v>3.27E-2</v>
      </c>
      <c r="G796" s="4" t="s">
        <v>1354</v>
      </c>
    </row>
    <row r="797" spans="1:7" ht="32.65" customHeight="1" x14ac:dyDescent="0.25">
      <c r="A797" s="4" t="s">
        <v>1626</v>
      </c>
      <c r="B797" s="4" t="s">
        <v>1627</v>
      </c>
      <c r="C797" s="4" t="s">
        <v>32</v>
      </c>
      <c r="D797" s="5">
        <v>10000000</v>
      </c>
      <c r="E797" s="6">
        <v>1013675000</v>
      </c>
      <c r="F797" s="6">
        <v>9.6199999999999994E-2</v>
      </c>
      <c r="G797" s="4" t="s">
        <v>1354</v>
      </c>
    </row>
    <row r="798" spans="1:7" ht="23.45" customHeight="1" x14ac:dyDescent="0.25">
      <c r="A798" s="4" t="s">
        <v>1628</v>
      </c>
      <c r="B798" s="4" t="s">
        <v>1629</v>
      </c>
      <c r="C798" s="4" t="s">
        <v>32</v>
      </c>
      <c r="D798" s="5">
        <v>1470000</v>
      </c>
      <c r="E798" s="6">
        <v>146917386</v>
      </c>
      <c r="F798" s="6">
        <v>1.3899999999999999E-2</v>
      </c>
      <c r="G798" s="4" t="s">
        <v>1064</v>
      </c>
    </row>
    <row r="799" spans="1:7" ht="23.45" customHeight="1" x14ac:dyDescent="0.25">
      <c r="A799" s="4" t="s">
        <v>1630</v>
      </c>
      <c r="B799" s="4" t="s">
        <v>1631</v>
      </c>
      <c r="C799" s="4" t="s">
        <v>89</v>
      </c>
      <c r="D799" s="5">
        <v>2000000</v>
      </c>
      <c r="E799" s="6">
        <v>203814400</v>
      </c>
      <c r="F799" s="6">
        <v>1.9300000000000001E-2</v>
      </c>
      <c r="G799" s="4" t="s">
        <v>804</v>
      </c>
    </row>
    <row r="800" spans="1:7" ht="32.65" customHeight="1" x14ac:dyDescent="0.25">
      <c r="A800" s="4" t="s">
        <v>1632</v>
      </c>
      <c r="B800" s="4" t="s">
        <v>1633</v>
      </c>
      <c r="C800" s="4" t="s">
        <v>935</v>
      </c>
      <c r="D800" s="5">
        <v>2500000</v>
      </c>
      <c r="E800" s="6">
        <v>251709250</v>
      </c>
      <c r="F800" s="6">
        <v>2.3900000000000001E-2</v>
      </c>
      <c r="G800" s="4" t="s">
        <v>804</v>
      </c>
    </row>
    <row r="801" spans="1:7" ht="23.45" customHeight="1" x14ac:dyDescent="0.25">
      <c r="A801" s="4" t="s">
        <v>1634</v>
      </c>
      <c r="B801" s="4" t="s">
        <v>1635</v>
      </c>
      <c r="C801" s="4" t="s">
        <v>32</v>
      </c>
      <c r="D801" s="5">
        <v>1000000</v>
      </c>
      <c r="E801" s="6">
        <v>100202900</v>
      </c>
      <c r="F801" s="6">
        <v>9.4999999999999998E-3</v>
      </c>
      <c r="G801" s="4" t="s">
        <v>1064</v>
      </c>
    </row>
    <row r="802" spans="1:7" ht="32.65" customHeight="1" x14ac:dyDescent="0.25">
      <c r="A802" s="4" t="s">
        <v>1636</v>
      </c>
      <c r="B802" s="4" t="s">
        <v>1637</v>
      </c>
      <c r="C802" s="4" t="s">
        <v>122</v>
      </c>
      <c r="D802" s="5">
        <v>76000</v>
      </c>
      <c r="E802" s="6">
        <v>7658732.7999999998</v>
      </c>
      <c r="F802" s="6">
        <v>6.9999999999999999E-4</v>
      </c>
      <c r="G802" s="4" t="s">
        <v>797</v>
      </c>
    </row>
    <row r="803" spans="1:7" ht="32.65" customHeight="1" x14ac:dyDescent="0.25">
      <c r="A803" s="4" t="s">
        <v>1638</v>
      </c>
      <c r="B803" s="4" t="s">
        <v>1639</v>
      </c>
      <c r="C803" s="4" t="s">
        <v>122</v>
      </c>
      <c r="D803" s="5">
        <v>76000</v>
      </c>
      <c r="E803" s="6">
        <v>7670049.2000000002</v>
      </c>
      <c r="F803" s="6">
        <v>6.9999999999999999E-4</v>
      </c>
      <c r="G803" s="4" t="s">
        <v>797</v>
      </c>
    </row>
    <row r="804" spans="1:7" ht="32.65" customHeight="1" x14ac:dyDescent="0.25">
      <c r="A804" s="4" t="s">
        <v>1640</v>
      </c>
      <c r="B804" s="4" t="s">
        <v>1641</v>
      </c>
      <c r="C804" s="4" t="s">
        <v>122</v>
      </c>
      <c r="D804" s="5">
        <v>76000</v>
      </c>
      <c r="E804" s="6">
        <v>7677200.7999999998</v>
      </c>
      <c r="F804" s="6">
        <v>6.9999999999999999E-4</v>
      </c>
      <c r="G804" s="4" t="s">
        <v>797</v>
      </c>
    </row>
    <row r="805" spans="1:7" ht="32.65" customHeight="1" x14ac:dyDescent="0.25">
      <c r="A805" s="4" t="s">
        <v>1642</v>
      </c>
      <c r="B805" s="4" t="s">
        <v>1643</v>
      </c>
      <c r="C805" s="4" t="s">
        <v>122</v>
      </c>
      <c r="D805" s="5">
        <v>81000</v>
      </c>
      <c r="E805" s="6">
        <v>8296271.0999999996</v>
      </c>
      <c r="F805" s="6">
        <v>8.0000000000000004E-4</v>
      </c>
      <c r="G805" s="4" t="s">
        <v>797</v>
      </c>
    </row>
    <row r="806" spans="1:7" ht="32.65" customHeight="1" x14ac:dyDescent="0.25">
      <c r="A806" s="4" t="s">
        <v>1644</v>
      </c>
      <c r="B806" s="4" t="s">
        <v>1645</v>
      </c>
      <c r="C806" s="4" t="s">
        <v>122</v>
      </c>
      <c r="D806" s="5">
        <v>81000</v>
      </c>
      <c r="E806" s="6">
        <v>8307100.7999999998</v>
      </c>
      <c r="F806" s="6">
        <v>8.0000000000000004E-4</v>
      </c>
      <c r="G806" s="4" t="s">
        <v>797</v>
      </c>
    </row>
    <row r="807" spans="1:7" ht="32.65" customHeight="1" x14ac:dyDescent="0.25">
      <c r="A807" s="4" t="s">
        <v>1646</v>
      </c>
      <c r="B807" s="4" t="s">
        <v>1647</v>
      </c>
      <c r="C807" s="4" t="s">
        <v>122</v>
      </c>
      <c r="D807" s="5">
        <v>81000</v>
      </c>
      <c r="E807" s="6">
        <v>8317574.0999999996</v>
      </c>
      <c r="F807" s="6">
        <v>8.0000000000000004E-4</v>
      </c>
      <c r="G807" s="4" t="s">
        <v>797</v>
      </c>
    </row>
    <row r="808" spans="1:7" ht="32.65" customHeight="1" x14ac:dyDescent="0.25">
      <c r="A808" s="4" t="s">
        <v>1648</v>
      </c>
      <c r="B808" s="4" t="s">
        <v>1649</v>
      </c>
      <c r="C808" s="4" t="s">
        <v>122</v>
      </c>
      <c r="D808" s="5">
        <v>72000</v>
      </c>
      <c r="E808" s="6">
        <v>7504344</v>
      </c>
      <c r="F808" s="6">
        <v>6.9999999999999999E-4</v>
      </c>
      <c r="G808" s="4" t="s">
        <v>797</v>
      </c>
    </row>
    <row r="809" spans="1:7" ht="32.65" customHeight="1" x14ac:dyDescent="0.25">
      <c r="A809" s="4" t="s">
        <v>1650</v>
      </c>
      <c r="B809" s="4" t="s">
        <v>1651</v>
      </c>
      <c r="C809" s="4" t="s">
        <v>122</v>
      </c>
      <c r="D809" s="5">
        <v>72000</v>
      </c>
      <c r="E809" s="6">
        <v>7513833.5999999996</v>
      </c>
      <c r="F809" s="6">
        <v>6.9999999999999999E-4</v>
      </c>
      <c r="G809" s="4" t="s">
        <v>797</v>
      </c>
    </row>
    <row r="810" spans="1:7" ht="32.65" customHeight="1" x14ac:dyDescent="0.25">
      <c r="A810" s="4" t="s">
        <v>1652</v>
      </c>
      <c r="B810" s="4" t="s">
        <v>1653</v>
      </c>
      <c r="C810" s="4" t="s">
        <v>122</v>
      </c>
      <c r="D810" s="5">
        <v>72000</v>
      </c>
      <c r="E810" s="6">
        <v>7523020.7999999998</v>
      </c>
      <c r="F810" s="6">
        <v>6.9999999999999999E-4</v>
      </c>
      <c r="G810" s="4" t="s">
        <v>797</v>
      </c>
    </row>
    <row r="811" spans="1:7" ht="32.65" customHeight="1" x14ac:dyDescent="0.25">
      <c r="A811" s="4" t="s">
        <v>1654</v>
      </c>
      <c r="B811" s="4" t="s">
        <v>1655</v>
      </c>
      <c r="C811" s="4" t="s">
        <v>122</v>
      </c>
      <c r="D811" s="5">
        <v>54000</v>
      </c>
      <c r="E811" s="6">
        <v>5709879</v>
      </c>
      <c r="F811" s="6">
        <v>5.0000000000000001E-4</v>
      </c>
      <c r="G811" s="4" t="s">
        <v>797</v>
      </c>
    </row>
    <row r="812" spans="1:7" ht="32.65" customHeight="1" x14ac:dyDescent="0.25">
      <c r="A812" s="4" t="s">
        <v>1656</v>
      </c>
      <c r="B812" s="4" t="s">
        <v>1657</v>
      </c>
      <c r="C812" s="4" t="s">
        <v>122</v>
      </c>
      <c r="D812" s="5">
        <v>54000</v>
      </c>
      <c r="E812" s="6">
        <v>5716450.7999999998</v>
      </c>
      <c r="F812" s="6">
        <v>5.0000000000000001E-4</v>
      </c>
      <c r="G812" s="4" t="s">
        <v>797</v>
      </c>
    </row>
    <row r="813" spans="1:7" ht="32.65" customHeight="1" x14ac:dyDescent="0.25">
      <c r="A813" s="4" t="s">
        <v>1658</v>
      </c>
      <c r="B813" s="4" t="s">
        <v>1659</v>
      </c>
      <c r="C813" s="4" t="s">
        <v>122</v>
      </c>
      <c r="D813" s="5">
        <v>54000</v>
      </c>
      <c r="E813" s="6">
        <v>5722903.7999999998</v>
      </c>
      <c r="F813" s="6">
        <v>5.0000000000000001E-4</v>
      </c>
      <c r="G813" s="4" t="s">
        <v>797</v>
      </c>
    </row>
    <row r="814" spans="1:7" ht="32.65" customHeight="1" x14ac:dyDescent="0.25">
      <c r="A814" s="4" t="s">
        <v>1660</v>
      </c>
      <c r="B814" s="4" t="s">
        <v>1661</v>
      </c>
      <c r="C814" s="4" t="s">
        <v>122</v>
      </c>
      <c r="D814" s="5">
        <v>19000</v>
      </c>
      <c r="E814" s="6">
        <v>2032568.7</v>
      </c>
      <c r="F814" s="6">
        <v>2.0000000000000001E-4</v>
      </c>
      <c r="G814" s="4" t="s">
        <v>797</v>
      </c>
    </row>
    <row r="815" spans="1:7" ht="32.65" customHeight="1" x14ac:dyDescent="0.25">
      <c r="A815" s="4" t="s">
        <v>1662</v>
      </c>
      <c r="B815" s="4" t="s">
        <v>1663</v>
      </c>
      <c r="C815" s="4" t="s">
        <v>122</v>
      </c>
      <c r="D815" s="5">
        <v>12000</v>
      </c>
      <c r="E815" s="6">
        <v>1283036.3999999999</v>
      </c>
      <c r="F815" s="6">
        <v>1E-4</v>
      </c>
      <c r="G815" s="4" t="s">
        <v>797</v>
      </c>
    </row>
    <row r="816" spans="1:7" ht="32.65" customHeight="1" x14ac:dyDescent="0.25">
      <c r="A816" s="4" t="s">
        <v>1664</v>
      </c>
      <c r="B816" s="4" t="s">
        <v>1665</v>
      </c>
      <c r="C816" s="4" t="s">
        <v>122</v>
      </c>
      <c r="D816" s="5">
        <v>12000</v>
      </c>
      <c r="E816" s="6">
        <v>1284454.8</v>
      </c>
      <c r="F816" s="6">
        <v>1E-4</v>
      </c>
      <c r="G816" s="4" t="s">
        <v>797</v>
      </c>
    </row>
    <row r="817" spans="1:7" ht="23.45" customHeight="1" x14ac:dyDescent="0.25">
      <c r="A817" s="4" t="s">
        <v>1666</v>
      </c>
      <c r="B817" s="4" t="s">
        <v>1667</v>
      </c>
      <c r="C817" s="4" t="s">
        <v>150</v>
      </c>
      <c r="D817" s="5">
        <v>17500000</v>
      </c>
      <c r="E817" s="6">
        <v>1696857750</v>
      </c>
      <c r="F817" s="6">
        <v>0.16109999999999999</v>
      </c>
      <c r="G817" s="4" t="s">
        <v>797</v>
      </c>
    </row>
    <row r="818" spans="1:7" ht="23.45" customHeight="1" x14ac:dyDescent="0.25">
      <c r="A818" s="4" t="s">
        <v>1668</v>
      </c>
      <c r="B818" s="4" t="s">
        <v>1669</v>
      </c>
      <c r="C818" s="4" t="s">
        <v>32</v>
      </c>
      <c r="D818" s="5">
        <v>10000000</v>
      </c>
      <c r="E818" s="6">
        <v>947717000</v>
      </c>
      <c r="F818" s="6">
        <v>0.09</v>
      </c>
      <c r="G818" s="4" t="s">
        <v>797</v>
      </c>
    </row>
    <row r="819" spans="1:7" ht="23.45" customHeight="1" x14ac:dyDescent="0.25">
      <c r="A819" s="4" t="s">
        <v>1670</v>
      </c>
      <c r="B819" s="4" t="s">
        <v>1671</v>
      </c>
      <c r="C819" s="4" t="s">
        <v>32</v>
      </c>
      <c r="D819" s="5">
        <v>5000000</v>
      </c>
      <c r="E819" s="6">
        <v>481647500</v>
      </c>
      <c r="F819" s="6">
        <v>4.5699999999999998E-2</v>
      </c>
      <c r="G819" s="4" t="s">
        <v>850</v>
      </c>
    </row>
    <row r="820" spans="1:7" ht="23.45" customHeight="1" x14ac:dyDescent="0.25">
      <c r="A820" s="4" t="s">
        <v>1672</v>
      </c>
      <c r="B820" s="4" t="s">
        <v>1673</v>
      </c>
      <c r="C820" s="4" t="s">
        <v>150</v>
      </c>
      <c r="D820" s="5">
        <v>15000000</v>
      </c>
      <c r="E820" s="6">
        <v>1446990000</v>
      </c>
      <c r="F820" s="6">
        <v>0.13730000000000001</v>
      </c>
      <c r="G820" s="4" t="s">
        <v>797</v>
      </c>
    </row>
    <row r="821" spans="1:7" ht="41.85" customHeight="1" x14ac:dyDescent="0.25">
      <c r="A821" s="4" t="s">
        <v>1674</v>
      </c>
      <c r="B821" s="4" t="s">
        <v>1675</v>
      </c>
      <c r="C821" s="4" t="s">
        <v>1051</v>
      </c>
      <c r="D821" s="5">
        <v>15000000</v>
      </c>
      <c r="E821" s="6">
        <v>1448409000</v>
      </c>
      <c r="F821" s="6">
        <v>0.13750000000000001</v>
      </c>
      <c r="G821" s="4" t="s">
        <v>850</v>
      </c>
    </row>
    <row r="822" spans="1:7" ht="23.45" customHeight="1" x14ac:dyDescent="0.25">
      <c r="A822" s="4" t="s">
        <v>1676</v>
      </c>
      <c r="B822" s="4" t="s">
        <v>1677</v>
      </c>
      <c r="C822" s="4" t="s">
        <v>101</v>
      </c>
      <c r="D822" s="5">
        <v>5000000</v>
      </c>
      <c r="E822" s="6">
        <v>474380500</v>
      </c>
      <c r="F822" s="6">
        <v>4.4999999999999998E-2</v>
      </c>
      <c r="G822" s="4" t="s">
        <v>797</v>
      </c>
    </row>
    <row r="823" spans="1:7" ht="23.45" customHeight="1" x14ac:dyDescent="0.25">
      <c r="A823" s="4" t="s">
        <v>1678</v>
      </c>
      <c r="B823" s="4" t="s">
        <v>1679</v>
      </c>
      <c r="C823" s="4" t="s">
        <v>101</v>
      </c>
      <c r="D823" s="5">
        <v>11000000</v>
      </c>
      <c r="E823" s="6">
        <v>1062142400</v>
      </c>
      <c r="F823" s="6">
        <v>0.1008</v>
      </c>
      <c r="G823" s="4" t="s">
        <v>797</v>
      </c>
    </row>
    <row r="824" spans="1:7" ht="14.45" customHeight="1" x14ac:dyDescent="0.25">
      <c r="A824" s="4" t="s">
        <v>1680</v>
      </c>
      <c r="B824" s="4" t="s">
        <v>1681</v>
      </c>
      <c r="C824" s="4" t="s">
        <v>187</v>
      </c>
      <c r="D824" s="5">
        <v>5300000</v>
      </c>
      <c r="E824" s="6">
        <v>514324720</v>
      </c>
      <c r="F824" s="6">
        <v>4.8800000000000003E-2</v>
      </c>
      <c r="G824" s="4" t="s">
        <v>797</v>
      </c>
    </row>
    <row r="825" spans="1:7" ht="23.45" customHeight="1" x14ac:dyDescent="0.25">
      <c r="A825" s="4" t="s">
        <v>1682</v>
      </c>
      <c r="B825" s="4" t="s">
        <v>1683</v>
      </c>
      <c r="C825" s="4" t="s">
        <v>101</v>
      </c>
      <c r="D825" s="5">
        <v>15000000</v>
      </c>
      <c r="E825" s="6">
        <v>1450260000</v>
      </c>
      <c r="F825" s="6">
        <v>0.13769999999999999</v>
      </c>
      <c r="G825" s="4" t="s">
        <v>797</v>
      </c>
    </row>
    <row r="826" spans="1:7" ht="23.45" customHeight="1" x14ac:dyDescent="0.25">
      <c r="A826" s="4" t="s">
        <v>1684</v>
      </c>
      <c r="B826" s="4" t="s">
        <v>1685</v>
      </c>
      <c r="C826" s="4" t="s">
        <v>101</v>
      </c>
      <c r="D826" s="5">
        <v>12500000</v>
      </c>
      <c r="E826" s="6">
        <v>1210203750</v>
      </c>
      <c r="F826" s="6">
        <v>0.1149</v>
      </c>
      <c r="G826" s="4" t="s">
        <v>797</v>
      </c>
    </row>
    <row r="827" spans="1:7" ht="23.45" customHeight="1" x14ac:dyDescent="0.25">
      <c r="A827" s="4" t="s">
        <v>1686</v>
      </c>
      <c r="B827" s="4" t="s">
        <v>1687</v>
      </c>
      <c r="C827" s="4" t="s">
        <v>101</v>
      </c>
      <c r="D827" s="5">
        <v>3500000</v>
      </c>
      <c r="E827" s="6">
        <v>337818600</v>
      </c>
      <c r="F827" s="6">
        <v>3.2099999999999997E-2</v>
      </c>
      <c r="G827" s="4" t="s">
        <v>797</v>
      </c>
    </row>
    <row r="828" spans="1:7" ht="14.45" customHeight="1" x14ac:dyDescent="0.25">
      <c r="A828" s="4" t="s">
        <v>0</v>
      </c>
      <c r="B828" s="4" t="s">
        <v>0</v>
      </c>
      <c r="C828" s="7" t="s">
        <v>183</v>
      </c>
      <c r="D828" s="5">
        <v>2548698919.8699999</v>
      </c>
      <c r="E828" s="6">
        <v>254820389853.01999</v>
      </c>
      <c r="F828" s="6">
        <v>24.1875</v>
      </c>
      <c r="G828" s="8" t="s">
        <v>0</v>
      </c>
    </row>
    <row r="829" spans="1:7" ht="18.399999999999999" customHeight="1" x14ac:dyDescent="0.25">
      <c r="A829" s="16" t="s">
        <v>0</v>
      </c>
      <c r="B829" s="16"/>
      <c r="C829" s="16"/>
      <c r="D829" s="16"/>
      <c r="E829" s="16"/>
      <c r="F829" s="16"/>
      <c r="G829" s="16"/>
    </row>
    <row r="830" spans="1:7" ht="14.45" customHeight="1" x14ac:dyDescent="0.25">
      <c r="A830" s="15" t="s">
        <v>1688</v>
      </c>
      <c r="B830" s="15"/>
      <c r="C830" s="15"/>
      <c r="D830" s="1"/>
      <c r="E830" s="1"/>
      <c r="F830" s="1"/>
      <c r="G830" s="1"/>
    </row>
    <row r="831" spans="1:7" ht="14.45" customHeight="1" x14ac:dyDescent="0.25">
      <c r="A831" s="3" t="s">
        <v>1689</v>
      </c>
      <c r="B831" s="3" t="s">
        <v>9</v>
      </c>
      <c r="C831" s="3" t="s">
        <v>10</v>
      </c>
      <c r="D831" s="1"/>
      <c r="E831" s="1"/>
      <c r="F831" s="1"/>
      <c r="G831" s="1"/>
    </row>
    <row r="832" spans="1:7" ht="14.45" customHeight="1" x14ac:dyDescent="0.25">
      <c r="A832" s="4" t="s">
        <v>1690</v>
      </c>
      <c r="B832" s="6">
        <v>3926749548.1999998</v>
      </c>
      <c r="C832" s="6">
        <v>0.37</v>
      </c>
      <c r="D832" s="1"/>
      <c r="E832" s="1"/>
      <c r="F832" s="1"/>
      <c r="G832" s="1"/>
    </row>
    <row r="833" spans="1:7" ht="14.45" customHeight="1" x14ac:dyDescent="0.25">
      <c r="A833" s="4" t="s">
        <v>1691</v>
      </c>
      <c r="B833" s="6">
        <v>338482956.19</v>
      </c>
      <c r="C833" s="6">
        <v>0.03</v>
      </c>
      <c r="D833" s="1"/>
      <c r="E833" s="1"/>
      <c r="F833" s="1"/>
      <c r="G833" s="1"/>
    </row>
    <row r="834" spans="1:7" ht="23.45" customHeight="1" x14ac:dyDescent="0.25">
      <c r="A834" s="4" t="s">
        <v>1692</v>
      </c>
      <c r="B834" s="6">
        <v>17734876783.27</v>
      </c>
      <c r="C834" s="6">
        <v>1.68</v>
      </c>
      <c r="D834" s="1"/>
      <c r="E834" s="1"/>
      <c r="F834" s="1"/>
      <c r="G834" s="1"/>
    </row>
    <row r="835" spans="1:7" ht="14.45" customHeight="1" x14ac:dyDescent="0.25">
      <c r="A835" s="4" t="s">
        <v>1693</v>
      </c>
      <c r="B835" s="6">
        <v>8175125455.96</v>
      </c>
      <c r="C835" s="6">
        <v>0.78</v>
      </c>
      <c r="D835" s="1"/>
      <c r="E835" s="1"/>
      <c r="F835" s="1"/>
      <c r="G835" s="1"/>
    </row>
    <row r="836" spans="1:7" ht="14.45" customHeight="1" x14ac:dyDescent="0.25">
      <c r="A836" s="9" t="s">
        <v>1694</v>
      </c>
      <c r="B836" s="6">
        <v>30175234743.619999</v>
      </c>
      <c r="C836" s="6">
        <v>2.86</v>
      </c>
      <c r="D836" s="1"/>
      <c r="E836" s="1"/>
      <c r="F836" s="1"/>
      <c r="G836" s="1"/>
    </row>
    <row r="837" spans="1:7" ht="18.399999999999999" customHeight="1" x14ac:dyDescent="0.25">
      <c r="A837" s="16" t="s">
        <v>0</v>
      </c>
      <c r="B837" s="16"/>
      <c r="C837" s="16"/>
      <c r="D837" s="16"/>
      <c r="E837" s="16"/>
      <c r="F837" s="16"/>
      <c r="G837" s="16"/>
    </row>
    <row r="838" spans="1:7" ht="23.65" customHeight="1" x14ac:dyDescent="0.25">
      <c r="A838" s="4" t="s">
        <v>1695</v>
      </c>
      <c r="B838" s="6">
        <v>12.83</v>
      </c>
      <c r="C838" s="1"/>
      <c r="D838" s="1"/>
      <c r="E838" s="1"/>
      <c r="F838" s="1"/>
      <c r="G838" s="1"/>
    </row>
    <row r="839" spans="1:7" ht="14.45" customHeight="1" x14ac:dyDescent="0.25">
      <c r="A839" s="4" t="s">
        <v>1696</v>
      </c>
      <c r="B839" s="6">
        <v>6.89</v>
      </c>
      <c r="C839" s="1"/>
      <c r="D839" s="1"/>
      <c r="E839" s="1"/>
      <c r="F839" s="1"/>
      <c r="G839" s="1"/>
    </row>
    <row r="840" spans="1:7" ht="32.65" customHeight="1" x14ac:dyDescent="0.25">
      <c r="A840" s="4" t="s">
        <v>1697</v>
      </c>
      <c r="B840" s="6">
        <v>7.42</v>
      </c>
      <c r="C840" s="1"/>
      <c r="D840" s="1"/>
      <c r="E840" s="1"/>
      <c r="F840" s="1"/>
      <c r="G840" s="1"/>
    </row>
    <row r="841" spans="1:7" ht="1.35" customHeight="1" x14ac:dyDescent="0.25">
      <c r="A841" s="1"/>
      <c r="B841" s="1"/>
      <c r="C841" s="1"/>
      <c r="D841" s="1"/>
      <c r="E841" s="1"/>
      <c r="F841" s="1"/>
      <c r="G841" s="1"/>
    </row>
    <row r="842" spans="1:7" ht="18.399999999999999" customHeight="1" x14ac:dyDescent="0.25">
      <c r="A842" s="16" t="s">
        <v>0</v>
      </c>
      <c r="B842" s="16"/>
      <c r="C842" s="16"/>
      <c r="D842" s="16"/>
      <c r="E842" s="16"/>
      <c r="F842" s="16"/>
      <c r="G842" s="16"/>
    </row>
    <row r="843" spans="1:7" ht="14.45" customHeight="1" x14ac:dyDescent="0.25">
      <c r="A843" s="15" t="s">
        <v>1698</v>
      </c>
      <c r="B843" s="15"/>
      <c r="C843" s="15"/>
      <c r="D843" s="1"/>
      <c r="E843" s="1"/>
      <c r="F843" s="1"/>
      <c r="G843" s="1"/>
    </row>
    <row r="844" spans="1:7" ht="14.45" customHeight="1" x14ac:dyDescent="0.25">
      <c r="A844" s="3" t="s">
        <v>1699</v>
      </c>
      <c r="B844" s="3" t="s">
        <v>9</v>
      </c>
      <c r="C844" s="3" t="s">
        <v>10</v>
      </c>
      <c r="D844" s="1"/>
      <c r="E844" s="1"/>
      <c r="F844" s="1"/>
      <c r="G844" s="1"/>
    </row>
    <row r="845" spans="1:7" ht="14.45" customHeight="1" x14ac:dyDescent="0.25">
      <c r="A845" s="4" t="s">
        <v>1700</v>
      </c>
      <c r="B845" s="6">
        <v>446007806918.14001</v>
      </c>
      <c r="C845" s="6">
        <v>42.34</v>
      </c>
      <c r="D845" s="1"/>
      <c r="E845" s="1"/>
      <c r="F845" s="1"/>
      <c r="G845" s="1"/>
    </row>
    <row r="846" spans="1:7" ht="23.45" customHeight="1" x14ac:dyDescent="0.25">
      <c r="A846" s="4" t="s">
        <v>1701</v>
      </c>
      <c r="B846" s="6">
        <v>10813034100</v>
      </c>
      <c r="C846" s="6">
        <v>1.03</v>
      </c>
      <c r="D846" s="1"/>
      <c r="E846" s="1"/>
      <c r="F846" s="1"/>
      <c r="G846" s="1"/>
    </row>
    <row r="847" spans="1:7" ht="14.45" customHeight="1" x14ac:dyDescent="0.25">
      <c r="A847" s="4" t="s">
        <v>1702</v>
      </c>
      <c r="B847" s="6">
        <v>2533306161.3400002</v>
      </c>
      <c r="C847" s="6">
        <v>0.24</v>
      </c>
      <c r="D847" s="1"/>
      <c r="E847" s="1"/>
      <c r="F847" s="1"/>
      <c r="G847" s="1"/>
    </row>
    <row r="848" spans="1:7" ht="23.45" customHeight="1" x14ac:dyDescent="0.25">
      <c r="A848" s="4" t="s">
        <v>1703</v>
      </c>
      <c r="B848" s="6">
        <v>152013425875.72</v>
      </c>
      <c r="C848" s="6">
        <v>14.43</v>
      </c>
      <c r="D848" s="1"/>
      <c r="E848" s="1"/>
      <c r="F848" s="1"/>
      <c r="G848" s="1"/>
    </row>
    <row r="849" spans="1:7" ht="14.45" customHeight="1" x14ac:dyDescent="0.25">
      <c r="A849" s="4" t="s">
        <v>1704</v>
      </c>
      <c r="B849" s="6">
        <v>235138935937.01999</v>
      </c>
      <c r="C849" s="6">
        <v>22.32</v>
      </c>
      <c r="D849" s="1"/>
      <c r="E849" s="1"/>
      <c r="F849" s="1"/>
      <c r="G849" s="1"/>
    </row>
    <row r="850" spans="1:7" ht="14.45" customHeight="1" x14ac:dyDescent="0.25">
      <c r="A850" s="4" t="s">
        <v>1705</v>
      </c>
      <c r="B850" s="6">
        <v>17543697276</v>
      </c>
      <c r="C850" s="6">
        <v>1.67</v>
      </c>
      <c r="D850" s="1"/>
      <c r="E850" s="1"/>
      <c r="F850" s="1"/>
      <c r="G850" s="1"/>
    </row>
    <row r="851" spans="1:7" ht="14.45" customHeight="1" x14ac:dyDescent="0.25">
      <c r="A851" s="4" t="s">
        <v>1706</v>
      </c>
      <c r="B851" s="6">
        <v>1269433940</v>
      </c>
      <c r="C851" s="6">
        <v>0.12</v>
      </c>
      <c r="D851" s="1"/>
      <c r="E851" s="1"/>
      <c r="F851" s="1"/>
      <c r="G851" s="1"/>
    </row>
    <row r="852" spans="1:7" ht="14.45" customHeight="1" x14ac:dyDescent="0.25">
      <c r="A852" s="4" t="s">
        <v>1707</v>
      </c>
      <c r="B852" s="6">
        <v>868322700</v>
      </c>
      <c r="C852" s="6">
        <v>0.08</v>
      </c>
      <c r="D852" s="1"/>
      <c r="E852" s="1"/>
      <c r="F852" s="1"/>
      <c r="G852" s="1"/>
    </row>
    <row r="853" spans="1:7" ht="14.45" customHeight="1" x14ac:dyDescent="0.25">
      <c r="A853" s="7" t="s">
        <v>183</v>
      </c>
      <c r="B853" s="6">
        <v>866187962908.21997</v>
      </c>
      <c r="C853" s="6">
        <v>82.23</v>
      </c>
      <c r="D853" s="1"/>
      <c r="E853" s="1"/>
      <c r="F853" s="1"/>
      <c r="G853" s="1"/>
    </row>
    <row r="854" spans="1:7" ht="18.399999999999999" customHeight="1" x14ac:dyDescent="0.25">
      <c r="A854" s="16" t="s">
        <v>0</v>
      </c>
      <c r="B854" s="16"/>
      <c r="C854" s="16"/>
      <c r="D854" s="16"/>
      <c r="E854" s="16"/>
      <c r="F854" s="16"/>
      <c r="G854" s="16"/>
    </row>
    <row r="855" spans="1:7" ht="14.65" customHeight="1" x14ac:dyDescent="0.25">
      <c r="A855" s="4" t="s">
        <v>1690</v>
      </c>
      <c r="B855" s="6">
        <v>3926749548.1999998</v>
      </c>
      <c r="C855" s="6">
        <v>0.37</v>
      </c>
      <c r="D855" s="1"/>
      <c r="E855" s="1"/>
      <c r="F855" s="1"/>
      <c r="G855" s="1"/>
    </row>
    <row r="856" spans="1:7" ht="14.45" customHeight="1" x14ac:dyDescent="0.25">
      <c r="A856" s="4" t="s">
        <v>1708</v>
      </c>
      <c r="B856" s="6">
        <v>153688858269.45001</v>
      </c>
      <c r="C856" s="6">
        <v>14.59</v>
      </c>
      <c r="D856" s="1"/>
      <c r="E856" s="1"/>
      <c r="F856" s="1"/>
      <c r="G856" s="1"/>
    </row>
    <row r="857" spans="1:7" ht="14.45" customHeight="1" x14ac:dyDescent="0.25">
      <c r="A857" s="4" t="s">
        <v>1691</v>
      </c>
      <c r="B857" s="6">
        <v>338482956.19</v>
      </c>
      <c r="C857" s="6">
        <v>0.03</v>
      </c>
      <c r="D857" s="1"/>
      <c r="E857" s="1"/>
      <c r="F857" s="1"/>
      <c r="G857" s="1"/>
    </row>
    <row r="858" spans="1:7" ht="23.45" customHeight="1" x14ac:dyDescent="0.25">
      <c r="A858" s="4" t="s">
        <v>1692</v>
      </c>
      <c r="B858" s="6">
        <v>17734876783.27</v>
      </c>
      <c r="C858" s="6">
        <v>1.68</v>
      </c>
      <c r="D858" s="1"/>
      <c r="E858" s="1"/>
      <c r="F858" s="1"/>
      <c r="G858" s="1"/>
    </row>
    <row r="859" spans="1:7" ht="14.45" customHeight="1" x14ac:dyDescent="0.25">
      <c r="A859" s="4" t="s">
        <v>1693</v>
      </c>
      <c r="B859" s="6">
        <v>8175125455.96</v>
      </c>
      <c r="C859" s="6">
        <v>0.78</v>
      </c>
      <c r="D859" s="1"/>
      <c r="E859" s="1"/>
      <c r="F859" s="1"/>
      <c r="G859" s="1"/>
    </row>
    <row r="860" spans="1:7" ht="14.45" customHeight="1" x14ac:dyDescent="0.25">
      <c r="A860" s="9" t="s">
        <v>1694</v>
      </c>
      <c r="B860" s="6">
        <f>SUM(B855:B859)+E828+E386+E83</f>
        <v>1053506149902.2899</v>
      </c>
      <c r="C860" s="6">
        <v>100</v>
      </c>
      <c r="D860" s="1"/>
      <c r="E860" s="1"/>
      <c r="F860" s="1"/>
      <c r="G860" s="1"/>
    </row>
    <row r="861" spans="1:7" ht="18.399999999999999" customHeight="1" x14ac:dyDescent="0.25">
      <c r="A861" s="16" t="s">
        <v>0</v>
      </c>
      <c r="B861" s="16"/>
      <c r="C861" s="16"/>
      <c r="D861" s="16"/>
      <c r="E861" s="16"/>
      <c r="F861" s="16"/>
      <c r="G861" s="16"/>
    </row>
    <row r="862" spans="1:7" ht="14.45" customHeight="1" x14ac:dyDescent="0.25">
      <c r="A862" s="15" t="s">
        <v>1709</v>
      </c>
      <c r="B862" s="15"/>
      <c r="C862" s="1"/>
      <c r="D862" s="1"/>
      <c r="E862" s="1"/>
      <c r="F862" s="1"/>
      <c r="G862" s="1"/>
    </row>
    <row r="863" spans="1:7" ht="14.65" customHeight="1" x14ac:dyDescent="0.25">
      <c r="A863" s="4" t="s">
        <v>1710</v>
      </c>
      <c r="B863" s="6">
        <v>143191999633.70999</v>
      </c>
      <c r="C863" s="1"/>
      <c r="D863" s="1"/>
      <c r="E863" s="1"/>
      <c r="F863" s="1"/>
      <c r="G863" s="1"/>
    </row>
    <row r="864" spans="1:7" ht="14.45" customHeight="1" x14ac:dyDescent="0.25">
      <c r="A864" s="4" t="s">
        <v>10</v>
      </c>
      <c r="B864" s="6">
        <v>13.591900000000001</v>
      </c>
      <c r="C864" s="1"/>
      <c r="D864" s="1"/>
      <c r="E864" s="1"/>
      <c r="F864" s="1"/>
      <c r="G864" s="1"/>
    </row>
    <row r="865" spans="1:7" ht="14.45" customHeight="1" x14ac:dyDescent="0.25">
      <c r="A865" s="15" t="s">
        <v>0</v>
      </c>
      <c r="B865" s="15"/>
      <c r="C865" s="1"/>
      <c r="D865" s="1"/>
      <c r="E865" s="1"/>
      <c r="F865" s="1"/>
      <c r="G865" s="1"/>
    </row>
    <row r="866" spans="1:7" ht="23.65" customHeight="1" x14ac:dyDescent="0.25">
      <c r="A866" s="4" t="s">
        <v>1711</v>
      </c>
      <c r="B866" s="12">
        <v>43.420900000000003</v>
      </c>
      <c r="C866" s="1"/>
      <c r="D866" s="1"/>
      <c r="E866" s="1"/>
      <c r="F866" s="1"/>
      <c r="G866" s="1"/>
    </row>
    <row r="867" spans="1:7" ht="23.45" customHeight="1" x14ac:dyDescent="0.25">
      <c r="A867" s="4" t="s">
        <v>1712</v>
      </c>
      <c r="B867" s="12">
        <v>43.820399999999999</v>
      </c>
      <c r="C867" s="1"/>
      <c r="D867" s="1"/>
      <c r="E867" s="1"/>
      <c r="F867" s="1"/>
      <c r="G867" s="1"/>
    </row>
    <row r="868" spans="1:7" ht="14.1" customHeight="1" x14ac:dyDescent="0.25">
      <c r="A868" s="13" t="s">
        <v>0</v>
      </c>
      <c r="B868" s="14" t="s">
        <v>0</v>
      </c>
      <c r="C868" s="1"/>
      <c r="D868" s="1"/>
      <c r="E868" s="1"/>
      <c r="F868" s="1"/>
      <c r="G868" s="1"/>
    </row>
    <row r="869" spans="1:7" ht="23.65" customHeight="1" x14ac:dyDescent="0.25">
      <c r="A869" s="4" t="s">
        <v>1713</v>
      </c>
      <c r="B869" s="8" t="s">
        <v>1714</v>
      </c>
      <c r="C869" s="1"/>
      <c r="D869" s="1"/>
      <c r="E869" s="1"/>
      <c r="F869" s="1"/>
      <c r="G869" s="1"/>
    </row>
    <row r="871" spans="1:7" ht="15" customHeight="1" x14ac:dyDescent="0.25">
      <c r="C871" s="19" t="s">
        <v>2892</v>
      </c>
    </row>
    <row r="873" spans="1:7" ht="15" customHeight="1" x14ac:dyDescent="0.25">
      <c r="A873" s="20" t="s">
        <v>5</v>
      </c>
      <c r="B873" s="21" t="s">
        <v>6</v>
      </c>
      <c r="C873" s="21" t="s">
        <v>2893</v>
      </c>
      <c r="D873" s="21" t="s">
        <v>2894</v>
      </c>
      <c r="E873" s="21" t="s">
        <v>2895</v>
      </c>
      <c r="F873" s="21" t="s">
        <v>2894</v>
      </c>
    </row>
    <row r="874" spans="1:7" ht="15" customHeight="1" x14ac:dyDescent="0.25">
      <c r="A874" s="22" t="s">
        <v>2896</v>
      </c>
      <c r="B874" s="23" t="s">
        <v>2897</v>
      </c>
      <c r="C874" s="24">
        <v>99736198.540000007</v>
      </c>
      <c r="D874" s="24">
        <f>+C874/$B$860*100</f>
        <v>9.4670732154008112E-3</v>
      </c>
      <c r="E874" s="24">
        <v>99736198.540000007</v>
      </c>
      <c r="F874" s="24">
        <f>+E874/$B$860*100</f>
        <v>9.4670732154008112E-3</v>
      </c>
    </row>
    <row r="875" spans="1:7" ht="15" customHeight="1" x14ac:dyDescent="0.25">
      <c r="A875" s="22" t="s">
        <v>2898</v>
      </c>
      <c r="B875" s="23" t="s">
        <v>2899</v>
      </c>
      <c r="C875" s="24">
        <v>55710531.997716896</v>
      </c>
      <c r="D875" s="24">
        <f t="shared" ref="D875:D882" si="0">+C875/$B$860*100</f>
        <v>5.2881069562701567E-3</v>
      </c>
      <c r="E875" s="24">
        <v>55710531.997716896</v>
      </c>
      <c r="F875" s="24">
        <f t="shared" ref="F875:F882" si="1">+E875/$B$860*100</f>
        <v>5.2881069562701567E-3</v>
      </c>
    </row>
    <row r="876" spans="1:7" ht="15" customHeight="1" x14ac:dyDescent="0.25">
      <c r="A876" s="22" t="s">
        <v>2900</v>
      </c>
      <c r="B876" s="23" t="s">
        <v>2901</v>
      </c>
      <c r="C876" s="24">
        <v>27855265.998858448</v>
      </c>
      <c r="D876" s="24">
        <f t="shared" si="0"/>
        <v>2.6440534781350783E-3</v>
      </c>
      <c r="E876" s="24">
        <v>27855265.998858448</v>
      </c>
      <c r="F876" s="24">
        <f t="shared" si="1"/>
        <v>2.6440534781350783E-3</v>
      </c>
    </row>
    <row r="877" spans="1:7" ht="15" customHeight="1" x14ac:dyDescent="0.25">
      <c r="A877" s="22" t="s">
        <v>2902</v>
      </c>
      <c r="B877" s="23" t="s">
        <v>2903</v>
      </c>
      <c r="C877" s="24">
        <v>15756926.902127659</v>
      </c>
      <c r="D877" s="24">
        <f t="shared" si="0"/>
        <v>1.495665393466291E-3</v>
      </c>
      <c r="E877" s="24">
        <v>15756926.902127659</v>
      </c>
      <c r="F877" s="24">
        <f t="shared" si="1"/>
        <v>1.495665393466291E-3</v>
      </c>
    </row>
    <row r="878" spans="1:7" ht="15" customHeight="1" x14ac:dyDescent="0.25">
      <c r="A878" s="22" t="s">
        <v>2904</v>
      </c>
      <c r="B878" s="23" t="s">
        <v>2905</v>
      </c>
      <c r="C878" s="24">
        <v>15756926.902127659</v>
      </c>
      <c r="D878" s="24">
        <f t="shared" si="0"/>
        <v>1.495665393466291E-3</v>
      </c>
      <c r="E878" s="24">
        <v>15756926.902127659</v>
      </c>
      <c r="F878" s="24">
        <f t="shared" si="1"/>
        <v>1.495665393466291E-3</v>
      </c>
    </row>
    <row r="879" spans="1:7" ht="15" customHeight="1" x14ac:dyDescent="0.25">
      <c r="A879" s="22" t="s">
        <v>2906</v>
      </c>
      <c r="B879" s="23" t="s">
        <v>2907</v>
      </c>
      <c r="C879" s="24">
        <v>21384400.79574468</v>
      </c>
      <c r="D879" s="24">
        <f t="shared" si="0"/>
        <v>2.029831605418538E-3</v>
      </c>
      <c r="E879" s="24">
        <v>21384400.79574468</v>
      </c>
      <c r="F879" s="24">
        <f t="shared" si="1"/>
        <v>2.029831605418538E-3</v>
      </c>
    </row>
    <row r="880" spans="1:7" ht="15" customHeight="1" x14ac:dyDescent="0.25">
      <c r="A880" s="22" t="s">
        <v>2908</v>
      </c>
      <c r="B880" s="23" t="s">
        <v>2909</v>
      </c>
      <c r="C880" s="24">
        <v>392784657.53424656</v>
      </c>
      <c r="D880" s="24">
        <f t="shared" si="0"/>
        <v>3.7283565698280577E-2</v>
      </c>
      <c r="E880" s="24">
        <v>392784657.53424656</v>
      </c>
      <c r="F880" s="24">
        <f t="shared" si="1"/>
        <v>3.7283565698280577E-2</v>
      </c>
    </row>
    <row r="881" spans="1:6" ht="15" customHeight="1" x14ac:dyDescent="0.25">
      <c r="A881" s="22" t="s">
        <v>2910</v>
      </c>
      <c r="B881" s="23" t="s">
        <v>2911</v>
      </c>
      <c r="C881" s="24">
        <v>123767753.42</v>
      </c>
      <c r="D881" s="24">
        <f t="shared" si="0"/>
        <v>1.1748175692327867E-2</v>
      </c>
      <c r="E881" s="24">
        <v>123767753.42</v>
      </c>
      <c r="F881" s="24">
        <f t="shared" si="1"/>
        <v>1.1748175692327867E-2</v>
      </c>
    </row>
    <row r="882" spans="1:6" ht="15" customHeight="1" x14ac:dyDescent="0.25">
      <c r="A882" s="22" t="s">
        <v>2908</v>
      </c>
      <c r="B882" s="23" t="s">
        <v>2909</v>
      </c>
      <c r="C882" s="24">
        <v>523712.87671232881</v>
      </c>
      <c r="D882" s="24">
        <f t="shared" si="0"/>
        <v>4.9711420931040775E-5</v>
      </c>
      <c r="E882" s="24">
        <v>523712.87671232881</v>
      </c>
      <c r="F882" s="24">
        <f t="shared" si="1"/>
        <v>4.9711420931040775E-5</v>
      </c>
    </row>
    <row r="883" spans="1:6" ht="15" customHeight="1" x14ac:dyDescent="0.25">
      <c r="B883" s="25" t="s">
        <v>183</v>
      </c>
      <c r="C883" s="26">
        <f>SUM(C874:C882)</f>
        <v>753276374.96753418</v>
      </c>
      <c r="D883" s="26">
        <f t="shared" ref="D883:F883" si="2">SUM(D874:D882)</f>
        <v>7.1501848853696634E-2</v>
      </c>
      <c r="E883" s="26">
        <f t="shared" si="2"/>
        <v>753276374.96753418</v>
      </c>
      <c r="F883" s="26">
        <f t="shared" si="2"/>
        <v>7.1501848853696634E-2</v>
      </c>
    </row>
  </sheetData>
  <mergeCells count="23">
    <mergeCell ref="A4:G4"/>
    <mergeCell ref="A3:G3"/>
    <mergeCell ref="A2:G2"/>
    <mergeCell ref="A1:B1"/>
    <mergeCell ref="C1:D1"/>
    <mergeCell ref="E1:G1"/>
    <mergeCell ref="A84:G84"/>
    <mergeCell ref="A78:F78"/>
    <mergeCell ref="A77:G77"/>
    <mergeCell ref="A6:F6"/>
    <mergeCell ref="A5:G5"/>
    <mergeCell ref="A830:C830"/>
    <mergeCell ref="A829:G829"/>
    <mergeCell ref="A388:F388"/>
    <mergeCell ref="A387:G387"/>
    <mergeCell ref="A85:F85"/>
    <mergeCell ref="A854:G854"/>
    <mergeCell ref="A843:C843"/>
    <mergeCell ref="A842:G842"/>
    <mergeCell ref="A837:G837"/>
    <mergeCell ref="A865:B865"/>
    <mergeCell ref="A862:B862"/>
    <mergeCell ref="A861:G861"/>
  </mergeCells>
  <pageMargins left="0.25" right="0.25" top="0.25" bottom="0.2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69"/>
  <sheetViews>
    <sheetView showGridLines="0" topLeftCell="A740" workbookViewId="0">
      <selection activeCell="B754" sqref="B754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2731</v>
      </c>
      <c r="B4" s="17"/>
      <c r="C4" s="17"/>
      <c r="D4" s="17"/>
      <c r="E4" s="17"/>
      <c r="F4" s="17"/>
      <c r="G4" s="17"/>
    </row>
    <row r="5" spans="1:7" ht="14.6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5" t="s">
        <v>4</v>
      </c>
      <c r="B6" s="15"/>
      <c r="C6" s="15"/>
      <c r="D6" s="15"/>
      <c r="E6" s="15"/>
      <c r="F6" s="15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917668</v>
      </c>
      <c r="E8" s="6">
        <v>514123497</v>
      </c>
      <c r="F8" s="6">
        <v>7.0099999999999996E-2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2612129</v>
      </c>
      <c r="E9" s="6">
        <v>447327091.25</v>
      </c>
      <c r="F9" s="6">
        <v>6.0999999999999999E-2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160262</v>
      </c>
      <c r="E10" s="6">
        <v>644141056.60000002</v>
      </c>
      <c r="F10" s="6">
        <v>8.7900000000000006E-2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1275107</v>
      </c>
      <c r="E11" s="6">
        <v>1265926229.5999999</v>
      </c>
      <c r="F11" s="6">
        <v>0.17269999999999999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129945</v>
      </c>
      <c r="E12" s="6">
        <v>1637352480.75</v>
      </c>
      <c r="F12" s="6">
        <v>0.22339999999999999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136595</v>
      </c>
      <c r="E13" s="6">
        <v>1249591549.25</v>
      </c>
      <c r="F13" s="6">
        <v>0.17050000000000001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1093557</v>
      </c>
      <c r="E14" s="6">
        <v>2101105741.95</v>
      </c>
      <c r="F14" s="6">
        <v>0.28670000000000001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3057551</v>
      </c>
      <c r="E15" s="6">
        <v>3201867407.1999998</v>
      </c>
      <c r="F15" s="6">
        <v>0.43690000000000001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4689246</v>
      </c>
      <c r="E16" s="6">
        <v>6789559283.3999996</v>
      </c>
      <c r="F16" s="6">
        <v>0.92630000000000001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8059601</v>
      </c>
      <c r="E17" s="6">
        <v>8811561773.2999992</v>
      </c>
      <c r="F17" s="6">
        <v>1.2021999999999999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843555</v>
      </c>
      <c r="E18" s="6">
        <v>1310040915</v>
      </c>
      <c r="F18" s="6">
        <v>0.1787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1680513</v>
      </c>
      <c r="E19" s="6">
        <v>3000555961.5</v>
      </c>
      <c r="F19" s="6">
        <v>0.40939999999999999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3106130</v>
      </c>
      <c r="E20" s="6">
        <v>820173626.5</v>
      </c>
      <c r="F20" s="6">
        <v>0.1119</v>
      </c>
      <c r="G20" s="1"/>
    </row>
    <row r="21" spans="1:7" ht="14.45" customHeight="1" x14ac:dyDescent="0.25">
      <c r="A21" s="4" t="s">
        <v>2377</v>
      </c>
      <c r="B21" s="4" t="s">
        <v>2378</v>
      </c>
      <c r="C21" s="4" t="s">
        <v>43</v>
      </c>
      <c r="D21" s="5">
        <v>910395</v>
      </c>
      <c r="E21" s="6">
        <v>528985014.75</v>
      </c>
      <c r="F21" s="6">
        <v>7.22E-2</v>
      </c>
      <c r="G21" s="1"/>
    </row>
    <row r="22" spans="1:7" ht="23.45" customHeight="1" x14ac:dyDescent="0.25">
      <c r="A22" s="4" t="s">
        <v>44</v>
      </c>
      <c r="B22" s="4" t="s">
        <v>45</v>
      </c>
      <c r="C22" s="4" t="s">
        <v>43</v>
      </c>
      <c r="D22" s="5">
        <v>5603990</v>
      </c>
      <c r="E22" s="6">
        <v>4216161876.5</v>
      </c>
      <c r="F22" s="6">
        <v>0.57520000000000004</v>
      </c>
      <c r="G22" s="1"/>
    </row>
    <row r="23" spans="1:7" ht="23.45" customHeight="1" x14ac:dyDescent="0.25">
      <c r="A23" s="4" t="s">
        <v>46</v>
      </c>
      <c r="B23" s="4" t="s">
        <v>47</v>
      </c>
      <c r="C23" s="4" t="s">
        <v>48</v>
      </c>
      <c r="D23" s="5">
        <v>122990</v>
      </c>
      <c r="E23" s="6">
        <v>306454183</v>
      </c>
      <c r="F23" s="6">
        <v>4.1799999999999997E-2</v>
      </c>
      <c r="G23" s="1"/>
    </row>
    <row r="24" spans="1:7" ht="23.45" customHeight="1" x14ac:dyDescent="0.25">
      <c r="A24" s="4" t="s">
        <v>49</v>
      </c>
      <c r="B24" s="4" t="s">
        <v>50</v>
      </c>
      <c r="C24" s="4" t="s">
        <v>48</v>
      </c>
      <c r="D24" s="5">
        <v>1256538</v>
      </c>
      <c r="E24" s="6">
        <v>769441044.29999995</v>
      </c>
      <c r="F24" s="6">
        <v>0.105</v>
      </c>
      <c r="G24" s="1"/>
    </row>
    <row r="25" spans="1:7" ht="23.45" customHeight="1" x14ac:dyDescent="0.25">
      <c r="A25" s="4" t="s">
        <v>51</v>
      </c>
      <c r="B25" s="4" t="s">
        <v>52</v>
      </c>
      <c r="C25" s="4" t="s">
        <v>48</v>
      </c>
      <c r="D25" s="5">
        <v>197263</v>
      </c>
      <c r="E25" s="6">
        <v>1923146576.45</v>
      </c>
      <c r="F25" s="6">
        <v>0.26240000000000002</v>
      </c>
      <c r="G25" s="1"/>
    </row>
    <row r="26" spans="1:7" ht="14.45" customHeight="1" x14ac:dyDescent="0.25">
      <c r="A26" s="4" t="s">
        <v>53</v>
      </c>
      <c r="B26" s="4" t="s">
        <v>54</v>
      </c>
      <c r="C26" s="4" t="s">
        <v>55</v>
      </c>
      <c r="D26" s="5">
        <v>7095357</v>
      </c>
      <c r="E26" s="6">
        <v>3039296170.9499998</v>
      </c>
      <c r="F26" s="6">
        <v>0.41470000000000001</v>
      </c>
      <c r="G26" s="1"/>
    </row>
    <row r="27" spans="1:7" ht="23.45" customHeight="1" x14ac:dyDescent="0.25">
      <c r="A27" s="4" t="s">
        <v>56</v>
      </c>
      <c r="B27" s="4" t="s">
        <v>57</v>
      </c>
      <c r="C27" s="4" t="s">
        <v>58</v>
      </c>
      <c r="D27" s="5">
        <v>924720</v>
      </c>
      <c r="E27" s="6">
        <v>1427351556</v>
      </c>
      <c r="F27" s="6">
        <v>0.19470000000000001</v>
      </c>
      <c r="G27" s="1"/>
    </row>
    <row r="28" spans="1:7" ht="23.45" customHeight="1" x14ac:dyDescent="0.25">
      <c r="A28" s="4" t="s">
        <v>59</v>
      </c>
      <c r="B28" s="4" t="s">
        <v>60</v>
      </c>
      <c r="C28" s="4" t="s">
        <v>58</v>
      </c>
      <c r="D28" s="5">
        <v>3243409</v>
      </c>
      <c r="E28" s="6">
        <v>4858788852.4499998</v>
      </c>
      <c r="F28" s="6">
        <v>0.66290000000000004</v>
      </c>
      <c r="G28" s="1"/>
    </row>
    <row r="29" spans="1:7" ht="23.45" customHeight="1" x14ac:dyDescent="0.25">
      <c r="A29" s="4" t="s">
        <v>61</v>
      </c>
      <c r="B29" s="4" t="s">
        <v>62</v>
      </c>
      <c r="C29" s="4" t="s">
        <v>58</v>
      </c>
      <c r="D29" s="5">
        <v>88910</v>
      </c>
      <c r="E29" s="6">
        <v>439073144</v>
      </c>
      <c r="F29" s="6">
        <v>5.9900000000000002E-2</v>
      </c>
      <c r="G29" s="1"/>
    </row>
    <row r="30" spans="1:7" ht="23.45" customHeight="1" x14ac:dyDescent="0.25">
      <c r="A30" s="4" t="s">
        <v>63</v>
      </c>
      <c r="B30" s="4" t="s">
        <v>64</v>
      </c>
      <c r="C30" s="4" t="s">
        <v>58</v>
      </c>
      <c r="D30" s="5">
        <v>845753</v>
      </c>
      <c r="E30" s="6">
        <v>3278392353.9000001</v>
      </c>
      <c r="F30" s="6">
        <v>0.44729999999999998</v>
      </c>
      <c r="G30" s="1"/>
    </row>
    <row r="31" spans="1:7" ht="23.45" customHeight="1" x14ac:dyDescent="0.25">
      <c r="A31" s="4" t="s">
        <v>65</v>
      </c>
      <c r="B31" s="4" t="s">
        <v>66</v>
      </c>
      <c r="C31" s="4" t="s">
        <v>58</v>
      </c>
      <c r="D31" s="5">
        <v>803455</v>
      </c>
      <c r="E31" s="6">
        <v>1002792185.5</v>
      </c>
      <c r="F31" s="6">
        <v>0.1368</v>
      </c>
      <c r="G31" s="1"/>
    </row>
    <row r="32" spans="1:7" ht="14.45" customHeight="1" x14ac:dyDescent="0.25">
      <c r="A32" s="4" t="s">
        <v>67</v>
      </c>
      <c r="B32" s="4" t="s">
        <v>68</v>
      </c>
      <c r="C32" s="4" t="s">
        <v>69</v>
      </c>
      <c r="D32" s="5">
        <v>501829</v>
      </c>
      <c r="E32" s="6">
        <v>569199543.25</v>
      </c>
      <c r="F32" s="6">
        <v>7.7700000000000005E-2</v>
      </c>
      <c r="G32" s="1"/>
    </row>
    <row r="33" spans="1:7" ht="23.45" customHeight="1" x14ac:dyDescent="0.25">
      <c r="A33" s="4" t="s">
        <v>70</v>
      </c>
      <c r="B33" s="4" t="s">
        <v>71</v>
      </c>
      <c r="C33" s="4" t="s">
        <v>72</v>
      </c>
      <c r="D33" s="5">
        <v>130108</v>
      </c>
      <c r="E33" s="6">
        <v>699206897.39999998</v>
      </c>
      <c r="F33" s="6">
        <v>9.5399999999999999E-2</v>
      </c>
      <c r="G33" s="1"/>
    </row>
    <row r="34" spans="1:7" ht="23.45" customHeight="1" x14ac:dyDescent="0.25">
      <c r="A34" s="4" t="s">
        <v>73</v>
      </c>
      <c r="B34" s="4" t="s">
        <v>74</v>
      </c>
      <c r="C34" s="4" t="s">
        <v>75</v>
      </c>
      <c r="D34" s="5">
        <v>624540</v>
      </c>
      <c r="E34" s="6">
        <v>946178100</v>
      </c>
      <c r="F34" s="6">
        <v>0.12909999999999999</v>
      </c>
      <c r="G34" s="1"/>
    </row>
    <row r="35" spans="1:7" ht="23.45" customHeight="1" x14ac:dyDescent="0.25">
      <c r="A35" s="4" t="s">
        <v>76</v>
      </c>
      <c r="B35" s="4" t="s">
        <v>77</v>
      </c>
      <c r="C35" s="4" t="s">
        <v>75</v>
      </c>
      <c r="D35" s="5">
        <v>32329</v>
      </c>
      <c r="E35" s="6">
        <v>163746385</v>
      </c>
      <c r="F35" s="6">
        <v>2.23E-2</v>
      </c>
      <c r="G35" s="1"/>
    </row>
    <row r="36" spans="1:7" ht="23.45" customHeight="1" x14ac:dyDescent="0.25">
      <c r="A36" s="4" t="s">
        <v>78</v>
      </c>
      <c r="B36" s="4" t="s">
        <v>79</v>
      </c>
      <c r="C36" s="4" t="s">
        <v>80</v>
      </c>
      <c r="D36" s="5">
        <v>5585295</v>
      </c>
      <c r="E36" s="6">
        <v>1125436942.5</v>
      </c>
      <c r="F36" s="6">
        <v>0.15359999999999999</v>
      </c>
      <c r="G36" s="1"/>
    </row>
    <row r="37" spans="1:7" ht="23.45" customHeight="1" x14ac:dyDescent="0.25">
      <c r="A37" s="4" t="s">
        <v>81</v>
      </c>
      <c r="B37" s="4" t="s">
        <v>82</v>
      </c>
      <c r="C37" s="4" t="s">
        <v>83</v>
      </c>
      <c r="D37" s="5">
        <v>1320331</v>
      </c>
      <c r="E37" s="6">
        <v>4969593850.8999996</v>
      </c>
      <c r="F37" s="6">
        <v>0.67800000000000005</v>
      </c>
      <c r="G37" s="1"/>
    </row>
    <row r="38" spans="1:7" ht="14.45" customHeight="1" x14ac:dyDescent="0.25">
      <c r="A38" s="4" t="s">
        <v>84</v>
      </c>
      <c r="B38" s="4" t="s">
        <v>85</v>
      </c>
      <c r="C38" s="4" t="s">
        <v>86</v>
      </c>
      <c r="D38" s="5">
        <v>229299</v>
      </c>
      <c r="E38" s="6">
        <v>689330118.75</v>
      </c>
      <c r="F38" s="6">
        <v>9.4E-2</v>
      </c>
      <c r="G38" s="1"/>
    </row>
    <row r="39" spans="1:7" ht="14.45" customHeight="1" x14ac:dyDescent="0.25">
      <c r="A39" s="4" t="s">
        <v>87</v>
      </c>
      <c r="B39" s="4" t="s">
        <v>88</v>
      </c>
      <c r="C39" s="4" t="s">
        <v>89</v>
      </c>
      <c r="D39" s="5">
        <v>699245</v>
      </c>
      <c r="E39" s="6">
        <v>1149453893.25</v>
      </c>
      <c r="F39" s="6">
        <v>0.15679999999999999</v>
      </c>
      <c r="G39" s="1"/>
    </row>
    <row r="40" spans="1:7" ht="41.85" customHeight="1" x14ac:dyDescent="0.25">
      <c r="A40" s="4" t="s">
        <v>90</v>
      </c>
      <c r="B40" s="4" t="s">
        <v>91</v>
      </c>
      <c r="C40" s="4" t="s">
        <v>89</v>
      </c>
      <c r="D40" s="5">
        <v>485893</v>
      </c>
      <c r="E40" s="6">
        <v>561983843.79999995</v>
      </c>
      <c r="F40" s="6">
        <v>7.6700000000000004E-2</v>
      </c>
      <c r="G40" s="1"/>
    </row>
    <row r="41" spans="1:7" ht="14.45" customHeight="1" x14ac:dyDescent="0.25">
      <c r="A41" s="4" t="s">
        <v>92</v>
      </c>
      <c r="B41" s="4" t="s">
        <v>93</v>
      </c>
      <c r="C41" s="4" t="s">
        <v>89</v>
      </c>
      <c r="D41" s="5">
        <v>203590</v>
      </c>
      <c r="E41" s="6">
        <v>301404815.5</v>
      </c>
      <c r="F41" s="6">
        <v>4.1099999999999998E-2</v>
      </c>
      <c r="G41" s="1"/>
    </row>
    <row r="42" spans="1:7" ht="14.45" customHeight="1" x14ac:dyDescent="0.25">
      <c r="A42" s="4" t="s">
        <v>96</v>
      </c>
      <c r="B42" s="4" t="s">
        <v>97</v>
      </c>
      <c r="C42" s="4" t="s">
        <v>98</v>
      </c>
      <c r="D42" s="5">
        <v>295984</v>
      </c>
      <c r="E42" s="6">
        <v>2144478076</v>
      </c>
      <c r="F42" s="6">
        <v>0.29260000000000003</v>
      </c>
      <c r="G42" s="1"/>
    </row>
    <row r="43" spans="1:7" ht="23.45" customHeight="1" x14ac:dyDescent="0.25">
      <c r="A43" s="4" t="s">
        <v>99</v>
      </c>
      <c r="B43" s="4" t="s">
        <v>100</v>
      </c>
      <c r="C43" s="4" t="s">
        <v>101</v>
      </c>
      <c r="D43" s="5">
        <v>962699</v>
      </c>
      <c r="E43" s="6">
        <v>434177249</v>
      </c>
      <c r="F43" s="6">
        <v>5.9200000000000003E-2</v>
      </c>
      <c r="G43" s="1"/>
    </row>
    <row r="44" spans="1:7" ht="23.45" customHeight="1" x14ac:dyDescent="0.25">
      <c r="A44" s="4" t="s">
        <v>102</v>
      </c>
      <c r="B44" s="4" t="s">
        <v>103</v>
      </c>
      <c r="C44" s="4" t="s">
        <v>104</v>
      </c>
      <c r="D44" s="5">
        <v>98478</v>
      </c>
      <c r="E44" s="6">
        <v>483650077.5</v>
      </c>
      <c r="F44" s="6">
        <v>6.6000000000000003E-2</v>
      </c>
      <c r="G44" s="1"/>
    </row>
    <row r="45" spans="1:7" ht="23.45" customHeight="1" x14ac:dyDescent="0.25">
      <c r="A45" s="4" t="s">
        <v>105</v>
      </c>
      <c r="B45" s="4" t="s">
        <v>106</v>
      </c>
      <c r="C45" s="4" t="s">
        <v>104</v>
      </c>
      <c r="D45" s="5">
        <v>223230</v>
      </c>
      <c r="E45" s="6">
        <v>585387190.5</v>
      </c>
      <c r="F45" s="6">
        <v>7.9899999999999999E-2</v>
      </c>
      <c r="G45" s="1"/>
    </row>
    <row r="46" spans="1:7" ht="23.45" customHeight="1" x14ac:dyDescent="0.25">
      <c r="A46" s="4" t="s">
        <v>107</v>
      </c>
      <c r="B46" s="4" t="s">
        <v>108</v>
      </c>
      <c r="C46" s="4" t="s">
        <v>104</v>
      </c>
      <c r="D46" s="5">
        <v>182705</v>
      </c>
      <c r="E46" s="6">
        <v>200281221</v>
      </c>
      <c r="F46" s="6">
        <v>2.7300000000000001E-2</v>
      </c>
      <c r="G46" s="1"/>
    </row>
    <row r="47" spans="1:7" ht="14.45" customHeight="1" x14ac:dyDescent="0.25">
      <c r="A47" s="4" t="s">
        <v>109</v>
      </c>
      <c r="B47" s="4" t="s">
        <v>110</v>
      </c>
      <c r="C47" s="4" t="s">
        <v>111</v>
      </c>
      <c r="D47" s="5">
        <v>786064</v>
      </c>
      <c r="E47" s="6">
        <v>887937894.39999998</v>
      </c>
      <c r="F47" s="6">
        <v>0.1211</v>
      </c>
      <c r="G47" s="1"/>
    </row>
    <row r="48" spans="1:7" ht="23.45" customHeight="1" x14ac:dyDescent="0.25">
      <c r="A48" s="4" t="s">
        <v>112</v>
      </c>
      <c r="B48" s="4" t="s">
        <v>113</v>
      </c>
      <c r="C48" s="4" t="s">
        <v>114</v>
      </c>
      <c r="D48" s="5">
        <v>2874091</v>
      </c>
      <c r="E48" s="6">
        <v>520354175.55000001</v>
      </c>
      <c r="F48" s="6">
        <v>7.0999999999999994E-2</v>
      </c>
      <c r="G48" s="1"/>
    </row>
    <row r="49" spans="1:7" ht="23.45" customHeight="1" x14ac:dyDescent="0.25">
      <c r="A49" s="4" t="s">
        <v>115</v>
      </c>
      <c r="B49" s="4" t="s">
        <v>116</v>
      </c>
      <c r="C49" s="4" t="s">
        <v>117</v>
      </c>
      <c r="D49" s="5">
        <v>1163136</v>
      </c>
      <c r="E49" s="6">
        <v>736672185.60000002</v>
      </c>
      <c r="F49" s="6">
        <v>0.10050000000000001</v>
      </c>
      <c r="G49" s="1"/>
    </row>
    <row r="50" spans="1:7" ht="23.45" customHeight="1" x14ac:dyDescent="0.25">
      <c r="A50" s="4" t="s">
        <v>118</v>
      </c>
      <c r="B50" s="4" t="s">
        <v>119</v>
      </c>
      <c r="C50" s="4" t="s">
        <v>117</v>
      </c>
      <c r="D50" s="5">
        <v>196560</v>
      </c>
      <c r="E50" s="6">
        <v>294889140</v>
      </c>
      <c r="F50" s="6">
        <v>4.02E-2</v>
      </c>
      <c r="G50" s="1"/>
    </row>
    <row r="51" spans="1:7" ht="23.45" customHeight="1" x14ac:dyDescent="0.25">
      <c r="A51" s="4" t="s">
        <v>120</v>
      </c>
      <c r="B51" s="4" t="s">
        <v>121</v>
      </c>
      <c r="C51" s="4" t="s">
        <v>122</v>
      </c>
      <c r="D51" s="5">
        <v>3219109</v>
      </c>
      <c r="E51" s="6">
        <v>862882167.45000005</v>
      </c>
      <c r="F51" s="6">
        <v>0.1177</v>
      </c>
      <c r="G51" s="1"/>
    </row>
    <row r="52" spans="1:7" ht="14.45" customHeight="1" x14ac:dyDescent="0.25">
      <c r="A52" s="4" t="s">
        <v>123</v>
      </c>
      <c r="B52" s="4" t="s">
        <v>124</v>
      </c>
      <c r="C52" s="4" t="s">
        <v>125</v>
      </c>
      <c r="D52" s="5">
        <v>429763</v>
      </c>
      <c r="E52" s="6">
        <v>1223427820.25</v>
      </c>
      <c r="F52" s="6">
        <v>0.16689999999999999</v>
      </c>
      <c r="G52" s="1"/>
    </row>
    <row r="53" spans="1:7" ht="23.45" customHeight="1" x14ac:dyDescent="0.25">
      <c r="A53" s="4" t="s">
        <v>126</v>
      </c>
      <c r="B53" s="4" t="s">
        <v>127</v>
      </c>
      <c r="C53" s="4" t="s">
        <v>128</v>
      </c>
      <c r="D53" s="5">
        <v>1616324</v>
      </c>
      <c r="E53" s="6">
        <v>845579900.60000002</v>
      </c>
      <c r="F53" s="6">
        <v>0.1154</v>
      </c>
      <c r="G53" s="1"/>
    </row>
    <row r="54" spans="1:7" ht="23.45" customHeight="1" x14ac:dyDescent="0.25">
      <c r="A54" s="4" t="s">
        <v>129</v>
      </c>
      <c r="B54" s="4" t="s">
        <v>130</v>
      </c>
      <c r="C54" s="4" t="s">
        <v>128</v>
      </c>
      <c r="D54" s="5">
        <v>448251</v>
      </c>
      <c r="E54" s="6">
        <v>561120601.79999995</v>
      </c>
      <c r="F54" s="6">
        <v>7.6600000000000001E-2</v>
      </c>
      <c r="G54" s="1"/>
    </row>
    <row r="55" spans="1:7" ht="23.45" customHeight="1" x14ac:dyDescent="0.25">
      <c r="A55" s="4" t="s">
        <v>131</v>
      </c>
      <c r="B55" s="4" t="s">
        <v>132</v>
      </c>
      <c r="C55" s="4" t="s">
        <v>133</v>
      </c>
      <c r="D55" s="5">
        <v>1019264</v>
      </c>
      <c r="E55" s="6">
        <v>2307970438.4000001</v>
      </c>
      <c r="F55" s="6">
        <v>0.31490000000000001</v>
      </c>
      <c r="G55" s="1"/>
    </row>
    <row r="56" spans="1:7" ht="23.45" customHeight="1" x14ac:dyDescent="0.25">
      <c r="A56" s="4" t="s">
        <v>134</v>
      </c>
      <c r="B56" s="4" t="s">
        <v>135</v>
      </c>
      <c r="C56" s="4" t="s">
        <v>136</v>
      </c>
      <c r="D56" s="5">
        <v>41625</v>
      </c>
      <c r="E56" s="6">
        <v>160986768.75</v>
      </c>
      <c r="F56" s="6">
        <v>2.1999999999999999E-2</v>
      </c>
      <c r="G56" s="1"/>
    </row>
    <row r="57" spans="1:7" ht="23.45" customHeight="1" x14ac:dyDescent="0.25">
      <c r="A57" s="4" t="s">
        <v>137</v>
      </c>
      <c r="B57" s="4" t="s">
        <v>138</v>
      </c>
      <c r="C57" s="4" t="s">
        <v>139</v>
      </c>
      <c r="D57" s="5">
        <v>105880</v>
      </c>
      <c r="E57" s="6">
        <v>673057984</v>
      </c>
      <c r="F57" s="6">
        <v>9.1800000000000007E-2</v>
      </c>
      <c r="G57" s="1"/>
    </row>
    <row r="58" spans="1:7" ht="23.45" customHeight="1" x14ac:dyDescent="0.25">
      <c r="A58" s="4" t="s">
        <v>140</v>
      </c>
      <c r="B58" s="4" t="s">
        <v>141</v>
      </c>
      <c r="C58" s="4" t="s">
        <v>139</v>
      </c>
      <c r="D58" s="5">
        <v>590049</v>
      </c>
      <c r="E58" s="6">
        <v>883273850.54999995</v>
      </c>
      <c r="F58" s="6">
        <v>0.1205</v>
      </c>
      <c r="G58" s="1"/>
    </row>
    <row r="59" spans="1:7" ht="23.45" customHeight="1" x14ac:dyDescent="0.25">
      <c r="A59" s="4" t="s">
        <v>142</v>
      </c>
      <c r="B59" s="4" t="s">
        <v>143</v>
      </c>
      <c r="C59" s="4" t="s">
        <v>139</v>
      </c>
      <c r="D59" s="5">
        <v>198102</v>
      </c>
      <c r="E59" s="6">
        <v>1219892305.8</v>
      </c>
      <c r="F59" s="6">
        <v>0.16639999999999999</v>
      </c>
      <c r="G59" s="1"/>
    </row>
    <row r="60" spans="1:7" ht="23.45" customHeight="1" x14ac:dyDescent="0.25">
      <c r="A60" s="4" t="s">
        <v>144</v>
      </c>
      <c r="B60" s="4" t="s">
        <v>145</v>
      </c>
      <c r="C60" s="4" t="s">
        <v>139</v>
      </c>
      <c r="D60" s="5">
        <v>1496804</v>
      </c>
      <c r="E60" s="6">
        <v>2425645722.1999998</v>
      </c>
      <c r="F60" s="6">
        <v>0.33090000000000003</v>
      </c>
      <c r="G60" s="1"/>
    </row>
    <row r="61" spans="1:7" ht="23.45" customHeight="1" x14ac:dyDescent="0.25">
      <c r="A61" s="4" t="s">
        <v>146</v>
      </c>
      <c r="B61" s="4" t="s">
        <v>147</v>
      </c>
      <c r="C61" s="4" t="s">
        <v>139</v>
      </c>
      <c r="D61" s="5">
        <v>295037</v>
      </c>
      <c r="E61" s="6">
        <v>767273222.20000005</v>
      </c>
      <c r="F61" s="6">
        <v>0.1047</v>
      </c>
      <c r="G61" s="1"/>
    </row>
    <row r="62" spans="1:7" ht="23.45" customHeight="1" x14ac:dyDescent="0.25">
      <c r="A62" s="4" t="s">
        <v>148</v>
      </c>
      <c r="B62" s="4" t="s">
        <v>149</v>
      </c>
      <c r="C62" s="4" t="s">
        <v>150</v>
      </c>
      <c r="D62" s="5">
        <v>5665754</v>
      </c>
      <c r="E62" s="6">
        <v>508218133.80000001</v>
      </c>
      <c r="F62" s="6">
        <v>6.93E-2</v>
      </c>
      <c r="G62" s="1"/>
    </row>
    <row r="63" spans="1:7" ht="23.45" customHeight="1" x14ac:dyDescent="0.25">
      <c r="A63" s="4" t="s">
        <v>151</v>
      </c>
      <c r="B63" s="4" t="s">
        <v>152</v>
      </c>
      <c r="C63" s="4" t="s">
        <v>150</v>
      </c>
      <c r="D63" s="5">
        <v>5541502</v>
      </c>
      <c r="E63" s="6">
        <v>1860836371.5999999</v>
      </c>
      <c r="F63" s="6">
        <v>0.25390000000000001</v>
      </c>
      <c r="G63" s="1"/>
    </row>
    <row r="64" spans="1:7" ht="23.45" customHeight="1" x14ac:dyDescent="0.25">
      <c r="A64" s="4" t="s">
        <v>153</v>
      </c>
      <c r="B64" s="4" t="s">
        <v>154</v>
      </c>
      <c r="C64" s="4" t="s">
        <v>150</v>
      </c>
      <c r="D64" s="5">
        <v>3982985</v>
      </c>
      <c r="E64" s="6">
        <v>1102888546.5</v>
      </c>
      <c r="F64" s="6">
        <v>0.15049999999999999</v>
      </c>
      <c r="G64" s="1"/>
    </row>
    <row r="65" spans="1:7" ht="23.45" customHeight="1" x14ac:dyDescent="0.25">
      <c r="A65" s="4" t="s">
        <v>155</v>
      </c>
      <c r="B65" s="4" t="s">
        <v>156</v>
      </c>
      <c r="C65" s="4" t="s">
        <v>157</v>
      </c>
      <c r="D65" s="5">
        <v>1444701</v>
      </c>
      <c r="E65" s="6">
        <v>870287882.39999998</v>
      </c>
      <c r="F65" s="6">
        <v>0.1187</v>
      </c>
      <c r="G65" s="1"/>
    </row>
    <row r="66" spans="1:7" ht="23.45" customHeight="1" x14ac:dyDescent="0.25">
      <c r="A66" s="4" t="s">
        <v>158</v>
      </c>
      <c r="B66" s="4" t="s">
        <v>159</v>
      </c>
      <c r="C66" s="4" t="s">
        <v>157</v>
      </c>
      <c r="D66" s="5">
        <v>2927204</v>
      </c>
      <c r="E66" s="6">
        <v>8698772126.7999992</v>
      </c>
      <c r="F66" s="6">
        <v>1.1868000000000001</v>
      </c>
      <c r="G66" s="1"/>
    </row>
    <row r="67" spans="1:7" ht="14.45" customHeight="1" x14ac:dyDescent="0.25">
      <c r="A67" s="4" t="s">
        <v>160</v>
      </c>
      <c r="B67" s="4" t="s">
        <v>161</v>
      </c>
      <c r="C67" s="4" t="s">
        <v>162</v>
      </c>
      <c r="D67" s="5">
        <v>8185862</v>
      </c>
      <c r="E67" s="6">
        <v>1275766592.7</v>
      </c>
      <c r="F67" s="6">
        <v>0.1741</v>
      </c>
      <c r="G67" s="1"/>
    </row>
    <row r="68" spans="1:7" ht="23.45" customHeight="1" x14ac:dyDescent="0.25">
      <c r="A68" s="4" t="s">
        <v>163</v>
      </c>
      <c r="B68" s="4" t="s">
        <v>164</v>
      </c>
      <c r="C68" s="4" t="s">
        <v>165</v>
      </c>
      <c r="D68" s="5">
        <v>202623</v>
      </c>
      <c r="E68" s="6">
        <v>172057320.44999999</v>
      </c>
      <c r="F68" s="6">
        <v>2.35E-2</v>
      </c>
      <c r="G68" s="1"/>
    </row>
    <row r="69" spans="1:7" ht="23.45" customHeight="1" x14ac:dyDescent="0.25">
      <c r="A69" s="4" t="s">
        <v>166</v>
      </c>
      <c r="B69" s="4" t="s">
        <v>167</v>
      </c>
      <c r="C69" s="4" t="s">
        <v>168</v>
      </c>
      <c r="D69" s="5">
        <v>2597411</v>
      </c>
      <c r="E69" s="6">
        <v>3191179154.5999999</v>
      </c>
      <c r="F69" s="6">
        <v>0.43540000000000001</v>
      </c>
      <c r="G69" s="1"/>
    </row>
    <row r="70" spans="1:7" ht="23.45" customHeight="1" x14ac:dyDescent="0.25">
      <c r="A70" s="4" t="s">
        <v>169</v>
      </c>
      <c r="B70" s="4" t="s">
        <v>170</v>
      </c>
      <c r="C70" s="4" t="s">
        <v>171</v>
      </c>
      <c r="D70" s="5">
        <v>340157</v>
      </c>
      <c r="E70" s="6">
        <v>1293208882.5999999</v>
      </c>
      <c r="F70" s="6">
        <v>0.1764</v>
      </c>
      <c r="G70" s="1"/>
    </row>
    <row r="71" spans="1:7" ht="14.45" customHeight="1" x14ac:dyDescent="0.25">
      <c r="A71" s="4" t="s">
        <v>172</v>
      </c>
      <c r="B71" s="4" t="s">
        <v>173</v>
      </c>
      <c r="C71" s="4" t="s">
        <v>174</v>
      </c>
      <c r="D71" s="5">
        <v>185810</v>
      </c>
      <c r="E71" s="6">
        <v>369994162.5</v>
      </c>
      <c r="F71" s="6">
        <v>5.0500000000000003E-2</v>
      </c>
      <c r="G71" s="1"/>
    </row>
    <row r="72" spans="1:7" ht="32.65" customHeight="1" x14ac:dyDescent="0.25">
      <c r="A72" s="4" t="s">
        <v>175</v>
      </c>
      <c r="B72" s="4" t="s">
        <v>176</v>
      </c>
      <c r="C72" s="4"/>
      <c r="D72" s="5">
        <v>139841</v>
      </c>
      <c r="E72" s="6">
        <v>123353746.09999999</v>
      </c>
      <c r="F72" s="6">
        <v>1.6799999999999999E-2</v>
      </c>
      <c r="G72" s="1"/>
    </row>
    <row r="73" spans="1:7" ht="23.45" customHeight="1" x14ac:dyDescent="0.25">
      <c r="A73" s="4" t="s">
        <v>2390</v>
      </c>
      <c r="B73" s="4" t="s">
        <v>2391</v>
      </c>
      <c r="C73" s="4"/>
      <c r="D73" s="5">
        <v>1168710</v>
      </c>
      <c r="E73" s="6">
        <v>524575483.5</v>
      </c>
      <c r="F73" s="6">
        <v>7.1599999999999997E-2</v>
      </c>
      <c r="G73" s="1"/>
    </row>
    <row r="74" spans="1:7" ht="14.45" customHeight="1" x14ac:dyDescent="0.25">
      <c r="A74" s="4" t="s">
        <v>177</v>
      </c>
      <c r="B74" s="4" t="s">
        <v>178</v>
      </c>
      <c r="C74" s="4"/>
      <c r="D74" s="5">
        <v>954291</v>
      </c>
      <c r="E74" s="6">
        <v>474473485.19999999</v>
      </c>
      <c r="F74" s="6">
        <v>6.4699999999999994E-2</v>
      </c>
      <c r="G74" s="1"/>
    </row>
    <row r="75" spans="1:7" ht="14.45" customHeight="1" x14ac:dyDescent="0.25">
      <c r="A75" s="4" t="s">
        <v>179</v>
      </c>
      <c r="B75" s="4" t="s">
        <v>180</v>
      </c>
      <c r="C75" s="4"/>
      <c r="D75" s="5">
        <v>13755</v>
      </c>
      <c r="E75" s="6">
        <v>473872817.25</v>
      </c>
      <c r="F75" s="6">
        <v>6.4699999999999994E-2</v>
      </c>
      <c r="G75" s="1"/>
    </row>
    <row r="76" spans="1:7" ht="14.45" customHeight="1" x14ac:dyDescent="0.25">
      <c r="A76" s="4" t="s">
        <v>181</v>
      </c>
      <c r="B76" s="4" t="s">
        <v>182</v>
      </c>
      <c r="C76" s="4"/>
      <c r="D76" s="5">
        <v>297789</v>
      </c>
      <c r="E76" s="6">
        <v>762414287.25</v>
      </c>
      <c r="F76" s="6">
        <v>0.104</v>
      </c>
      <c r="G76" s="1"/>
    </row>
    <row r="77" spans="1:7" ht="14.45" customHeight="1" x14ac:dyDescent="0.25">
      <c r="A77" s="4" t="s">
        <v>2392</v>
      </c>
      <c r="B77" s="4" t="s">
        <v>2393</v>
      </c>
      <c r="C77" s="4"/>
      <c r="D77" s="5">
        <v>21791</v>
      </c>
      <c r="E77" s="6">
        <v>90186411.700000003</v>
      </c>
      <c r="F77" s="6">
        <v>1.23E-2</v>
      </c>
      <c r="G77" s="1"/>
    </row>
    <row r="78" spans="1:7" ht="14.45" customHeight="1" x14ac:dyDescent="0.25">
      <c r="A78" s="4" t="s">
        <v>0</v>
      </c>
      <c r="B78" s="4" t="s">
        <v>0</v>
      </c>
      <c r="C78" s="7" t="s">
        <v>183</v>
      </c>
      <c r="D78" s="5">
        <v>108580439</v>
      </c>
      <c r="E78" s="6">
        <v>104769767357.95</v>
      </c>
      <c r="F78" s="6">
        <v>14.2941</v>
      </c>
      <c r="G78" s="1"/>
    </row>
    <row r="79" spans="1:7" ht="18.399999999999999" customHeight="1" x14ac:dyDescent="0.25">
      <c r="A79" s="16" t="s">
        <v>0</v>
      </c>
      <c r="B79" s="16"/>
      <c r="C79" s="16"/>
      <c r="D79" s="16"/>
      <c r="E79" s="16"/>
      <c r="F79" s="16"/>
      <c r="G79" s="16"/>
    </row>
    <row r="80" spans="1:7" ht="14.45" customHeight="1" x14ac:dyDescent="0.25">
      <c r="A80" s="15" t="s">
        <v>184</v>
      </c>
      <c r="B80" s="15"/>
      <c r="C80" s="15"/>
      <c r="D80" s="15"/>
      <c r="E80" s="15"/>
      <c r="F80" s="15"/>
      <c r="G80" s="1"/>
    </row>
    <row r="81" spans="1:7" ht="23.45" customHeight="1" x14ac:dyDescent="0.25">
      <c r="A81" s="3" t="s">
        <v>5</v>
      </c>
      <c r="B81" s="3" t="s">
        <v>6</v>
      </c>
      <c r="C81" s="3" t="s">
        <v>7</v>
      </c>
      <c r="D81" s="3" t="s">
        <v>8</v>
      </c>
      <c r="E81" s="3" t="s">
        <v>9</v>
      </c>
      <c r="F81" s="3" t="s">
        <v>10</v>
      </c>
      <c r="G81" s="1"/>
    </row>
    <row r="82" spans="1:7" ht="23.45" customHeight="1" x14ac:dyDescent="0.25">
      <c r="A82" s="4" t="s">
        <v>190</v>
      </c>
      <c r="B82" s="4" t="s">
        <v>191</v>
      </c>
      <c r="C82" s="4" t="s">
        <v>150</v>
      </c>
      <c r="D82" s="5">
        <v>7390900</v>
      </c>
      <c r="E82" s="6">
        <v>699992139</v>
      </c>
      <c r="F82" s="6">
        <v>9.5500000000000002E-2</v>
      </c>
      <c r="G82" s="1"/>
    </row>
    <row r="83" spans="1:7" ht="14.45" customHeight="1" x14ac:dyDescent="0.25">
      <c r="A83" s="4" t="s">
        <v>0</v>
      </c>
      <c r="B83" s="4" t="s">
        <v>0</v>
      </c>
      <c r="C83" s="7" t="s">
        <v>183</v>
      </c>
      <c r="D83" s="5">
        <v>7390900</v>
      </c>
      <c r="E83" s="6">
        <v>699992139</v>
      </c>
      <c r="F83" s="6">
        <v>9.5500000000000002E-2</v>
      </c>
      <c r="G83" s="1"/>
    </row>
    <row r="84" spans="1:7" ht="14.45" customHeight="1" x14ac:dyDescent="0.25">
      <c r="A84" s="16" t="s">
        <v>0</v>
      </c>
      <c r="B84" s="16"/>
      <c r="C84" s="16"/>
      <c r="D84" s="16"/>
      <c r="E84" s="16"/>
      <c r="F84" s="16"/>
      <c r="G84" s="16"/>
    </row>
    <row r="85" spans="1:7" ht="14.45" customHeight="1" x14ac:dyDescent="0.25">
      <c r="A85" s="15" t="s">
        <v>192</v>
      </c>
      <c r="B85" s="15"/>
      <c r="C85" s="15"/>
      <c r="D85" s="15"/>
      <c r="E85" s="15"/>
      <c r="F85" s="15"/>
      <c r="G85" s="1"/>
    </row>
    <row r="86" spans="1:7" ht="23.45" customHeight="1" x14ac:dyDescent="0.25">
      <c r="A86" s="3" t="s">
        <v>5</v>
      </c>
      <c r="B86" s="3" t="s">
        <v>6</v>
      </c>
      <c r="C86" s="3" t="s">
        <v>7</v>
      </c>
      <c r="D86" s="3" t="s">
        <v>8</v>
      </c>
      <c r="E86" s="3" t="s">
        <v>9</v>
      </c>
      <c r="F86" s="3" t="s">
        <v>10</v>
      </c>
      <c r="G86" s="1"/>
    </row>
    <row r="87" spans="1:7" ht="14.45" customHeight="1" x14ac:dyDescent="0.25">
      <c r="A87" s="4" t="s">
        <v>429</v>
      </c>
      <c r="B87" s="4" t="s">
        <v>430</v>
      </c>
      <c r="C87" s="4" t="s">
        <v>195</v>
      </c>
      <c r="D87" s="5">
        <v>11000000</v>
      </c>
      <c r="E87" s="6">
        <v>1098406100</v>
      </c>
      <c r="F87" s="6">
        <v>0.14990000000000001</v>
      </c>
      <c r="G87" s="1"/>
    </row>
    <row r="88" spans="1:7" ht="14.45" customHeight="1" x14ac:dyDescent="0.25">
      <c r="A88" s="4" t="s">
        <v>509</v>
      </c>
      <c r="B88" s="4" t="s">
        <v>510</v>
      </c>
      <c r="C88" s="4" t="s">
        <v>195</v>
      </c>
      <c r="D88" s="5">
        <v>1000000</v>
      </c>
      <c r="E88" s="6">
        <v>103807600</v>
      </c>
      <c r="F88" s="6">
        <v>1.4200000000000001E-2</v>
      </c>
      <c r="G88" s="1"/>
    </row>
    <row r="89" spans="1:7" ht="14.45" customHeight="1" x14ac:dyDescent="0.25">
      <c r="A89" s="4" t="s">
        <v>193</v>
      </c>
      <c r="B89" s="4" t="s">
        <v>194</v>
      </c>
      <c r="C89" s="4" t="s">
        <v>195</v>
      </c>
      <c r="D89" s="5">
        <v>5000000</v>
      </c>
      <c r="E89" s="6">
        <v>525698000</v>
      </c>
      <c r="F89" s="6">
        <v>7.17E-2</v>
      </c>
      <c r="G89" s="1"/>
    </row>
    <row r="90" spans="1:7" ht="32.65" customHeight="1" x14ac:dyDescent="0.25">
      <c r="A90" s="4" t="s">
        <v>2732</v>
      </c>
      <c r="B90" s="4" t="s">
        <v>2733</v>
      </c>
      <c r="C90" s="4" t="s">
        <v>198</v>
      </c>
      <c r="D90" s="5">
        <v>12593200</v>
      </c>
      <c r="E90" s="6">
        <v>1204147931.48</v>
      </c>
      <c r="F90" s="6">
        <v>0.1643</v>
      </c>
      <c r="G90" s="1"/>
    </row>
    <row r="91" spans="1:7" ht="32.65" customHeight="1" x14ac:dyDescent="0.25">
      <c r="A91" s="4" t="s">
        <v>1970</v>
      </c>
      <c r="B91" s="4" t="s">
        <v>1971</v>
      </c>
      <c r="C91" s="4" t="s">
        <v>198</v>
      </c>
      <c r="D91" s="5">
        <v>5000000</v>
      </c>
      <c r="E91" s="6">
        <v>483644500</v>
      </c>
      <c r="F91" s="6">
        <v>6.6000000000000003E-2</v>
      </c>
      <c r="G91" s="1"/>
    </row>
    <row r="92" spans="1:7" ht="32.65" customHeight="1" x14ac:dyDescent="0.25">
      <c r="A92" s="4" t="s">
        <v>209</v>
      </c>
      <c r="B92" s="4" t="s">
        <v>210</v>
      </c>
      <c r="C92" s="4" t="s">
        <v>198</v>
      </c>
      <c r="D92" s="5">
        <v>5000000</v>
      </c>
      <c r="E92" s="6">
        <v>480251000</v>
      </c>
      <c r="F92" s="6">
        <v>6.5500000000000003E-2</v>
      </c>
      <c r="G92" s="1"/>
    </row>
    <row r="93" spans="1:7" ht="32.65" customHeight="1" x14ac:dyDescent="0.25">
      <c r="A93" s="4" t="s">
        <v>211</v>
      </c>
      <c r="B93" s="4" t="s">
        <v>212</v>
      </c>
      <c r="C93" s="4" t="s">
        <v>198</v>
      </c>
      <c r="D93" s="5">
        <v>5000000</v>
      </c>
      <c r="E93" s="6">
        <v>479651500</v>
      </c>
      <c r="F93" s="6">
        <v>6.54E-2</v>
      </c>
      <c r="G93" s="1"/>
    </row>
    <row r="94" spans="1:7" ht="32.65" customHeight="1" x14ac:dyDescent="0.25">
      <c r="A94" s="4" t="s">
        <v>213</v>
      </c>
      <c r="B94" s="4" t="s">
        <v>214</v>
      </c>
      <c r="C94" s="4" t="s">
        <v>198</v>
      </c>
      <c r="D94" s="5">
        <v>5000000</v>
      </c>
      <c r="E94" s="6">
        <v>468007000</v>
      </c>
      <c r="F94" s="6">
        <v>6.3899999999999998E-2</v>
      </c>
      <c r="G94" s="1"/>
    </row>
    <row r="95" spans="1:7" ht="32.65" customHeight="1" x14ac:dyDescent="0.25">
      <c r="A95" s="4" t="s">
        <v>215</v>
      </c>
      <c r="B95" s="4" t="s">
        <v>216</v>
      </c>
      <c r="C95" s="4" t="s">
        <v>198</v>
      </c>
      <c r="D95" s="5">
        <v>5000000</v>
      </c>
      <c r="E95" s="6">
        <v>483819000</v>
      </c>
      <c r="F95" s="6">
        <v>6.6000000000000003E-2</v>
      </c>
      <c r="G95" s="1"/>
    </row>
    <row r="96" spans="1:7" ht="32.65" customHeight="1" x14ac:dyDescent="0.25">
      <c r="A96" s="4" t="s">
        <v>219</v>
      </c>
      <c r="B96" s="4" t="s">
        <v>220</v>
      </c>
      <c r="C96" s="4" t="s">
        <v>198</v>
      </c>
      <c r="D96" s="5">
        <v>5000000</v>
      </c>
      <c r="E96" s="6">
        <v>476286000</v>
      </c>
      <c r="F96" s="6">
        <v>6.5000000000000002E-2</v>
      </c>
      <c r="G96" s="1"/>
    </row>
    <row r="97" spans="1:7" ht="32.65" customHeight="1" x14ac:dyDescent="0.25">
      <c r="A97" s="4" t="s">
        <v>2734</v>
      </c>
      <c r="B97" s="4" t="s">
        <v>2735</v>
      </c>
      <c r="C97" s="4" t="s">
        <v>198</v>
      </c>
      <c r="D97" s="5">
        <v>10000000</v>
      </c>
      <c r="E97" s="6">
        <v>970109000</v>
      </c>
      <c r="F97" s="6">
        <v>0.13239999999999999</v>
      </c>
      <c r="G97" s="1"/>
    </row>
    <row r="98" spans="1:7" ht="32.65" customHeight="1" x14ac:dyDescent="0.25">
      <c r="A98" s="4" t="s">
        <v>223</v>
      </c>
      <c r="B98" s="4" t="s">
        <v>224</v>
      </c>
      <c r="C98" s="4" t="s">
        <v>198</v>
      </c>
      <c r="D98" s="5">
        <v>2500000</v>
      </c>
      <c r="E98" s="6">
        <v>244727750</v>
      </c>
      <c r="F98" s="6">
        <v>3.3399999999999999E-2</v>
      </c>
      <c r="G98" s="1"/>
    </row>
    <row r="99" spans="1:7" ht="32.65" customHeight="1" x14ac:dyDescent="0.25">
      <c r="A99" s="4" t="s">
        <v>225</v>
      </c>
      <c r="B99" s="4" t="s">
        <v>226</v>
      </c>
      <c r="C99" s="4" t="s">
        <v>198</v>
      </c>
      <c r="D99" s="5">
        <v>5000000</v>
      </c>
      <c r="E99" s="6">
        <v>484357000</v>
      </c>
      <c r="F99" s="6">
        <v>6.6100000000000006E-2</v>
      </c>
      <c r="G99" s="1"/>
    </row>
    <row r="100" spans="1:7" ht="32.65" customHeight="1" x14ac:dyDescent="0.25">
      <c r="A100" s="4" t="s">
        <v>227</v>
      </c>
      <c r="B100" s="4" t="s">
        <v>228</v>
      </c>
      <c r="C100" s="4" t="s">
        <v>198</v>
      </c>
      <c r="D100" s="5">
        <v>15000000</v>
      </c>
      <c r="E100" s="6">
        <v>1445400000</v>
      </c>
      <c r="F100" s="6">
        <v>0.19719999999999999</v>
      </c>
      <c r="G100" s="1"/>
    </row>
    <row r="101" spans="1:7" ht="32.65" customHeight="1" x14ac:dyDescent="0.25">
      <c r="A101" s="4" t="s">
        <v>231</v>
      </c>
      <c r="B101" s="4" t="s">
        <v>232</v>
      </c>
      <c r="C101" s="4" t="s">
        <v>198</v>
      </c>
      <c r="D101" s="5">
        <v>5000000</v>
      </c>
      <c r="E101" s="6">
        <v>484572500</v>
      </c>
      <c r="F101" s="6">
        <v>6.6100000000000006E-2</v>
      </c>
      <c r="G101" s="1"/>
    </row>
    <row r="102" spans="1:7" ht="32.65" customHeight="1" x14ac:dyDescent="0.25">
      <c r="A102" s="4" t="s">
        <v>2736</v>
      </c>
      <c r="B102" s="4" t="s">
        <v>2737</v>
      </c>
      <c r="C102" s="4" t="s">
        <v>198</v>
      </c>
      <c r="D102" s="5">
        <v>15000000</v>
      </c>
      <c r="E102" s="6">
        <v>1470759000</v>
      </c>
      <c r="F102" s="6">
        <v>0.20069999999999999</v>
      </c>
      <c r="G102" s="1"/>
    </row>
    <row r="103" spans="1:7" ht="32.65" customHeight="1" x14ac:dyDescent="0.25">
      <c r="A103" s="4" t="s">
        <v>235</v>
      </c>
      <c r="B103" s="4" t="s">
        <v>236</v>
      </c>
      <c r="C103" s="4" t="s">
        <v>198</v>
      </c>
      <c r="D103" s="5">
        <v>15000000</v>
      </c>
      <c r="E103" s="6">
        <v>1455264000</v>
      </c>
      <c r="F103" s="6">
        <v>0.1986</v>
      </c>
      <c r="G103" s="1"/>
    </row>
    <row r="104" spans="1:7" ht="32.65" customHeight="1" x14ac:dyDescent="0.25">
      <c r="A104" s="4" t="s">
        <v>2044</v>
      </c>
      <c r="B104" s="4" t="s">
        <v>2045</v>
      </c>
      <c r="C104" s="4" t="s">
        <v>198</v>
      </c>
      <c r="D104" s="5">
        <v>25000000</v>
      </c>
      <c r="E104" s="6">
        <v>2434977500</v>
      </c>
      <c r="F104" s="6">
        <v>0.3322</v>
      </c>
      <c r="G104" s="1"/>
    </row>
    <row r="105" spans="1:7" ht="32.65" customHeight="1" x14ac:dyDescent="0.25">
      <c r="A105" s="4" t="s">
        <v>303</v>
      </c>
      <c r="B105" s="4" t="s">
        <v>304</v>
      </c>
      <c r="C105" s="4" t="s">
        <v>198</v>
      </c>
      <c r="D105" s="5">
        <v>25000000</v>
      </c>
      <c r="E105" s="6">
        <v>2430112500</v>
      </c>
      <c r="F105" s="6">
        <v>0.33160000000000001</v>
      </c>
      <c r="G105" s="1"/>
    </row>
    <row r="106" spans="1:7" ht="32.65" customHeight="1" x14ac:dyDescent="0.25">
      <c r="A106" s="4" t="s">
        <v>305</v>
      </c>
      <c r="B106" s="4" t="s">
        <v>306</v>
      </c>
      <c r="C106" s="4" t="s">
        <v>198</v>
      </c>
      <c r="D106" s="5">
        <v>11000000</v>
      </c>
      <c r="E106" s="6">
        <v>1070703700</v>
      </c>
      <c r="F106" s="6">
        <v>0.14610000000000001</v>
      </c>
      <c r="G106" s="1"/>
    </row>
    <row r="107" spans="1:7" ht="32.65" customHeight="1" x14ac:dyDescent="0.25">
      <c r="A107" s="4" t="s">
        <v>307</v>
      </c>
      <c r="B107" s="4" t="s">
        <v>308</v>
      </c>
      <c r="C107" s="4" t="s">
        <v>198</v>
      </c>
      <c r="D107" s="5">
        <v>10000000</v>
      </c>
      <c r="E107" s="6">
        <v>978686000</v>
      </c>
      <c r="F107" s="6">
        <v>0.13350000000000001</v>
      </c>
      <c r="G107" s="1"/>
    </row>
    <row r="108" spans="1:7" ht="32.65" customHeight="1" x14ac:dyDescent="0.25">
      <c r="A108" s="4" t="s">
        <v>2052</v>
      </c>
      <c r="B108" s="4" t="s">
        <v>2053</v>
      </c>
      <c r="C108" s="4" t="s">
        <v>198</v>
      </c>
      <c r="D108" s="5">
        <v>3681200</v>
      </c>
      <c r="E108" s="6">
        <v>358476360.36000001</v>
      </c>
      <c r="F108" s="6">
        <v>4.8899999999999999E-2</v>
      </c>
      <c r="G108" s="1"/>
    </row>
    <row r="109" spans="1:7" ht="32.65" customHeight="1" x14ac:dyDescent="0.25">
      <c r="A109" s="4" t="s">
        <v>2056</v>
      </c>
      <c r="B109" s="4" t="s">
        <v>2057</v>
      </c>
      <c r="C109" s="4" t="s">
        <v>198</v>
      </c>
      <c r="D109" s="5">
        <v>10000000</v>
      </c>
      <c r="E109" s="6">
        <v>976349000</v>
      </c>
      <c r="F109" s="6">
        <v>0.13320000000000001</v>
      </c>
      <c r="G109" s="1"/>
    </row>
    <row r="110" spans="1:7" ht="32.65" customHeight="1" x14ac:dyDescent="0.25">
      <c r="A110" s="4" t="s">
        <v>311</v>
      </c>
      <c r="B110" s="4" t="s">
        <v>312</v>
      </c>
      <c r="C110" s="4" t="s">
        <v>198</v>
      </c>
      <c r="D110" s="5">
        <v>3000000</v>
      </c>
      <c r="E110" s="6">
        <v>292632600</v>
      </c>
      <c r="F110" s="6">
        <v>3.9899999999999998E-2</v>
      </c>
      <c r="G110" s="1"/>
    </row>
    <row r="111" spans="1:7" ht="32.65" customHeight="1" x14ac:dyDescent="0.25">
      <c r="A111" s="4" t="s">
        <v>2064</v>
      </c>
      <c r="B111" s="4" t="s">
        <v>2065</v>
      </c>
      <c r="C111" s="4" t="s">
        <v>198</v>
      </c>
      <c r="D111" s="5">
        <v>10000000</v>
      </c>
      <c r="E111" s="6">
        <v>975259000</v>
      </c>
      <c r="F111" s="6">
        <v>0.1331</v>
      </c>
      <c r="G111" s="1"/>
    </row>
    <row r="112" spans="1:7" ht="32.65" customHeight="1" x14ac:dyDescent="0.25">
      <c r="A112" s="4" t="s">
        <v>319</v>
      </c>
      <c r="B112" s="4" t="s">
        <v>320</v>
      </c>
      <c r="C112" s="4" t="s">
        <v>198</v>
      </c>
      <c r="D112" s="5">
        <v>10000000</v>
      </c>
      <c r="E112" s="6">
        <v>979317000</v>
      </c>
      <c r="F112" s="6">
        <v>0.1336</v>
      </c>
      <c r="G112" s="1"/>
    </row>
    <row r="113" spans="1:7" ht="32.65" customHeight="1" x14ac:dyDescent="0.25">
      <c r="A113" s="4" t="s">
        <v>2697</v>
      </c>
      <c r="B113" s="4" t="s">
        <v>2698</v>
      </c>
      <c r="C113" s="4" t="s">
        <v>198</v>
      </c>
      <c r="D113" s="5">
        <v>4500000</v>
      </c>
      <c r="E113" s="6">
        <v>439551450</v>
      </c>
      <c r="F113" s="6">
        <v>0.06</v>
      </c>
      <c r="G113" s="1"/>
    </row>
    <row r="114" spans="1:7" ht="32.65" customHeight="1" x14ac:dyDescent="0.25">
      <c r="A114" s="4" t="s">
        <v>2070</v>
      </c>
      <c r="B114" s="4" t="s">
        <v>2071</v>
      </c>
      <c r="C114" s="4" t="s">
        <v>198</v>
      </c>
      <c r="D114" s="5">
        <v>9000000</v>
      </c>
      <c r="E114" s="6">
        <v>879918300</v>
      </c>
      <c r="F114" s="6">
        <v>0.1201</v>
      </c>
      <c r="G114" s="1"/>
    </row>
    <row r="115" spans="1:7" ht="32.65" customHeight="1" x14ac:dyDescent="0.25">
      <c r="A115" s="4" t="s">
        <v>2738</v>
      </c>
      <c r="B115" s="4" t="s">
        <v>2739</v>
      </c>
      <c r="C115" s="4" t="s">
        <v>198</v>
      </c>
      <c r="D115" s="5">
        <v>20000000</v>
      </c>
      <c r="E115" s="6">
        <v>1955594000</v>
      </c>
      <c r="F115" s="6">
        <v>0.26679999999999998</v>
      </c>
      <c r="G115" s="1"/>
    </row>
    <row r="116" spans="1:7" ht="32.65" customHeight="1" x14ac:dyDescent="0.25">
      <c r="A116" s="4" t="s">
        <v>2072</v>
      </c>
      <c r="B116" s="4" t="s">
        <v>2073</v>
      </c>
      <c r="C116" s="4" t="s">
        <v>198</v>
      </c>
      <c r="D116" s="5">
        <v>3000000</v>
      </c>
      <c r="E116" s="6">
        <v>291508500</v>
      </c>
      <c r="F116" s="6">
        <v>3.9800000000000002E-2</v>
      </c>
      <c r="G116" s="1"/>
    </row>
    <row r="117" spans="1:7" ht="32.65" customHeight="1" x14ac:dyDescent="0.25">
      <c r="A117" s="4" t="s">
        <v>2511</v>
      </c>
      <c r="B117" s="4" t="s">
        <v>2512</v>
      </c>
      <c r="C117" s="4" t="s">
        <v>198</v>
      </c>
      <c r="D117" s="5">
        <v>5000000</v>
      </c>
      <c r="E117" s="6">
        <v>490429500</v>
      </c>
      <c r="F117" s="6">
        <v>6.6900000000000001E-2</v>
      </c>
      <c r="G117" s="1"/>
    </row>
    <row r="118" spans="1:7" ht="32.65" customHeight="1" x14ac:dyDescent="0.25">
      <c r="A118" s="4" t="s">
        <v>321</v>
      </c>
      <c r="B118" s="4" t="s">
        <v>322</v>
      </c>
      <c r="C118" s="4" t="s">
        <v>198</v>
      </c>
      <c r="D118" s="5">
        <v>18500000</v>
      </c>
      <c r="E118" s="6">
        <v>1809272250</v>
      </c>
      <c r="F118" s="6">
        <v>0.24690000000000001</v>
      </c>
      <c r="G118" s="1"/>
    </row>
    <row r="119" spans="1:7" ht="32.65" customHeight="1" x14ac:dyDescent="0.25">
      <c r="A119" s="4" t="s">
        <v>325</v>
      </c>
      <c r="B119" s="4" t="s">
        <v>326</v>
      </c>
      <c r="C119" s="4" t="s">
        <v>198</v>
      </c>
      <c r="D119" s="5">
        <v>5000000</v>
      </c>
      <c r="E119" s="6">
        <v>489996500</v>
      </c>
      <c r="F119" s="6">
        <v>6.6900000000000001E-2</v>
      </c>
      <c r="G119" s="1"/>
    </row>
    <row r="120" spans="1:7" ht="32.65" customHeight="1" x14ac:dyDescent="0.25">
      <c r="A120" s="4" t="s">
        <v>337</v>
      </c>
      <c r="B120" s="4" t="s">
        <v>338</v>
      </c>
      <c r="C120" s="4" t="s">
        <v>198</v>
      </c>
      <c r="D120" s="5">
        <v>7500000</v>
      </c>
      <c r="E120" s="6">
        <v>734298000</v>
      </c>
      <c r="F120" s="6">
        <v>0.1002</v>
      </c>
      <c r="G120" s="1"/>
    </row>
    <row r="121" spans="1:7" ht="32.65" customHeight="1" x14ac:dyDescent="0.25">
      <c r="A121" s="4" t="s">
        <v>341</v>
      </c>
      <c r="B121" s="4" t="s">
        <v>342</v>
      </c>
      <c r="C121" s="4" t="s">
        <v>198</v>
      </c>
      <c r="D121" s="5">
        <v>25000000</v>
      </c>
      <c r="E121" s="6">
        <v>2461515000</v>
      </c>
      <c r="F121" s="6">
        <v>0.33579999999999999</v>
      </c>
      <c r="G121" s="1"/>
    </row>
    <row r="122" spans="1:7" ht="32.65" customHeight="1" x14ac:dyDescent="0.25">
      <c r="A122" s="4" t="s">
        <v>343</v>
      </c>
      <c r="B122" s="4" t="s">
        <v>344</v>
      </c>
      <c r="C122" s="4" t="s">
        <v>198</v>
      </c>
      <c r="D122" s="5">
        <v>4190900</v>
      </c>
      <c r="E122" s="6">
        <v>412956198.75999999</v>
      </c>
      <c r="F122" s="6">
        <v>5.6300000000000003E-2</v>
      </c>
      <c r="G122" s="1"/>
    </row>
    <row r="123" spans="1:7" ht="32.65" customHeight="1" x14ac:dyDescent="0.25">
      <c r="A123" s="4" t="s">
        <v>347</v>
      </c>
      <c r="B123" s="4" t="s">
        <v>348</v>
      </c>
      <c r="C123" s="4" t="s">
        <v>198</v>
      </c>
      <c r="D123" s="5">
        <v>5000000</v>
      </c>
      <c r="E123" s="6">
        <v>492451500</v>
      </c>
      <c r="F123" s="6">
        <v>6.7199999999999996E-2</v>
      </c>
      <c r="G123" s="1"/>
    </row>
    <row r="124" spans="1:7" ht="32.65" customHeight="1" x14ac:dyDescent="0.25">
      <c r="A124" s="4" t="s">
        <v>351</v>
      </c>
      <c r="B124" s="4" t="s">
        <v>352</v>
      </c>
      <c r="C124" s="4" t="s">
        <v>198</v>
      </c>
      <c r="D124" s="5">
        <v>15000000</v>
      </c>
      <c r="E124" s="6">
        <v>1475625000</v>
      </c>
      <c r="F124" s="6">
        <v>0.20130000000000001</v>
      </c>
      <c r="G124" s="1"/>
    </row>
    <row r="125" spans="1:7" ht="32.65" customHeight="1" x14ac:dyDescent="0.25">
      <c r="A125" s="4" t="s">
        <v>2082</v>
      </c>
      <c r="B125" s="4" t="s">
        <v>2083</v>
      </c>
      <c r="C125" s="4" t="s">
        <v>198</v>
      </c>
      <c r="D125" s="5">
        <v>10000000</v>
      </c>
      <c r="E125" s="6">
        <v>987151000</v>
      </c>
      <c r="F125" s="6">
        <v>0.13469999999999999</v>
      </c>
      <c r="G125" s="1"/>
    </row>
    <row r="126" spans="1:7" ht="32.65" customHeight="1" x14ac:dyDescent="0.25">
      <c r="A126" s="4" t="s">
        <v>2740</v>
      </c>
      <c r="B126" s="4" t="s">
        <v>2741</v>
      </c>
      <c r="C126" s="4" t="s">
        <v>198</v>
      </c>
      <c r="D126" s="5">
        <v>15428000</v>
      </c>
      <c r="E126" s="6">
        <v>1516911816</v>
      </c>
      <c r="F126" s="6">
        <v>0.20699999999999999</v>
      </c>
      <c r="G126" s="1"/>
    </row>
    <row r="127" spans="1:7" ht="32.65" customHeight="1" x14ac:dyDescent="0.25">
      <c r="A127" s="4" t="s">
        <v>355</v>
      </c>
      <c r="B127" s="4" t="s">
        <v>356</v>
      </c>
      <c r="C127" s="4" t="s">
        <v>198</v>
      </c>
      <c r="D127" s="5">
        <v>2500000</v>
      </c>
      <c r="E127" s="6">
        <v>246943000</v>
      </c>
      <c r="F127" s="6">
        <v>3.3700000000000001E-2</v>
      </c>
      <c r="G127" s="1"/>
    </row>
    <row r="128" spans="1:7" ht="32.65" customHeight="1" x14ac:dyDescent="0.25">
      <c r="A128" s="4" t="s">
        <v>357</v>
      </c>
      <c r="B128" s="4" t="s">
        <v>358</v>
      </c>
      <c r="C128" s="4" t="s">
        <v>198</v>
      </c>
      <c r="D128" s="5">
        <v>15000000</v>
      </c>
      <c r="E128" s="6">
        <v>1482769500</v>
      </c>
      <c r="F128" s="6">
        <v>0.20230000000000001</v>
      </c>
      <c r="G128" s="1"/>
    </row>
    <row r="129" spans="1:7" ht="32.65" customHeight="1" x14ac:dyDescent="0.25">
      <c r="A129" s="4" t="s">
        <v>2088</v>
      </c>
      <c r="B129" s="4" t="s">
        <v>2089</v>
      </c>
      <c r="C129" s="4" t="s">
        <v>198</v>
      </c>
      <c r="D129" s="5">
        <v>6500000</v>
      </c>
      <c r="E129" s="6">
        <v>642307250</v>
      </c>
      <c r="F129" s="6">
        <v>8.7599999999999997E-2</v>
      </c>
      <c r="G129" s="1"/>
    </row>
    <row r="130" spans="1:7" ht="32.65" customHeight="1" x14ac:dyDescent="0.25">
      <c r="A130" s="4" t="s">
        <v>2092</v>
      </c>
      <c r="B130" s="4" t="s">
        <v>2093</v>
      </c>
      <c r="C130" s="4" t="s">
        <v>198</v>
      </c>
      <c r="D130" s="5">
        <v>10000000</v>
      </c>
      <c r="E130" s="6">
        <v>989754000</v>
      </c>
      <c r="F130" s="6">
        <v>0.13500000000000001</v>
      </c>
      <c r="G130" s="1"/>
    </row>
    <row r="131" spans="1:7" ht="32.65" customHeight="1" x14ac:dyDescent="0.25">
      <c r="A131" s="4" t="s">
        <v>365</v>
      </c>
      <c r="B131" s="4" t="s">
        <v>366</v>
      </c>
      <c r="C131" s="4" t="s">
        <v>198</v>
      </c>
      <c r="D131" s="5">
        <v>4672500</v>
      </c>
      <c r="E131" s="6">
        <v>461152387.5</v>
      </c>
      <c r="F131" s="6">
        <v>6.2899999999999998E-2</v>
      </c>
      <c r="G131" s="1"/>
    </row>
    <row r="132" spans="1:7" ht="32.65" customHeight="1" x14ac:dyDescent="0.25">
      <c r="A132" s="4" t="s">
        <v>431</v>
      </c>
      <c r="B132" s="4" t="s">
        <v>432</v>
      </c>
      <c r="C132" s="4" t="s">
        <v>198</v>
      </c>
      <c r="D132" s="5">
        <v>15000000</v>
      </c>
      <c r="E132" s="6">
        <v>1481944500</v>
      </c>
      <c r="F132" s="6">
        <v>0.20219999999999999</v>
      </c>
      <c r="G132" s="1"/>
    </row>
    <row r="133" spans="1:7" ht="32.65" customHeight="1" x14ac:dyDescent="0.25">
      <c r="A133" s="4" t="s">
        <v>433</v>
      </c>
      <c r="B133" s="4" t="s">
        <v>434</v>
      </c>
      <c r="C133" s="4" t="s">
        <v>198</v>
      </c>
      <c r="D133" s="5">
        <v>15000000</v>
      </c>
      <c r="E133" s="6">
        <v>1484565000</v>
      </c>
      <c r="F133" s="6">
        <v>0.20250000000000001</v>
      </c>
      <c r="G133" s="1"/>
    </row>
    <row r="134" spans="1:7" ht="32.65" customHeight="1" x14ac:dyDescent="0.25">
      <c r="A134" s="4" t="s">
        <v>2670</v>
      </c>
      <c r="B134" s="4" t="s">
        <v>2671</v>
      </c>
      <c r="C134" s="4" t="s">
        <v>198</v>
      </c>
      <c r="D134" s="5">
        <v>2000000</v>
      </c>
      <c r="E134" s="6">
        <v>198823200</v>
      </c>
      <c r="F134" s="6">
        <v>2.7099999999999999E-2</v>
      </c>
      <c r="G134" s="1"/>
    </row>
    <row r="135" spans="1:7" ht="32.65" customHeight="1" x14ac:dyDescent="0.25">
      <c r="A135" s="4" t="s">
        <v>437</v>
      </c>
      <c r="B135" s="4" t="s">
        <v>438</v>
      </c>
      <c r="C135" s="4" t="s">
        <v>198</v>
      </c>
      <c r="D135" s="5">
        <v>8823800</v>
      </c>
      <c r="E135" s="6">
        <v>877912510.05999994</v>
      </c>
      <c r="F135" s="6">
        <v>0.1198</v>
      </c>
      <c r="G135" s="1"/>
    </row>
    <row r="136" spans="1:7" ht="32.65" customHeight="1" x14ac:dyDescent="0.25">
      <c r="A136" s="4" t="s">
        <v>443</v>
      </c>
      <c r="B136" s="4" t="s">
        <v>444</v>
      </c>
      <c r="C136" s="4" t="s">
        <v>198</v>
      </c>
      <c r="D136" s="5">
        <v>3000000</v>
      </c>
      <c r="E136" s="6">
        <v>298619400</v>
      </c>
      <c r="F136" s="6">
        <v>4.07E-2</v>
      </c>
      <c r="G136" s="1"/>
    </row>
    <row r="137" spans="1:7" ht="32.65" customHeight="1" x14ac:dyDescent="0.25">
      <c r="A137" s="4" t="s">
        <v>2672</v>
      </c>
      <c r="B137" s="4" t="s">
        <v>2673</v>
      </c>
      <c r="C137" s="4" t="s">
        <v>198</v>
      </c>
      <c r="D137" s="5">
        <v>840000</v>
      </c>
      <c r="E137" s="6">
        <v>83714568</v>
      </c>
      <c r="F137" s="6">
        <v>1.14E-2</v>
      </c>
      <c r="G137" s="1"/>
    </row>
    <row r="138" spans="1:7" ht="32.65" customHeight="1" x14ac:dyDescent="0.25">
      <c r="A138" s="4" t="s">
        <v>447</v>
      </c>
      <c r="B138" s="4" t="s">
        <v>448</v>
      </c>
      <c r="C138" s="4" t="s">
        <v>198</v>
      </c>
      <c r="D138" s="5">
        <v>10000000</v>
      </c>
      <c r="E138" s="6">
        <v>991191000</v>
      </c>
      <c r="F138" s="6">
        <v>0.13519999999999999</v>
      </c>
      <c r="G138" s="1"/>
    </row>
    <row r="139" spans="1:7" ht="32.65" customHeight="1" x14ac:dyDescent="0.25">
      <c r="A139" s="4" t="s">
        <v>1732</v>
      </c>
      <c r="B139" s="4" t="s">
        <v>1733</v>
      </c>
      <c r="C139" s="4" t="s">
        <v>198</v>
      </c>
      <c r="D139" s="5">
        <v>2500000</v>
      </c>
      <c r="E139" s="6">
        <v>247958500</v>
      </c>
      <c r="F139" s="6">
        <v>3.3799999999999997E-2</v>
      </c>
      <c r="G139" s="1"/>
    </row>
    <row r="140" spans="1:7" ht="32.65" customHeight="1" x14ac:dyDescent="0.25">
      <c r="A140" s="4" t="s">
        <v>2742</v>
      </c>
      <c r="B140" s="4" t="s">
        <v>2743</v>
      </c>
      <c r="C140" s="4" t="s">
        <v>198</v>
      </c>
      <c r="D140" s="5">
        <v>12179800</v>
      </c>
      <c r="E140" s="6">
        <v>1208322636.5799999</v>
      </c>
      <c r="F140" s="6">
        <v>0.16489999999999999</v>
      </c>
      <c r="G140" s="1"/>
    </row>
    <row r="141" spans="1:7" ht="32.65" customHeight="1" x14ac:dyDescent="0.25">
      <c r="A141" s="4" t="s">
        <v>451</v>
      </c>
      <c r="B141" s="4" t="s">
        <v>452</v>
      </c>
      <c r="C141" s="4" t="s">
        <v>198</v>
      </c>
      <c r="D141" s="5">
        <v>10000000</v>
      </c>
      <c r="E141" s="6">
        <v>992195000</v>
      </c>
      <c r="F141" s="6">
        <v>0.13539999999999999</v>
      </c>
      <c r="G141" s="1"/>
    </row>
    <row r="142" spans="1:7" ht="32.65" customHeight="1" x14ac:dyDescent="0.25">
      <c r="A142" s="4" t="s">
        <v>457</v>
      </c>
      <c r="B142" s="4" t="s">
        <v>458</v>
      </c>
      <c r="C142" s="4" t="s">
        <v>198</v>
      </c>
      <c r="D142" s="5">
        <v>5000000</v>
      </c>
      <c r="E142" s="6">
        <v>497830000</v>
      </c>
      <c r="F142" s="6">
        <v>6.7900000000000002E-2</v>
      </c>
      <c r="G142" s="1"/>
    </row>
    <row r="143" spans="1:7" ht="32.65" customHeight="1" x14ac:dyDescent="0.25">
      <c r="A143" s="4" t="s">
        <v>465</v>
      </c>
      <c r="B143" s="4" t="s">
        <v>466</v>
      </c>
      <c r="C143" s="4" t="s">
        <v>198</v>
      </c>
      <c r="D143" s="5">
        <v>2000000</v>
      </c>
      <c r="E143" s="6">
        <v>199467800</v>
      </c>
      <c r="F143" s="6">
        <v>2.7199999999999998E-2</v>
      </c>
      <c r="G143" s="1"/>
    </row>
    <row r="144" spans="1:7" ht="32.65" customHeight="1" x14ac:dyDescent="0.25">
      <c r="A144" s="4" t="s">
        <v>1746</v>
      </c>
      <c r="B144" s="4" t="s">
        <v>1747</v>
      </c>
      <c r="C144" s="4" t="s">
        <v>198</v>
      </c>
      <c r="D144" s="5">
        <v>5000000</v>
      </c>
      <c r="E144" s="6">
        <v>498924500</v>
      </c>
      <c r="F144" s="6">
        <v>6.8099999999999994E-2</v>
      </c>
      <c r="G144" s="1"/>
    </row>
    <row r="145" spans="1:7" ht="32.65" customHeight="1" x14ac:dyDescent="0.25">
      <c r="A145" s="4" t="s">
        <v>477</v>
      </c>
      <c r="B145" s="4" t="s">
        <v>478</v>
      </c>
      <c r="C145" s="4" t="s">
        <v>198</v>
      </c>
      <c r="D145" s="5">
        <v>1500000</v>
      </c>
      <c r="E145" s="6">
        <v>150081450</v>
      </c>
      <c r="F145" s="6">
        <v>2.0500000000000001E-2</v>
      </c>
      <c r="G145" s="1"/>
    </row>
    <row r="146" spans="1:7" ht="32.65" customHeight="1" x14ac:dyDescent="0.25">
      <c r="A146" s="4" t="s">
        <v>1754</v>
      </c>
      <c r="B146" s="4" t="s">
        <v>1755</v>
      </c>
      <c r="C146" s="4" t="s">
        <v>198</v>
      </c>
      <c r="D146" s="5">
        <v>10000000</v>
      </c>
      <c r="E146" s="6">
        <v>1000376000</v>
      </c>
      <c r="F146" s="6">
        <v>0.13650000000000001</v>
      </c>
      <c r="G146" s="1"/>
    </row>
    <row r="147" spans="1:7" ht="32.65" customHeight="1" x14ac:dyDescent="0.25">
      <c r="A147" s="4" t="s">
        <v>2744</v>
      </c>
      <c r="B147" s="4" t="s">
        <v>2745</v>
      </c>
      <c r="C147" s="4" t="s">
        <v>198</v>
      </c>
      <c r="D147" s="5">
        <v>50000000</v>
      </c>
      <c r="E147" s="6">
        <v>5001805000</v>
      </c>
      <c r="F147" s="6">
        <v>0.68240000000000001</v>
      </c>
      <c r="G147" s="1"/>
    </row>
    <row r="148" spans="1:7" ht="32.65" customHeight="1" x14ac:dyDescent="0.25">
      <c r="A148" s="4" t="s">
        <v>2517</v>
      </c>
      <c r="B148" s="4" t="s">
        <v>2518</v>
      </c>
      <c r="C148" s="4" t="s">
        <v>198</v>
      </c>
      <c r="D148" s="5">
        <v>30000000</v>
      </c>
      <c r="E148" s="6">
        <v>3009003000</v>
      </c>
      <c r="F148" s="6">
        <v>0.41049999999999998</v>
      </c>
      <c r="G148" s="1"/>
    </row>
    <row r="149" spans="1:7" ht="32.65" customHeight="1" x14ac:dyDescent="0.25">
      <c r="A149" s="4" t="s">
        <v>1762</v>
      </c>
      <c r="B149" s="4" t="s">
        <v>1763</v>
      </c>
      <c r="C149" s="4" t="s">
        <v>198</v>
      </c>
      <c r="D149" s="5">
        <v>2000000</v>
      </c>
      <c r="E149" s="6">
        <v>201379600</v>
      </c>
      <c r="F149" s="6">
        <v>2.75E-2</v>
      </c>
      <c r="G149" s="1"/>
    </row>
    <row r="150" spans="1:7" ht="32.65" customHeight="1" x14ac:dyDescent="0.25">
      <c r="A150" s="4" t="s">
        <v>487</v>
      </c>
      <c r="B150" s="4" t="s">
        <v>488</v>
      </c>
      <c r="C150" s="4" t="s">
        <v>198</v>
      </c>
      <c r="D150" s="5">
        <v>2061600</v>
      </c>
      <c r="E150" s="6">
        <v>207753822.96000001</v>
      </c>
      <c r="F150" s="6">
        <v>2.8299999999999999E-2</v>
      </c>
      <c r="G150" s="1"/>
    </row>
    <row r="151" spans="1:7" ht="32.65" customHeight="1" x14ac:dyDescent="0.25">
      <c r="A151" s="4" t="s">
        <v>491</v>
      </c>
      <c r="B151" s="4" t="s">
        <v>492</v>
      </c>
      <c r="C151" s="4" t="s">
        <v>198</v>
      </c>
      <c r="D151" s="5">
        <v>2500000</v>
      </c>
      <c r="E151" s="6">
        <v>251800250</v>
      </c>
      <c r="F151" s="6">
        <v>3.44E-2</v>
      </c>
      <c r="G151" s="1"/>
    </row>
    <row r="152" spans="1:7" ht="32.65" customHeight="1" x14ac:dyDescent="0.25">
      <c r="A152" s="4" t="s">
        <v>2746</v>
      </c>
      <c r="B152" s="4" t="s">
        <v>2747</v>
      </c>
      <c r="C152" s="4" t="s">
        <v>198</v>
      </c>
      <c r="D152" s="5">
        <v>129600</v>
      </c>
      <c r="E152" s="6">
        <v>13025875.68</v>
      </c>
      <c r="F152" s="6">
        <v>1.8E-3</v>
      </c>
      <c r="G152" s="1"/>
    </row>
    <row r="153" spans="1:7" ht="32.65" customHeight="1" x14ac:dyDescent="0.25">
      <c r="A153" s="4" t="s">
        <v>1766</v>
      </c>
      <c r="B153" s="4" t="s">
        <v>1767</v>
      </c>
      <c r="C153" s="4" t="s">
        <v>198</v>
      </c>
      <c r="D153" s="5">
        <v>15000000</v>
      </c>
      <c r="E153" s="6">
        <v>1508910000</v>
      </c>
      <c r="F153" s="6">
        <v>0.2059</v>
      </c>
      <c r="G153" s="1"/>
    </row>
    <row r="154" spans="1:7" ht="32.65" customHeight="1" x14ac:dyDescent="0.25">
      <c r="A154" s="4" t="s">
        <v>1768</v>
      </c>
      <c r="B154" s="4" t="s">
        <v>1769</v>
      </c>
      <c r="C154" s="4" t="s">
        <v>198</v>
      </c>
      <c r="D154" s="5">
        <v>11500000</v>
      </c>
      <c r="E154" s="6">
        <v>1164089800</v>
      </c>
      <c r="F154" s="6">
        <v>0.1588</v>
      </c>
      <c r="G154" s="1"/>
    </row>
    <row r="155" spans="1:7" ht="32.65" customHeight="1" x14ac:dyDescent="0.25">
      <c r="A155" s="4" t="s">
        <v>2748</v>
      </c>
      <c r="B155" s="4" t="s">
        <v>2749</v>
      </c>
      <c r="C155" s="4" t="s">
        <v>198</v>
      </c>
      <c r="D155" s="5">
        <v>15000000</v>
      </c>
      <c r="E155" s="6">
        <v>1510848000</v>
      </c>
      <c r="F155" s="6">
        <v>0.20610000000000001</v>
      </c>
      <c r="G155" s="1"/>
    </row>
    <row r="156" spans="1:7" ht="32.65" customHeight="1" x14ac:dyDescent="0.25">
      <c r="A156" s="4" t="s">
        <v>2525</v>
      </c>
      <c r="B156" s="4" t="s">
        <v>2526</v>
      </c>
      <c r="C156" s="4" t="s">
        <v>198</v>
      </c>
      <c r="D156" s="5">
        <v>22500000</v>
      </c>
      <c r="E156" s="6">
        <v>2274095250</v>
      </c>
      <c r="F156" s="6">
        <v>0.31030000000000002</v>
      </c>
      <c r="G156" s="1"/>
    </row>
    <row r="157" spans="1:7" ht="32.65" customHeight="1" x14ac:dyDescent="0.25">
      <c r="A157" s="4" t="s">
        <v>527</v>
      </c>
      <c r="B157" s="4" t="s">
        <v>528</v>
      </c>
      <c r="C157" s="4" t="s">
        <v>198</v>
      </c>
      <c r="D157" s="5">
        <v>1500000</v>
      </c>
      <c r="E157" s="6">
        <v>150702300</v>
      </c>
      <c r="F157" s="6">
        <v>2.06E-2</v>
      </c>
      <c r="G157" s="1"/>
    </row>
    <row r="158" spans="1:7" ht="32.65" customHeight="1" x14ac:dyDescent="0.25">
      <c r="A158" s="4" t="s">
        <v>529</v>
      </c>
      <c r="B158" s="4" t="s">
        <v>530</v>
      </c>
      <c r="C158" s="4" t="s">
        <v>198</v>
      </c>
      <c r="D158" s="5">
        <v>7500000</v>
      </c>
      <c r="E158" s="6">
        <v>757492500</v>
      </c>
      <c r="F158" s="6">
        <v>0.1033</v>
      </c>
      <c r="G158" s="1"/>
    </row>
    <row r="159" spans="1:7" ht="32.65" customHeight="1" x14ac:dyDescent="0.25">
      <c r="A159" s="4" t="s">
        <v>531</v>
      </c>
      <c r="B159" s="4" t="s">
        <v>532</v>
      </c>
      <c r="C159" s="4" t="s">
        <v>198</v>
      </c>
      <c r="D159" s="5">
        <v>3142800</v>
      </c>
      <c r="E159" s="6">
        <v>315749887.56</v>
      </c>
      <c r="F159" s="6">
        <v>4.3099999999999999E-2</v>
      </c>
      <c r="G159" s="1"/>
    </row>
    <row r="160" spans="1:7" ht="32.65" customHeight="1" x14ac:dyDescent="0.25">
      <c r="A160" s="4" t="s">
        <v>533</v>
      </c>
      <c r="B160" s="4" t="s">
        <v>534</v>
      </c>
      <c r="C160" s="4" t="s">
        <v>198</v>
      </c>
      <c r="D160" s="5">
        <v>1500000</v>
      </c>
      <c r="E160" s="6">
        <v>151120950</v>
      </c>
      <c r="F160" s="6">
        <v>2.06E-2</v>
      </c>
      <c r="G160" s="1"/>
    </row>
    <row r="161" spans="1:7" ht="32.65" customHeight="1" x14ac:dyDescent="0.25">
      <c r="A161" s="4" t="s">
        <v>535</v>
      </c>
      <c r="B161" s="4" t="s">
        <v>536</v>
      </c>
      <c r="C161" s="4" t="s">
        <v>198</v>
      </c>
      <c r="D161" s="5">
        <v>1000000</v>
      </c>
      <c r="E161" s="6">
        <v>100616600</v>
      </c>
      <c r="F161" s="6">
        <v>1.37E-2</v>
      </c>
      <c r="G161" s="1"/>
    </row>
    <row r="162" spans="1:7" ht="32.65" customHeight="1" x14ac:dyDescent="0.25">
      <c r="A162" s="4" t="s">
        <v>2750</v>
      </c>
      <c r="B162" s="4" t="s">
        <v>2751</v>
      </c>
      <c r="C162" s="4" t="s">
        <v>198</v>
      </c>
      <c r="D162" s="5">
        <v>10000000</v>
      </c>
      <c r="E162" s="6">
        <v>1013125000</v>
      </c>
      <c r="F162" s="6">
        <v>0.13819999999999999</v>
      </c>
      <c r="G162" s="1"/>
    </row>
    <row r="163" spans="1:7" ht="32.65" customHeight="1" x14ac:dyDescent="0.25">
      <c r="A163" s="4" t="s">
        <v>539</v>
      </c>
      <c r="B163" s="4" t="s">
        <v>540</v>
      </c>
      <c r="C163" s="4" t="s">
        <v>198</v>
      </c>
      <c r="D163" s="5">
        <v>1265500</v>
      </c>
      <c r="E163" s="6">
        <v>129643767.84999999</v>
      </c>
      <c r="F163" s="6">
        <v>1.77E-2</v>
      </c>
      <c r="G163" s="1"/>
    </row>
    <row r="164" spans="1:7" ht="32.65" customHeight="1" x14ac:dyDescent="0.25">
      <c r="A164" s="4" t="s">
        <v>545</v>
      </c>
      <c r="B164" s="4" t="s">
        <v>546</v>
      </c>
      <c r="C164" s="4" t="s">
        <v>198</v>
      </c>
      <c r="D164" s="5">
        <v>5500000</v>
      </c>
      <c r="E164" s="6">
        <v>554965950</v>
      </c>
      <c r="F164" s="6">
        <v>7.5700000000000003E-2</v>
      </c>
      <c r="G164" s="1"/>
    </row>
    <row r="165" spans="1:7" ht="32.65" customHeight="1" x14ac:dyDescent="0.25">
      <c r="A165" s="4" t="s">
        <v>2752</v>
      </c>
      <c r="B165" s="4" t="s">
        <v>2753</v>
      </c>
      <c r="C165" s="4" t="s">
        <v>198</v>
      </c>
      <c r="D165" s="5">
        <v>3000000</v>
      </c>
      <c r="E165" s="6">
        <v>305128500</v>
      </c>
      <c r="F165" s="6">
        <v>4.1599999999999998E-2</v>
      </c>
      <c r="G165" s="1"/>
    </row>
    <row r="166" spans="1:7" ht="32.65" customHeight="1" x14ac:dyDescent="0.25">
      <c r="A166" s="4" t="s">
        <v>549</v>
      </c>
      <c r="B166" s="4" t="s">
        <v>550</v>
      </c>
      <c r="C166" s="4" t="s">
        <v>198</v>
      </c>
      <c r="D166" s="5">
        <v>4500000</v>
      </c>
      <c r="E166" s="6">
        <v>464526450</v>
      </c>
      <c r="F166" s="6">
        <v>6.3399999999999998E-2</v>
      </c>
      <c r="G166" s="1"/>
    </row>
    <row r="167" spans="1:7" ht="32.65" customHeight="1" x14ac:dyDescent="0.25">
      <c r="A167" s="4" t="s">
        <v>2754</v>
      </c>
      <c r="B167" s="4" t="s">
        <v>2755</v>
      </c>
      <c r="C167" s="4" t="s">
        <v>198</v>
      </c>
      <c r="D167" s="5">
        <v>3773700</v>
      </c>
      <c r="E167" s="6">
        <v>381100679.81999999</v>
      </c>
      <c r="F167" s="6">
        <v>5.1999999999999998E-2</v>
      </c>
      <c r="G167" s="1"/>
    </row>
    <row r="168" spans="1:7" ht="32.65" customHeight="1" x14ac:dyDescent="0.25">
      <c r="A168" s="4" t="s">
        <v>557</v>
      </c>
      <c r="B168" s="4" t="s">
        <v>558</v>
      </c>
      <c r="C168" s="4" t="s">
        <v>198</v>
      </c>
      <c r="D168" s="5">
        <v>5000000</v>
      </c>
      <c r="E168" s="6">
        <v>509142000</v>
      </c>
      <c r="F168" s="6">
        <v>6.9500000000000006E-2</v>
      </c>
      <c r="G168" s="1"/>
    </row>
    <row r="169" spans="1:7" ht="32.65" customHeight="1" x14ac:dyDescent="0.25">
      <c r="A169" s="4" t="s">
        <v>2756</v>
      </c>
      <c r="B169" s="4" t="s">
        <v>2757</v>
      </c>
      <c r="C169" s="4" t="s">
        <v>198</v>
      </c>
      <c r="D169" s="5">
        <v>24597500</v>
      </c>
      <c r="E169" s="6">
        <v>2511958193.75</v>
      </c>
      <c r="F169" s="6">
        <v>0.3427</v>
      </c>
      <c r="G169" s="1"/>
    </row>
    <row r="170" spans="1:7" ht="32.65" customHeight="1" x14ac:dyDescent="0.25">
      <c r="A170" s="4" t="s">
        <v>697</v>
      </c>
      <c r="B170" s="4" t="s">
        <v>698</v>
      </c>
      <c r="C170" s="4" t="s">
        <v>195</v>
      </c>
      <c r="D170" s="5">
        <v>7500000</v>
      </c>
      <c r="E170" s="6">
        <v>714878250</v>
      </c>
      <c r="F170" s="6">
        <v>9.7500000000000003E-2</v>
      </c>
      <c r="G170" s="1"/>
    </row>
    <row r="171" spans="1:7" ht="32.65" customHeight="1" x14ac:dyDescent="0.25">
      <c r="A171" s="4" t="s">
        <v>699</v>
      </c>
      <c r="B171" s="4" t="s">
        <v>700</v>
      </c>
      <c r="C171" s="4" t="s">
        <v>168</v>
      </c>
      <c r="D171" s="5">
        <v>7500000</v>
      </c>
      <c r="E171" s="6">
        <v>725214750</v>
      </c>
      <c r="F171" s="6">
        <v>9.8900000000000002E-2</v>
      </c>
      <c r="G171" s="1"/>
    </row>
    <row r="172" spans="1:7" ht="23.45" customHeight="1" x14ac:dyDescent="0.25">
      <c r="A172" s="4" t="s">
        <v>701</v>
      </c>
      <c r="B172" s="4" t="s">
        <v>702</v>
      </c>
      <c r="C172" s="4" t="s">
        <v>168</v>
      </c>
      <c r="D172" s="5">
        <v>7500000</v>
      </c>
      <c r="E172" s="6">
        <v>718020000</v>
      </c>
      <c r="F172" s="6">
        <v>9.8000000000000004E-2</v>
      </c>
      <c r="G172" s="1"/>
    </row>
    <row r="173" spans="1:7" ht="23.45" customHeight="1" x14ac:dyDescent="0.25">
      <c r="A173" s="4" t="s">
        <v>703</v>
      </c>
      <c r="B173" s="4" t="s">
        <v>704</v>
      </c>
      <c r="C173" s="4" t="s">
        <v>168</v>
      </c>
      <c r="D173" s="5">
        <v>9000000</v>
      </c>
      <c r="E173" s="6">
        <v>871685100</v>
      </c>
      <c r="F173" s="6">
        <v>0.11890000000000001</v>
      </c>
      <c r="G173" s="1"/>
    </row>
    <row r="174" spans="1:7" ht="32.65" customHeight="1" x14ac:dyDescent="0.25">
      <c r="A174" s="4" t="s">
        <v>705</v>
      </c>
      <c r="B174" s="4" t="s">
        <v>706</v>
      </c>
      <c r="C174" s="4" t="s">
        <v>195</v>
      </c>
      <c r="D174" s="5">
        <v>2500000</v>
      </c>
      <c r="E174" s="6">
        <v>243258000</v>
      </c>
      <c r="F174" s="6">
        <v>3.32E-2</v>
      </c>
      <c r="G174" s="1"/>
    </row>
    <row r="175" spans="1:7" ht="32.65" customHeight="1" x14ac:dyDescent="0.25">
      <c r="A175" s="4" t="s">
        <v>707</v>
      </c>
      <c r="B175" s="4" t="s">
        <v>708</v>
      </c>
      <c r="C175" s="4" t="s">
        <v>195</v>
      </c>
      <c r="D175" s="5">
        <v>11000000</v>
      </c>
      <c r="E175" s="6">
        <v>1100968000</v>
      </c>
      <c r="F175" s="6">
        <v>0.1502</v>
      </c>
      <c r="G175" s="1"/>
    </row>
    <row r="176" spans="1:7" ht="32.65" customHeight="1" x14ac:dyDescent="0.25">
      <c r="A176" s="4" t="s">
        <v>1916</v>
      </c>
      <c r="B176" s="4" t="s">
        <v>1917</v>
      </c>
      <c r="C176" s="4" t="s">
        <v>168</v>
      </c>
      <c r="D176" s="5">
        <v>2980000</v>
      </c>
      <c r="E176" s="6">
        <v>303203676</v>
      </c>
      <c r="F176" s="6">
        <v>4.1399999999999999E-2</v>
      </c>
      <c r="G176" s="1"/>
    </row>
    <row r="177" spans="1:7" ht="23.45" customHeight="1" x14ac:dyDescent="0.25">
      <c r="A177" s="4" t="s">
        <v>711</v>
      </c>
      <c r="B177" s="4" t="s">
        <v>712</v>
      </c>
      <c r="C177" s="4" t="s">
        <v>168</v>
      </c>
      <c r="D177" s="5">
        <v>10000000</v>
      </c>
      <c r="E177" s="6">
        <v>1020340000</v>
      </c>
      <c r="F177" s="6">
        <v>0.13919999999999999</v>
      </c>
      <c r="G177" s="1"/>
    </row>
    <row r="178" spans="1:7" ht="23.45" customHeight="1" x14ac:dyDescent="0.25">
      <c r="A178" s="4" t="s">
        <v>2758</v>
      </c>
      <c r="B178" s="4" t="s">
        <v>2759</v>
      </c>
      <c r="C178" s="4" t="s">
        <v>43</v>
      </c>
      <c r="D178" s="5">
        <v>2500000</v>
      </c>
      <c r="E178" s="6">
        <v>243463500</v>
      </c>
      <c r="F178" s="6">
        <v>3.32E-2</v>
      </c>
      <c r="G178" s="1"/>
    </row>
    <row r="179" spans="1:7" ht="32.65" customHeight="1" x14ac:dyDescent="0.25">
      <c r="A179" s="4" t="s">
        <v>1918</v>
      </c>
      <c r="B179" s="4" t="s">
        <v>1919</v>
      </c>
      <c r="C179" s="4" t="s">
        <v>198</v>
      </c>
      <c r="D179" s="5">
        <v>22000000</v>
      </c>
      <c r="E179" s="6">
        <v>2057629200</v>
      </c>
      <c r="F179" s="6">
        <v>0.28070000000000001</v>
      </c>
      <c r="G179" s="1"/>
    </row>
    <row r="180" spans="1:7" ht="32.65" customHeight="1" x14ac:dyDescent="0.25">
      <c r="A180" s="4" t="s">
        <v>715</v>
      </c>
      <c r="B180" s="4" t="s">
        <v>716</v>
      </c>
      <c r="C180" s="4" t="s">
        <v>198</v>
      </c>
      <c r="D180" s="5">
        <v>67225900</v>
      </c>
      <c r="E180" s="6">
        <v>6347442587.6400003</v>
      </c>
      <c r="F180" s="6">
        <v>0.86599999999999999</v>
      </c>
      <c r="G180" s="1"/>
    </row>
    <row r="181" spans="1:7" ht="32.65" customHeight="1" x14ac:dyDescent="0.25">
      <c r="A181" s="4" t="s">
        <v>717</v>
      </c>
      <c r="B181" s="4" t="s">
        <v>718</v>
      </c>
      <c r="C181" s="4" t="s">
        <v>198</v>
      </c>
      <c r="D181" s="5">
        <v>153700000</v>
      </c>
      <c r="E181" s="6">
        <v>14368014330</v>
      </c>
      <c r="F181" s="6">
        <v>1.9602999999999999</v>
      </c>
      <c r="G181" s="1"/>
    </row>
    <row r="182" spans="1:7" ht="32.65" customHeight="1" x14ac:dyDescent="0.25">
      <c r="A182" s="4" t="s">
        <v>719</v>
      </c>
      <c r="B182" s="4" t="s">
        <v>720</v>
      </c>
      <c r="C182" s="4" t="s">
        <v>198</v>
      </c>
      <c r="D182" s="5">
        <v>136300000</v>
      </c>
      <c r="E182" s="6">
        <v>12750851370</v>
      </c>
      <c r="F182" s="6">
        <v>1.7397</v>
      </c>
      <c r="G182" s="1"/>
    </row>
    <row r="183" spans="1:7" ht="32.65" customHeight="1" x14ac:dyDescent="0.25">
      <c r="A183" s="4" t="s">
        <v>561</v>
      </c>
      <c r="B183" s="4" t="s">
        <v>562</v>
      </c>
      <c r="C183" s="4" t="s">
        <v>198</v>
      </c>
      <c r="D183" s="5">
        <v>12679300</v>
      </c>
      <c r="E183" s="6">
        <v>1297853148</v>
      </c>
      <c r="F183" s="6">
        <v>0.17710000000000001</v>
      </c>
      <c r="G183" s="1"/>
    </row>
    <row r="184" spans="1:7" ht="32.65" customHeight="1" x14ac:dyDescent="0.25">
      <c r="A184" s="4" t="s">
        <v>2549</v>
      </c>
      <c r="B184" s="4" t="s">
        <v>2550</v>
      </c>
      <c r="C184" s="4" t="s">
        <v>198</v>
      </c>
      <c r="D184" s="5">
        <v>2500000</v>
      </c>
      <c r="E184" s="6">
        <v>255471750</v>
      </c>
      <c r="F184" s="6">
        <v>3.49E-2</v>
      </c>
      <c r="G184" s="1"/>
    </row>
    <row r="185" spans="1:7" ht="32.65" customHeight="1" x14ac:dyDescent="0.25">
      <c r="A185" s="4" t="s">
        <v>563</v>
      </c>
      <c r="B185" s="4" t="s">
        <v>564</v>
      </c>
      <c r="C185" s="4" t="s">
        <v>198</v>
      </c>
      <c r="D185" s="5">
        <v>5000000</v>
      </c>
      <c r="E185" s="6">
        <v>511737500</v>
      </c>
      <c r="F185" s="6">
        <v>6.9800000000000001E-2</v>
      </c>
      <c r="G185" s="1"/>
    </row>
    <row r="186" spans="1:7" ht="32.65" customHeight="1" x14ac:dyDescent="0.25">
      <c r="A186" s="4" t="s">
        <v>565</v>
      </c>
      <c r="B186" s="4" t="s">
        <v>566</v>
      </c>
      <c r="C186" s="4" t="s">
        <v>198</v>
      </c>
      <c r="D186" s="5">
        <v>5000000</v>
      </c>
      <c r="E186" s="6">
        <v>512824500</v>
      </c>
      <c r="F186" s="6">
        <v>7.0000000000000007E-2</v>
      </c>
      <c r="G186" s="1"/>
    </row>
    <row r="187" spans="1:7" ht="32.65" customHeight="1" x14ac:dyDescent="0.25">
      <c r="A187" s="4" t="s">
        <v>2760</v>
      </c>
      <c r="B187" s="4" t="s">
        <v>2761</v>
      </c>
      <c r="C187" s="4" t="s">
        <v>198</v>
      </c>
      <c r="D187" s="5">
        <v>5623900</v>
      </c>
      <c r="E187" s="6">
        <v>577555408.74000001</v>
      </c>
      <c r="F187" s="6">
        <v>7.8799999999999995E-2</v>
      </c>
      <c r="G187" s="1"/>
    </row>
    <row r="188" spans="1:7" ht="32.65" customHeight="1" x14ac:dyDescent="0.25">
      <c r="A188" s="4" t="s">
        <v>2762</v>
      </c>
      <c r="B188" s="4" t="s">
        <v>2763</v>
      </c>
      <c r="C188" s="4" t="s">
        <v>198</v>
      </c>
      <c r="D188" s="5">
        <v>2000000</v>
      </c>
      <c r="E188" s="6">
        <v>206959000</v>
      </c>
      <c r="F188" s="6">
        <v>2.8199999999999999E-2</v>
      </c>
      <c r="G188" s="1"/>
    </row>
    <row r="189" spans="1:7" ht="32.65" customHeight="1" x14ac:dyDescent="0.25">
      <c r="A189" s="4" t="s">
        <v>587</v>
      </c>
      <c r="B189" s="4" t="s">
        <v>588</v>
      </c>
      <c r="C189" s="4" t="s">
        <v>198</v>
      </c>
      <c r="D189" s="5">
        <v>10000000</v>
      </c>
      <c r="E189" s="6">
        <v>1028882000</v>
      </c>
      <c r="F189" s="6">
        <v>0.1404</v>
      </c>
      <c r="G189" s="1"/>
    </row>
    <row r="190" spans="1:7" ht="32.65" customHeight="1" x14ac:dyDescent="0.25">
      <c r="A190" s="4" t="s">
        <v>2764</v>
      </c>
      <c r="B190" s="4" t="s">
        <v>2765</v>
      </c>
      <c r="C190" s="4" t="s">
        <v>198</v>
      </c>
      <c r="D190" s="5">
        <v>10500000</v>
      </c>
      <c r="E190" s="6">
        <v>1071399000</v>
      </c>
      <c r="F190" s="6">
        <v>0.1462</v>
      </c>
      <c r="G190" s="1"/>
    </row>
    <row r="191" spans="1:7" ht="32.65" customHeight="1" x14ac:dyDescent="0.25">
      <c r="A191" s="4" t="s">
        <v>589</v>
      </c>
      <c r="B191" s="4" t="s">
        <v>590</v>
      </c>
      <c r="C191" s="4" t="s">
        <v>198</v>
      </c>
      <c r="D191" s="5">
        <v>11000000</v>
      </c>
      <c r="E191" s="6">
        <v>1135891900</v>
      </c>
      <c r="F191" s="6">
        <v>0.155</v>
      </c>
      <c r="G191" s="1"/>
    </row>
    <row r="192" spans="1:7" ht="32.65" customHeight="1" x14ac:dyDescent="0.25">
      <c r="A192" s="4" t="s">
        <v>2559</v>
      </c>
      <c r="B192" s="4" t="s">
        <v>2560</v>
      </c>
      <c r="C192" s="4" t="s">
        <v>198</v>
      </c>
      <c r="D192" s="5">
        <v>1000000</v>
      </c>
      <c r="E192" s="6">
        <v>103257600</v>
      </c>
      <c r="F192" s="6">
        <v>1.41E-2</v>
      </c>
      <c r="G192" s="1"/>
    </row>
    <row r="193" spans="1:7" ht="32.65" customHeight="1" x14ac:dyDescent="0.25">
      <c r="A193" s="4" t="s">
        <v>1816</v>
      </c>
      <c r="B193" s="4" t="s">
        <v>1817</v>
      </c>
      <c r="C193" s="4" t="s">
        <v>198</v>
      </c>
      <c r="D193" s="5">
        <v>1500000</v>
      </c>
      <c r="E193" s="6">
        <v>151522200</v>
      </c>
      <c r="F193" s="6">
        <v>2.07E-2</v>
      </c>
      <c r="G193" s="1"/>
    </row>
    <row r="194" spans="1:7" ht="32.65" customHeight="1" x14ac:dyDescent="0.25">
      <c r="A194" s="4" t="s">
        <v>2766</v>
      </c>
      <c r="B194" s="4" t="s">
        <v>2767</v>
      </c>
      <c r="C194" s="4" t="s">
        <v>198</v>
      </c>
      <c r="D194" s="5">
        <v>5000000</v>
      </c>
      <c r="E194" s="6">
        <v>519980500</v>
      </c>
      <c r="F194" s="6">
        <v>7.0900000000000005E-2</v>
      </c>
      <c r="G194" s="1"/>
    </row>
    <row r="195" spans="1:7" ht="32.65" customHeight="1" x14ac:dyDescent="0.25">
      <c r="A195" s="4" t="s">
        <v>591</v>
      </c>
      <c r="B195" s="4" t="s">
        <v>592</v>
      </c>
      <c r="C195" s="4" t="s">
        <v>198</v>
      </c>
      <c r="D195" s="5">
        <v>3000000</v>
      </c>
      <c r="E195" s="6">
        <v>306446100</v>
      </c>
      <c r="F195" s="6">
        <v>4.1799999999999997E-2</v>
      </c>
      <c r="G195" s="1"/>
    </row>
    <row r="196" spans="1:7" ht="32.65" customHeight="1" x14ac:dyDescent="0.25">
      <c r="A196" s="4" t="s">
        <v>2561</v>
      </c>
      <c r="B196" s="4" t="s">
        <v>2562</v>
      </c>
      <c r="C196" s="4" t="s">
        <v>198</v>
      </c>
      <c r="D196" s="5">
        <v>5157600</v>
      </c>
      <c r="E196" s="6">
        <v>532519621.19999999</v>
      </c>
      <c r="F196" s="6">
        <v>7.2700000000000001E-2</v>
      </c>
      <c r="G196" s="1"/>
    </row>
    <row r="197" spans="1:7" ht="32.65" customHeight="1" x14ac:dyDescent="0.25">
      <c r="A197" s="4" t="s">
        <v>2563</v>
      </c>
      <c r="B197" s="4" t="s">
        <v>2564</v>
      </c>
      <c r="C197" s="4" t="s">
        <v>198</v>
      </c>
      <c r="D197" s="5">
        <v>300000</v>
      </c>
      <c r="E197" s="6">
        <v>30299460</v>
      </c>
      <c r="F197" s="6">
        <v>4.1000000000000003E-3</v>
      </c>
      <c r="G197" s="1"/>
    </row>
    <row r="198" spans="1:7" ht="32.65" customHeight="1" x14ac:dyDescent="0.25">
      <c r="A198" s="4" t="s">
        <v>595</v>
      </c>
      <c r="B198" s="4" t="s">
        <v>596</v>
      </c>
      <c r="C198" s="4" t="s">
        <v>198</v>
      </c>
      <c r="D198" s="5">
        <v>1000000</v>
      </c>
      <c r="E198" s="6">
        <v>101102200</v>
      </c>
      <c r="F198" s="6">
        <v>1.38E-2</v>
      </c>
      <c r="G198" s="1"/>
    </row>
    <row r="199" spans="1:7" ht="32.65" customHeight="1" x14ac:dyDescent="0.25">
      <c r="A199" s="4" t="s">
        <v>597</v>
      </c>
      <c r="B199" s="4" t="s">
        <v>598</v>
      </c>
      <c r="C199" s="4" t="s">
        <v>198</v>
      </c>
      <c r="D199" s="5">
        <v>5000000</v>
      </c>
      <c r="E199" s="6">
        <v>513245000</v>
      </c>
      <c r="F199" s="6">
        <v>7.0000000000000007E-2</v>
      </c>
      <c r="G199" s="1"/>
    </row>
    <row r="200" spans="1:7" ht="32.65" customHeight="1" x14ac:dyDescent="0.25">
      <c r="A200" s="4" t="s">
        <v>599</v>
      </c>
      <c r="B200" s="4" t="s">
        <v>600</v>
      </c>
      <c r="C200" s="4" t="s">
        <v>198</v>
      </c>
      <c r="D200" s="5">
        <v>14000000</v>
      </c>
      <c r="E200" s="6">
        <v>1458318400</v>
      </c>
      <c r="F200" s="6">
        <v>0.19900000000000001</v>
      </c>
      <c r="G200" s="1"/>
    </row>
    <row r="201" spans="1:7" ht="32.65" customHeight="1" x14ac:dyDescent="0.25">
      <c r="A201" s="4" t="s">
        <v>2768</v>
      </c>
      <c r="B201" s="4" t="s">
        <v>2769</v>
      </c>
      <c r="C201" s="4" t="s">
        <v>198</v>
      </c>
      <c r="D201" s="5">
        <v>15500000</v>
      </c>
      <c r="E201" s="6">
        <v>1607071000</v>
      </c>
      <c r="F201" s="6">
        <v>0.21929999999999999</v>
      </c>
      <c r="G201" s="1"/>
    </row>
    <row r="202" spans="1:7" ht="32.65" customHeight="1" x14ac:dyDescent="0.25">
      <c r="A202" s="4" t="s">
        <v>609</v>
      </c>
      <c r="B202" s="4" t="s">
        <v>610</v>
      </c>
      <c r="C202" s="4" t="s">
        <v>198</v>
      </c>
      <c r="D202" s="5">
        <v>462300</v>
      </c>
      <c r="E202" s="6">
        <v>46682545.469999999</v>
      </c>
      <c r="F202" s="6">
        <v>6.4000000000000003E-3</v>
      </c>
      <c r="G202" s="1"/>
    </row>
    <row r="203" spans="1:7" ht="32.65" customHeight="1" x14ac:dyDescent="0.25">
      <c r="A203" s="4" t="s">
        <v>611</v>
      </c>
      <c r="B203" s="4" t="s">
        <v>612</v>
      </c>
      <c r="C203" s="4" t="s">
        <v>198</v>
      </c>
      <c r="D203" s="5">
        <v>385800</v>
      </c>
      <c r="E203" s="6">
        <v>38972898.719999999</v>
      </c>
      <c r="F203" s="6">
        <v>5.3E-3</v>
      </c>
      <c r="G203" s="1"/>
    </row>
    <row r="204" spans="1:7" ht="32.65" customHeight="1" x14ac:dyDescent="0.25">
      <c r="A204" s="4" t="s">
        <v>613</v>
      </c>
      <c r="B204" s="4" t="s">
        <v>614</v>
      </c>
      <c r="C204" s="4" t="s">
        <v>198</v>
      </c>
      <c r="D204" s="5">
        <v>120000</v>
      </c>
      <c r="E204" s="6">
        <v>12146448</v>
      </c>
      <c r="F204" s="6">
        <v>1.6999999999999999E-3</v>
      </c>
      <c r="G204" s="1"/>
    </row>
    <row r="205" spans="1:7" ht="32.65" customHeight="1" x14ac:dyDescent="0.25">
      <c r="A205" s="4" t="s">
        <v>617</v>
      </c>
      <c r="B205" s="4" t="s">
        <v>618</v>
      </c>
      <c r="C205" s="4" t="s">
        <v>198</v>
      </c>
      <c r="D205" s="5">
        <v>2500000</v>
      </c>
      <c r="E205" s="6">
        <v>254316250</v>
      </c>
      <c r="F205" s="6">
        <v>3.4700000000000002E-2</v>
      </c>
      <c r="G205" s="1"/>
    </row>
    <row r="206" spans="1:7" ht="32.65" customHeight="1" x14ac:dyDescent="0.25">
      <c r="A206" s="4" t="s">
        <v>619</v>
      </c>
      <c r="B206" s="4" t="s">
        <v>620</v>
      </c>
      <c r="C206" s="4" t="s">
        <v>198</v>
      </c>
      <c r="D206" s="5">
        <v>500000</v>
      </c>
      <c r="E206" s="6">
        <v>50689750</v>
      </c>
      <c r="F206" s="6">
        <v>6.8999999999999999E-3</v>
      </c>
      <c r="G206" s="1"/>
    </row>
    <row r="207" spans="1:7" ht="32.65" customHeight="1" x14ac:dyDescent="0.25">
      <c r="A207" s="4" t="s">
        <v>2770</v>
      </c>
      <c r="B207" s="4" t="s">
        <v>2771</v>
      </c>
      <c r="C207" s="4" t="s">
        <v>198</v>
      </c>
      <c r="D207" s="5">
        <v>200000</v>
      </c>
      <c r="E207" s="6">
        <v>20248400</v>
      </c>
      <c r="F207" s="6">
        <v>2.8E-3</v>
      </c>
      <c r="G207" s="1"/>
    </row>
    <row r="208" spans="1:7" ht="32.65" customHeight="1" x14ac:dyDescent="0.25">
      <c r="A208" s="4" t="s">
        <v>2772</v>
      </c>
      <c r="B208" s="4" t="s">
        <v>2773</v>
      </c>
      <c r="C208" s="4" t="s">
        <v>198</v>
      </c>
      <c r="D208" s="5">
        <v>5000000</v>
      </c>
      <c r="E208" s="6">
        <v>510448500</v>
      </c>
      <c r="F208" s="6">
        <v>6.9599999999999995E-2</v>
      </c>
      <c r="G208" s="1"/>
    </row>
    <row r="209" spans="1:7" ht="32.65" customHeight="1" x14ac:dyDescent="0.25">
      <c r="A209" s="4" t="s">
        <v>1838</v>
      </c>
      <c r="B209" s="4" t="s">
        <v>1839</v>
      </c>
      <c r="C209" s="4" t="s">
        <v>198</v>
      </c>
      <c r="D209" s="5">
        <v>3000000</v>
      </c>
      <c r="E209" s="6">
        <v>306616200</v>
      </c>
      <c r="F209" s="6">
        <v>4.1799999999999997E-2</v>
      </c>
      <c r="G209" s="1"/>
    </row>
    <row r="210" spans="1:7" ht="32.65" customHeight="1" x14ac:dyDescent="0.25">
      <c r="A210" s="4" t="s">
        <v>627</v>
      </c>
      <c r="B210" s="4" t="s">
        <v>628</v>
      </c>
      <c r="C210" s="4" t="s">
        <v>198</v>
      </c>
      <c r="D210" s="5">
        <v>8000000</v>
      </c>
      <c r="E210" s="6">
        <v>819475200</v>
      </c>
      <c r="F210" s="6">
        <v>0.1118</v>
      </c>
      <c r="G210" s="1"/>
    </row>
    <row r="211" spans="1:7" ht="32.65" customHeight="1" x14ac:dyDescent="0.25">
      <c r="A211" s="4" t="s">
        <v>2774</v>
      </c>
      <c r="B211" s="4" t="s">
        <v>2775</v>
      </c>
      <c r="C211" s="4" t="s">
        <v>198</v>
      </c>
      <c r="D211" s="5">
        <v>4723500</v>
      </c>
      <c r="E211" s="6">
        <v>485642873.69999999</v>
      </c>
      <c r="F211" s="6">
        <v>6.6299999999999998E-2</v>
      </c>
      <c r="G211" s="1"/>
    </row>
    <row r="212" spans="1:7" ht="32.65" customHeight="1" x14ac:dyDescent="0.25">
      <c r="A212" s="4" t="s">
        <v>629</v>
      </c>
      <c r="B212" s="4" t="s">
        <v>630</v>
      </c>
      <c r="C212" s="4" t="s">
        <v>198</v>
      </c>
      <c r="D212" s="5">
        <v>2000000</v>
      </c>
      <c r="E212" s="6">
        <v>204904400</v>
      </c>
      <c r="F212" s="6">
        <v>2.8000000000000001E-2</v>
      </c>
      <c r="G212" s="1"/>
    </row>
    <row r="213" spans="1:7" ht="32.65" customHeight="1" x14ac:dyDescent="0.25">
      <c r="A213" s="4" t="s">
        <v>631</v>
      </c>
      <c r="B213" s="4" t="s">
        <v>632</v>
      </c>
      <c r="C213" s="4" t="s">
        <v>198</v>
      </c>
      <c r="D213" s="5">
        <v>9500000</v>
      </c>
      <c r="E213" s="6">
        <v>991657500</v>
      </c>
      <c r="F213" s="6">
        <v>0.1353</v>
      </c>
      <c r="G213" s="1"/>
    </row>
    <row r="214" spans="1:7" ht="32.65" customHeight="1" x14ac:dyDescent="0.25">
      <c r="A214" s="4" t="s">
        <v>635</v>
      </c>
      <c r="B214" s="4" t="s">
        <v>636</v>
      </c>
      <c r="C214" s="4" t="s">
        <v>198</v>
      </c>
      <c r="D214" s="5">
        <v>154500000</v>
      </c>
      <c r="E214" s="6">
        <v>14953297950</v>
      </c>
      <c r="F214" s="6">
        <v>2.0402</v>
      </c>
      <c r="G214" s="1"/>
    </row>
    <row r="215" spans="1:7" ht="32.65" customHeight="1" x14ac:dyDescent="0.25">
      <c r="A215" s="4" t="s">
        <v>637</v>
      </c>
      <c r="B215" s="4" t="s">
        <v>638</v>
      </c>
      <c r="C215" s="4" t="s">
        <v>198</v>
      </c>
      <c r="D215" s="5">
        <v>12300000</v>
      </c>
      <c r="E215" s="6">
        <v>1189476420</v>
      </c>
      <c r="F215" s="6">
        <v>0.1623</v>
      </c>
      <c r="G215" s="1"/>
    </row>
    <row r="216" spans="1:7" ht="32.65" customHeight="1" x14ac:dyDescent="0.25">
      <c r="A216" s="4" t="s">
        <v>641</v>
      </c>
      <c r="B216" s="4" t="s">
        <v>642</v>
      </c>
      <c r="C216" s="4" t="s">
        <v>198</v>
      </c>
      <c r="D216" s="5">
        <v>83500000</v>
      </c>
      <c r="E216" s="6">
        <v>8057758350</v>
      </c>
      <c r="F216" s="6">
        <v>1.0993999999999999</v>
      </c>
      <c r="G216" s="1"/>
    </row>
    <row r="217" spans="1:7" ht="32.65" customHeight="1" x14ac:dyDescent="0.25">
      <c r="A217" s="4" t="s">
        <v>643</v>
      </c>
      <c r="B217" s="4" t="s">
        <v>644</v>
      </c>
      <c r="C217" s="4" t="s">
        <v>198</v>
      </c>
      <c r="D217" s="5">
        <v>85000000</v>
      </c>
      <c r="E217" s="6">
        <v>8219525500</v>
      </c>
      <c r="F217" s="6">
        <v>1.1214</v>
      </c>
      <c r="G217" s="1"/>
    </row>
    <row r="218" spans="1:7" ht="32.65" customHeight="1" x14ac:dyDescent="0.25">
      <c r="A218" s="4" t="s">
        <v>645</v>
      </c>
      <c r="B218" s="4" t="s">
        <v>646</v>
      </c>
      <c r="C218" s="4" t="s">
        <v>198</v>
      </c>
      <c r="D218" s="5">
        <v>54019000</v>
      </c>
      <c r="E218" s="6">
        <v>5114999689.1000004</v>
      </c>
      <c r="F218" s="6">
        <v>0.69789999999999996</v>
      </c>
      <c r="G218" s="1"/>
    </row>
    <row r="219" spans="1:7" ht="32.65" customHeight="1" x14ac:dyDescent="0.25">
      <c r="A219" s="4" t="s">
        <v>647</v>
      </c>
      <c r="B219" s="4" t="s">
        <v>648</v>
      </c>
      <c r="C219" s="4" t="s">
        <v>198</v>
      </c>
      <c r="D219" s="5">
        <v>15500000</v>
      </c>
      <c r="E219" s="6">
        <v>1516543250</v>
      </c>
      <c r="F219" s="6">
        <v>0.2069</v>
      </c>
      <c r="G219" s="1"/>
    </row>
    <row r="220" spans="1:7" ht="32.65" customHeight="1" x14ac:dyDescent="0.25">
      <c r="A220" s="4" t="s">
        <v>649</v>
      </c>
      <c r="B220" s="4" t="s">
        <v>650</v>
      </c>
      <c r="C220" s="4" t="s">
        <v>198</v>
      </c>
      <c r="D220" s="5">
        <v>31500000</v>
      </c>
      <c r="E220" s="6">
        <v>2994594750</v>
      </c>
      <c r="F220" s="6">
        <v>0.40860000000000002</v>
      </c>
      <c r="G220" s="1"/>
    </row>
    <row r="221" spans="1:7" ht="32.65" customHeight="1" x14ac:dyDescent="0.25">
      <c r="A221" s="4" t="s">
        <v>653</v>
      </c>
      <c r="B221" s="4" t="s">
        <v>654</v>
      </c>
      <c r="C221" s="4" t="s">
        <v>198</v>
      </c>
      <c r="D221" s="5">
        <v>36573000</v>
      </c>
      <c r="E221" s="6">
        <v>3499070572.8000002</v>
      </c>
      <c r="F221" s="6">
        <v>0.47739999999999999</v>
      </c>
      <c r="G221" s="1"/>
    </row>
    <row r="222" spans="1:7" ht="32.65" customHeight="1" x14ac:dyDescent="0.25">
      <c r="A222" s="4" t="s">
        <v>655</v>
      </c>
      <c r="B222" s="4" t="s">
        <v>656</v>
      </c>
      <c r="C222" s="4" t="s">
        <v>198</v>
      </c>
      <c r="D222" s="5">
        <v>5000000</v>
      </c>
      <c r="E222" s="6">
        <v>489008500</v>
      </c>
      <c r="F222" s="6">
        <v>6.6699999999999995E-2</v>
      </c>
      <c r="G222" s="1"/>
    </row>
    <row r="223" spans="1:7" ht="32.65" customHeight="1" x14ac:dyDescent="0.25">
      <c r="A223" s="4" t="s">
        <v>657</v>
      </c>
      <c r="B223" s="4" t="s">
        <v>658</v>
      </c>
      <c r="C223" s="4" t="s">
        <v>198</v>
      </c>
      <c r="D223" s="5">
        <v>18500000</v>
      </c>
      <c r="E223" s="6">
        <v>1810421100</v>
      </c>
      <c r="F223" s="6">
        <v>0.247</v>
      </c>
      <c r="G223" s="1"/>
    </row>
    <row r="224" spans="1:7" ht="32.65" customHeight="1" x14ac:dyDescent="0.25">
      <c r="A224" s="4" t="s">
        <v>659</v>
      </c>
      <c r="B224" s="4" t="s">
        <v>660</v>
      </c>
      <c r="C224" s="4" t="s">
        <v>198</v>
      </c>
      <c r="D224" s="5">
        <v>77000000</v>
      </c>
      <c r="E224" s="6">
        <v>7592985400</v>
      </c>
      <c r="F224" s="6">
        <v>1.036</v>
      </c>
      <c r="G224" s="1"/>
    </row>
    <row r="225" spans="1:7" ht="32.65" customHeight="1" x14ac:dyDescent="0.25">
      <c r="A225" s="4" t="s">
        <v>661</v>
      </c>
      <c r="B225" s="4" t="s">
        <v>662</v>
      </c>
      <c r="C225" s="4" t="s">
        <v>198</v>
      </c>
      <c r="D225" s="5">
        <v>28500000</v>
      </c>
      <c r="E225" s="6">
        <v>3001235250</v>
      </c>
      <c r="F225" s="6">
        <v>0.40949999999999998</v>
      </c>
      <c r="G225" s="1"/>
    </row>
    <row r="226" spans="1:7" ht="32.65" customHeight="1" x14ac:dyDescent="0.25">
      <c r="A226" s="4" t="s">
        <v>665</v>
      </c>
      <c r="B226" s="4" t="s">
        <v>666</v>
      </c>
      <c r="C226" s="4" t="s">
        <v>198</v>
      </c>
      <c r="D226" s="5">
        <v>11562800</v>
      </c>
      <c r="E226" s="6">
        <v>1151358872.3199999</v>
      </c>
      <c r="F226" s="6">
        <v>0.15709999999999999</v>
      </c>
      <c r="G226" s="1"/>
    </row>
    <row r="227" spans="1:7" ht="32.65" customHeight="1" x14ac:dyDescent="0.25">
      <c r="A227" s="4" t="s">
        <v>667</v>
      </c>
      <c r="B227" s="4" t="s">
        <v>668</v>
      </c>
      <c r="C227" s="4" t="s">
        <v>198</v>
      </c>
      <c r="D227" s="5">
        <v>20084600</v>
      </c>
      <c r="E227" s="6">
        <v>2012173642.54</v>
      </c>
      <c r="F227" s="6">
        <v>0.27450000000000002</v>
      </c>
      <c r="G227" s="1"/>
    </row>
    <row r="228" spans="1:7" ht="32.65" customHeight="1" x14ac:dyDescent="0.25">
      <c r="A228" s="4" t="s">
        <v>669</v>
      </c>
      <c r="B228" s="4" t="s">
        <v>670</v>
      </c>
      <c r="C228" s="4" t="s">
        <v>198</v>
      </c>
      <c r="D228" s="5">
        <v>33500000</v>
      </c>
      <c r="E228" s="6">
        <v>3368126850</v>
      </c>
      <c r="F228" s="6">
        <v>0.45950000000000002</v>
      </c>
      <c r="G228" s="1"/>
    </row>
    <row r="229" spans="1:7" ht="32.65" customHeight="1" x14ac:dyDescent="0.25">
      <c r="A229" s="4" t="s">
        <v>671</v>
      </c>
      <c r="B229" s="4" t="s">
        <v>672</v>
      </c>
      <c r="C229" s="4" t="s">
        <v>198</v>
      </c>
      <c r="D229" s="5">
        <v>10000000</v>
      </c>
      <c r="E229" s="6">
        <v>1003200000</v>
      </c>
      <c r="F229" s="6">
        <v>0.13689999999999999</v>
      </c>
      <c r="G229" s="1"/>
    </row>
    <row r="230" spans="1:7" ht="32.65" customHeight="1" x14ac:dyDescent="0.25">
      <c r="A230" s="4" t="s">
        <v>1962</v>
      </c>
      <c r="B230" s="4" t="s">
        <v>1963</v>
      </c>
      <c r="C230" s="4" t="s">
        <v>198</v>
      </c>
      <c r="D230" s="5">
        <v>10000000</v>
      </c>
      <c r="E230" s="6">
        <v>1004898000</v>
      </c>
      <c r="F230" s="6">
        <v>0.1371</v>
      </c>
      <c r="G230" s="1"/>
    </row>
    <row r="231" spans="1:7" ht="32.65" customHeight="1" x14ac:dyDescent="0.25">
      <c r="A231" s="4" t="s">
        <v>673</v>
      </c>
      <c r="B231" s="4" t="s">
        <v>674</v>
      </c>
      <c r="C231" s="4" t="s">
        <v>198</v>
      </c>
      <c r="D231" s="5">
        <v>6000000</v>
      </c>
      <c r="E231" s="6">
        <v>605123400</v>
      </c>
      <c r="F231" s="6">
        <v>8.2600000000000007E-2</v>
      </c>
      <c r="G231" s="1"/>
    </row>
    <row r="232" spans="1:7" ht="32.65" customHeight="1" x14ac:dyDescent="0.25">
      <c r="A232" s="4" t="s">
        <v>675</v>
      </c>
      <c r="B232" s="4" t="s">
        <v>676</v>
      </c>
      <c r="C232" s="4" t="s">
        <v>198</v>
      </c>
      <c r="D232" s="5">
        <v>150500000</v>
      </c>
      <c r="E232" s="6">
        <v>15164169300</v>
      </c>
      <c r="F232" s="6">
        <v>2.069</v>
      </c>
      <c r="G232" s="1"/>
    </row>
    <row r="233" spans="1:7" ht="32.65" customHeight="1" x14ac:dyDescent="0.25">
      <c r="A233" s="4" t="s">
        <v>677</v>
      </c>
      <c r="B233" s="4" t="s">
        <v>678</v>
      </c>
      <c r="C233" s="4" t="s">
        <v>198</v>
      </c>
      <c r="D233" s="5">
        <v>16000000</v>
      </c>
      <c r="E233" s="6">
        <v>1615022400</v>
      </c>
      <c r="F233" s="6">
        <v>0.2203</v>
      </c>
      <c r="G233" s="1"/>
    </row>
    <row r="234" spans="1:7" ht="32.65" customHeight="1" x14ac:dyDescent="0.25">
      <c r="A234" s="4" t="s">
        <v>679</v>
      </c>
      <c r="B234" s="4" t="s">
        <v>680</v>
      </c>
      <c r="C234" s="4" t="s">
        <v>198</v>
      </c>
      <c r="D234" s="5">
        <v>320500000</v>
      </c>
      <c r="E234" s="6">
        <v>32510334150</v>
      </c>
      <c r="F234" s="6">
        <v>4.4356</v>
      </c>
      <c r="G234" s="1"/>
    </row>
    <row r="235" spans="1:7" ht="32.65" customHeight="1" x14ac:dyDescent="0.25">
      <c r="A235" s="4" t="s">
        <v>681</v>
      </c>
      <c r="B235" s="4" t="s">
        <v>682</v>
      </c>
      <c r="C235" s="4" t="s">
        <v>198</v>
      </c>
      <c r="D235" s="5">
        <v>115852300</v>
      </c>
      <c r="E235" s="6">
        <v>11709539517.9</v>
      </c>
      <c r="F235" s="6">
        <v>1.5975999999999999</v>
      </c>
      <c r="G235" s="1"/>
    </row>
    <row r="236" spans="1:7" ht="32.65" customHeight="1" x14ac:dyDescent="0.25">
      <c r="A236" s="4" t="s">
        <v>683</v>
      </c>
      <c r="B236" s="4" t="s">
        <v>684</v>
      </c>
      <c r="C236" s="4" t="s">
        <v>198</v>
      </c>
      <c r="D236" s="5">
        <v>142000000</v>
      </c>
      <c r="E236" s="6">
        <v>14359806800</v>
      </c>
      <c r="F236" s="6">
        <v>1.9592000000000001</v>
      </c>
      <c r="G236" s="1"/>
    </row>
    <row r="237" spans="1:7" ht="32.65" customHeight="1" x14ac:dyDescent="0.25">
      <c r="A237" s="4" t="s">
        <v>687</v>
      </c>
      <c r="B237" s="4" t="s">
        <v>688</v>
      </c>
      <c r="C237" s="4" t="s">
        <v>198</v>
      </c>
      <c r="D237" s="5">
        <v>309499700</v>
      </c>
      <c r="E237" s="6">
        <v>31623131847.5</v>
      </c>
      <c r="F237" s="6">
        <v>4.3146000000000004</v>
      </c>
      <c r="G237" s="1"/>
    </row>
    <row r="238" spans="1:7" ht="32.65" customHeight="1" x14ac:dyDescent="0.25">
      <c r="A238" s="4" t="s">
        <v>689</v>
      </c>
      <c r="B238" s="4" t="s">
        <v>690</v>
      </c>
      <c r="C238" s="4" t="s">
        <v>198</v>
      </c>
      <c r="D238" s="5">
        <v>52500000</v>
      </c>
      <c r="E238" s="6">
        <v>5415369750</v>
      </c>
      <c r="F238" s="6">
        <v>0.7389</v>
      </c>
      <c r="G238" s="1"/>
    </row>
    <row r="239" spans="1:7" ht="32.65" customHeight="1" x14ac:dyDescent="0.25">
      <c r="A239" s="4" t="s">
        <v>693</v>
      </c>
      <c r="B239" s="4" t="s">
        <v>694</v>
      </c>
      <c r="C239" s="4" t="s">
        <v>198</v>
      </c>
      <c r="D239" s="5">
        <v>57500000</v>
      </c>
      <c r="E239" s="6">
        <v>5899494250</v>
      </c>
      <c r="F239" s="6">
        <v>0.80489999999999995</v>
      </c>
      <c r="G239" s="1"/>
    </row>
    <row r="240" spans="1:7" ht="32.65" customHeight="1" x14ac:dyDescent="0.25">
      <c r="A240" s="4" t="s">
        <v>723</v>
      </c>
      <c r="B240" s="4" t="s">
        <v>724</v>
      </c>
      <c r="C240" s="4" t="s">
        <v>198</v>
      </c>
      <c r="D240" s="5">
        <v>33000000</v>
      </c>
      <c r="E240" s="6">
        <v>3417493200</v>
      </c>
      <c r="F240" s="6">
        <v>0.46629999999999999</v>
      </c>
      <c r="G240" s="1"/>
    </row>
    <row r="241" spans="1:7" ht="32.65" customHeight="1" x14ac:dyDescent="0.25">
      <c r="A241" s="4" t="s">
        <v>725</v>
      </c>
      <c r="B241" s="4" t="s">
        <v>726</v>
      </c>
      <c r="C241" s="4" t="s">
        <v>198</v>
      </c>
      <c r="D241" s="5">
        <v>68190700</v>
      </c>
      <c r="E241" s="6">
        <v>6991483365.8800001</v>
      </c>
      <c r="F241" s="6">
        <v>0.95389999999999997</v>
      </c>
      <c r="G241" s="1"/>
    </row>
    <row r="242" spans="1:7" ht="32.65" customHeight="1" x14ac:dyDescent="0.25">
      <c r="A242" s="4" t="s">
        <v>727</v>
      </c>
      <c r="B242" s="4" t="s">
        <v>728</v>
      </c>
      <c r="C242" s="4" t="s">
        <v>198</v>
      </c>
      <c r="D242" s="5">
        <v>16717600</v>
      </c>
      <c r="E242" s="6">
        <v>1721916143.52</v>
      </c>
      <c r="F242" s="6">
        <v>0.2349</v>
      </c>
      <c r="G242" s="1"/>
    </row>
    <row r="243" spans="1:7" ht="32.65" customHeight="1" x14ac:dyDescent="0.25">
      <c r="A243" s="4" t="s">
        <v>729</v>
      </c>
      <c r="B243" s="4" t="s">
        <v>730</v>
      </c>
      <c r="C243" s="4" t="s">
        <v>198</v>
      </c>
      <c r="D243" s="5">
        <v>137500000</v>
      </c>
      <c r="E243" s="6">
        <v>14230260000</v>
      </c>
      <c r="F243" s="6">
        <v>1.9415</v>
      </c>
      <c r="G243" s="1"/>
    </row>
    <row r="244" spans="1:7" ht="32.65" customHeight="1" x14ac:dyDescent="0.25">
      <c r="A244" s="4" t="s">
        <v>2569</v>
      </c>
      <c r="B244" s="4" t="s">
        <v>2570</v>
      </c>
      <c r="C244" s="4" t="s">
        <v>198</v>
      </c>
      <c r="D244" s="5">
        <v>5290100</v>
      </c>
      <c r="E244" s="6">
        <v>542973747.96000004</v>
      </c>
      <c r="F244" s="6">
        <v>7.4099999999999999E-2</v>
      </c>
      <c r="G244" s="1"/>
    </row>
    <row r="245" spans="1:7" ht="32.65" customHeight="1" x14ac:dyDescent="0.25">
      <c r="A245" s="4" t="s">
        <v>1848</v>
      </c>
      <c r="B245" s="4" t="s">
        <v>1849</v>
      </c>
      <c r="C245" s="4" t="s">
        <v>198</v>
      </c>
      <c r="D245" s="5">
        <v>1020400</v>
      </c>
      <c r="E245" s="6">
        <v>102983972.04000001</v>
      </c>
      <c r="F245" s="6">
        <v>1.41E-2</v>
      </c>
      <c r="G245" s="1"/>
    </row>
    <row r="246" spans="1:7" ht="32.65" customHeight="1" x14ac:dyDescent="0.25">
      <c r="A246" s="4" t="s">
        <v>247</v>
      </c>
      <c r="B246" s="4" t="s">
        <v>248</v>
      </c>
      <c r="C246" s="4" t="s">
        <v>198</v>
      </c>
      <c r="D246" s="5">
        <v>652000</v>
      </c>
      <c r="E246" s="6">
        <v>66003329.200000003</v>
      </c>
      <c r="F246" s="6">
        <v>8.9999999999999993E-3</v>
      </c>
      <c r="G246" s="1"/>
    </row>
    <row r="247" spans="1:7" ht="32.65" customHeight="1" x14ac:dyDescent="0.25">
      <c r="A247" s="4" t="s">
        <v>2776</v>
      </c>
      <c r="B247" s="4" t="s">
        <v>2777</v>
      </c>
      <c r="C247" s="4" t="s">
        <v>198</v>
      </c>
      <c r="D247" s="5">
        <v>2500000</v>
      </c>
      <c r="E247" s="6">
        <v>257963000</v>
      </c>
      <c r="F247" s="6">
        <v>3.5200000000000002E-2</v>
      </c>
      <c r="G247" s="1"/>
    </row>
    <row r="248" spans="1:7" ht="32.65" customHeight="1" x14ac:dyDescent="0.25">
      <c r="A248" s="4" t="s">
        <v>2778</v>
      </c>
      <c r="B248" s="4" t="s">
        <v>2779</v>
      </c>
      <c r="C248" s="4" t="s">
        <v>198</v>
      </c>
      <c r="D248" s="5">
        <v>1200000</v>
      </c>
      <c r="E248" s="6">
        <v>121419720</v>
      </c>
      <c r="F248" s="6">
        <v>1.66E-2</v>
      </c>
      <c r="G248" s="1"/>
    </row>
    <row r="249" spans="1:7" ht="32.65" customHeight="1" x14ac:dyDescent="0.25">
      <c r="A249" s="4" t="s">
        <v>251</v>
      </c>
      <c r="B249" s="4" t="s">
        <v>252</v>
      </c>
      <c r="C249" s="4" t="s">
        <v>198</v>
      </c>
      <c r="D249" s="5">
        <v>205000</v>
      </c>
      <c r="E249" s="6">
        <v>20720006</v>
      </c>
      <c r="F249" s="6">
        <v>2.8E-3</v>
      </c>
      <c r="G249" s="1"/>
    </row>
    <row r="250" spans="1:7" ht="32.65" customHeight="1" x14ac:dyDescent="0.25">
      <c r="A250" s="4" t="s">
        <v>255</v>
      </c>
      <c r="B250" s="4" t="s">
        <v>256</v>
      </c>
      <c r="C250" s="4" t="s">
        <v>198</v>
      </c>
      <c r="D250" s="5">
        <v>100000</v>
      </c>
      <c r="E250" s="6">
        <v>10119300</v>
      </c>
      <c r="F250" s="6">
        <v>1.4E-3</v>
      </c>
      <c r="G250" s="1"/>
    </row>
    <row r="251" spans="1:7" ht="32.65" customHeight="1" x14ac:dyDescent="0.25">
      <c r="A251" s="4" t="s">
        <v>257</v>
      </c>
      <c r="B251" s="4" t="s">
        <v>258</v>
      </c>
      <c r="C251" s="4" t="s">
        <v>198</v>
      </c>
      <c r="D251" s="5">
        <v>500000</v>
      </c>
      <c r="E251" s="6">
        <v>50537300</v>
      </c>
      <c r="F251" s="6">
        <v>6.8999999999999999E-3</v>
      </c>
      <c r="G251" s="1"/>
    </row>
    <row r="252" spans="1:7" ht="32.65" customHeight="1" x14ac:dyDescent="0.25">
      <c r="A252" s="4" t="s">
        <v>2780</v>
      </c>
      <c r="B252" s="4" t="s">
        <v>2781</v>
      </c>
      <c r="C252" s="4" t="s">
        <v>198</v>
      </c>
      <c r="D252" s="5">
        <v>175700</v>
      </c>
      <c r="E252" s="6">
        <v>17756312.280000001</v>
      </c>
      <c r="F252" s="6">
        <v>2.3999999999999998E-3</v>
      </c>
      <c r="G252" s="1"/>
    </row>
    <row r="253" spans="1:7" ht="32.65" customHeight="1" x14ac:dyDescent="0.25">
      <c r="A253" s="4" t="s">
        <v>1868</v>
      </c>
      <c r="B253" s="4" t="s">
        <v>1869</v>
      </c>
      <c r="C253" s="4" t="s">
        <v>198</v>
      </c>
      <c r="D253" s="5">
        <v>6000000</v>
      </c>
      <c r="E253" s="6">
        <v>618388200</v>
      </c>
      <c r="F253" s="6">
        <v>8.4400000000000003E-2</v>
      </c>
      <c r="G253" s="1"/>
    </row>
    <row r="254" spans="1:7" ht="32.65" customHeight="1" x14ac:dyDescent="0.25">
      <c r="A254" s="4" t="s">
        <v>259</v>
      </c>
      <c r="B254" s="4" t="s">
        <v>260</v>
      </c>
      <c r="C254" s="4" t="s">
        <v>198</v>
      </c>
      <c r="D254" s="5">
        <v>15000000</v>
      </c>
      <c r="E254" s="6">
        <v>1551660000</v>
      </c>
      <c r="F254" s="6">
        <v>0.2117</v>
      </c>
      <c r="G254" s="1"/>
    </row>
    <row r="255" spans="1:7" ht="32.65" customHeight="1" x14ac:dyDescent="0.25">
      <c r="A255" s="4" t="s">
        <v>263</v>
      </c>
      <c r="B255" s="4" t="s">
        <v>264</v>
      </c>
      <c r="C255" s="4" t="s">
        <v>198</v>
      </c>
      <c r="D255" s="5">
        <v>3000000</v>
      </c>
      <c r="E255" s="6">
        <v>309396600</v>
      </c>
      <c r="F255" s="6">
        <v>4.2200000000000001E-2</v>
      </c>
      <c r="G255" s="1"/>
    </row>
    <row r="256" spans="1:7" ht="32.65" customHeight="1" x14ac:dyDescent="0.25">
      <c r="A256" s="4" t="s">
        <v>267</v>
      </c>
      <c r="B256" s="4" t="s">
        <v>268</v>
      </c>
      <c r="C256" s="4" t="s">
        <v>198</v>
      </c>
      <c r="D256" s="5">
        <v>2992000</v>
      </c>
      <c r="E256" s="6">
        <v>299846870.39999998</v>
      </c>
      <c r="F256" s="6">
        <v>4.0899999999999999E-2</v>
      </c>
      <c r="G256" s="1"/>
    </row>
    <row r="257" spans="1:7" ht="32.65" customHeight="1" x14ac:dyDescent="0.25">
      <c r="A257" s="4" t="s">
        <v>2782</v>
      </c>
      <c r="B257" s="4" t="s">
        <v>2783</v>
      </c>
      <c r="C257" s="4" t="s">
        <v>198</v>
      </c>
      <c r="D257" s="5">
        <v>2000000</v>
      </c>
      <c r="E257" s="6">
        <v>206106000</v>
      </c>
      <c r="F257" s="6">
        <v>2.81E-2</v>
      </c>
      <c r="G257" s="1"/>
    </row>
    <row r="258" spans="1:7" ht="32.65" customHeight="1" x14ac:dyDescent="0.25">
      <c r="A258" s="4" t="s">
        <v>1880</v>
      </c>
      <c r="B258" s="4" t="s">
        <v>1881</v>
      </c>
      <c r="C258" s="4" t="s">
        <v>198</v>
      </c>
      <c r="D258" s="5">
        <v>1000000</v>
      </c>
      <c r="E258" s="6">
        <v>101224300</v>
      </c>
      <c r="F258" s="6">
        <v>1.38E-2</v>
      </c>
      <c r="G258" s="1"/>
    </row>
    <row r="259" spans="1:7" ht="32.65" customHeight="1" x14ac:dyDescent="0.25">
      <c r="A259" s="4" t="s">
        <v>2579</v>
      </c>
      <c r="B259" s="4" t="s">
        <v>2580</v>
      </c>
      <c r="C259" s="4" t="s">
        <v>198</v>
      </c>
      <c r="D259" s="5">
        <v>765000</v>
      </c>
      <c r="E259" s="6">
        <v>77433453</v>
      </c>
      <c r="F259" s="6">
        <v>1.06E-2</v>
      </c>
      <c r="G259" s="1"/>
    </row>
    <row r="260" spans="1:7" ht="32.65" customHeight="1" x14ac:dyDescent="0.25">
      <c r="A260" s="4" t="s">
        <v>273</v>
      </c>
      <c r="B260" s="4" t="s">
        <v>274</v>
      </c>
      <c r="C260" s="4" t="s">
        <v>198</v>
      </c>
      <c r="D260" s="5">
        <v>2500000</v>
      </c>
      <c r="E260" s="6">
        <v>259109250</v>
      </c>
      <c r="F260" s="6">
        <v>3.5400000000000001E-2</v>
      </c>
      <c r="G260" s="1"/>
    </row>
    <row r="261" spans="1:7" ht="32.65" customHeight="1" x14ac:dyDescent="0.25">
      <c r="A261" s="4" t="s">
        <v>275</v>
      </c>
      <c r="B261" s="4" t="s">
        <v>276</v>
      </c>
      <c r="C261" s="4" t="s">
        <v>198</v>
      </c>
      <c r="D261" s="5">
        <v>2500000</v>
      </c>
      <c r="E261" s="6">
        <v>252748500</v>
      </c>
      <c r="F261" s="6">
        <v>3.4500000000000003E-2</v>
      </c>
      <c r="G261" s="1"/>
    </row>
    <row r="262" spans="1:7" ht="32.65" customHeight="1" x14ac:dyDescent="0.25">
      <c r="A262" s="4" t="s">
        <v>277</v>
      </c>
      <c r="B262" s="4" t="s">
        <v>278</v>
      </c>
      <c r="C262" s="4" t="s">
        <v>198</v>
      </c>
      <c r="D262" s="5">
        <v>2500000</v>
      </c>
      <c r="E262" s="6">
        <v>258553000</v>
      </c>
      <c r="F262" s="6">
        <v>3.5299999999999998E-2</v>
      </c>
      <c r="G262" s="1"/>
    </row>
    <row r="263" spans="1:7" ht="32.65" customHeight="1" x14ac:dyDescent="0.25">
      <c r="A263" s="4" t="s">
        <v>2784</v>
      </c>
      <c r="B263" s="4" t="s">
        <v>2785</v>
      </c>
      <c r="C263" s="4" t="s">
        <v>198</v>
      </c>
      <c r="D263" s="5">
        <v>1192000</v>
      </c>
      <c r="E263" s="6">
        <v>120419296.8</v>
      </c>
      <c r="F263" s="6">
        <v>1.6400000000000001E-2</v>
      </c>
      <c r="G263" s="1"/>
    </row>
    <row r="264" spans="1:7" ht="32.65" customHeight="1" x14ac:dyDescent="0.25">
      <c r="A264" s="4" t="s">
        <v>2786</v>
      </c>
      <c r="B264" s="4" t="s">
        <v>2787</v>
      </c>
      <c r="C264" s="4" t="s">
        <v>198</v>
      </c>
      <c r="D264" s="5">
        <v>1598300</v>
      </c>
      <c r="E264" s="6">
        <v>164151483.53999999</v>
      </c>
      <c r="F264" s="6">
        <v>2.24E-2</v>
      </c>
      <c r="G264" s="1"/>
    </row>
    <row r="265" spans="1:7" ht="32.65" customHeight="1" x14ac:dyDescent="0.25">
      <c r="A265" s="4" t="s">
        <v>2788</v>
      </c>
      <c r="B265" s="4" t="s">
        <v>2789</v>
      </c>
      <c r="C265" s="4" t="s">
        <v>198</v>
      </c>
      <c r="D265" s="5">
        <v>5000000</v>
      </c>
      <c r="E265" s="6">
        <v>516354500</v>
      </c>
      <c r="F265" s="6">
        <v>7.0400000000000004E-2</v>
      </c>
      <c r="G265" s="1"/>
    </row>
    <row r="266" spans="1:7" ht="32.65" customHeight="1" x14ac:dyDescent="0.25">
      <c r="A266" s="4" t="s">
        <v>1884</v>
      </c>
      <c r="B266" s="4" t="s">
        <v>1885</v>
      </c>
      <c r="C266" s="4" t="s">
        <v>198</v>
      </c>
      <c r="D266" s="5">
        <v>7500000</v>
      </c>
      <c r="E266" s="6">
        <v>777828000</v>
      </c>
      <c r="F266" s="6">
        <v>0.1061</v>
      </c>
      <c r="G266" s="1"/>
    </row>
    <row r="267" spans="1:7" ht="32.65" customHeight="1" x14ac:dyDescent="0.25">
      <c r="A267" s="4" t="s">
        <v>281</v>
      </c>
      <c r="B267" s="4" t="s">
        <v>282</v>
      </c>
      <c r="C267" s="4" t="s">
        <v>198</v>
      </c>
      <c r="D267" s="5">
        <v>209000</v>
      </c>
      <c r="E267" s="6">
        <v>21238642.699999999</v>
      </c>
      <c r="F267" s="6">
        <v>2.8999999999999998E-3</v>
      </c>
      <c r="G267" s="1"/>
    </row>
    <row r="268" spans="1:7" ht="32.65" customHeight="1" x14ac:dyDescent="0.25">
      <c r="A268" s="4" t="s">
        <v>1886</v>
      </c>
      <c r="B268" s="4" t="s">
        <v>1887</v>
      </c>
      <c r="C268" s="4" t="s">
        <v>198</v>
      </c>
      <c r="D268" s="5">
        <v>2500000</v>
      </c>
      <c r="E268" s="6">
        <v>259947750</v>
      </c>
      <c r="F268" s="6">
        <v>3.5499999999999997E-2</v>
      </c>
      <c r="G268" s="1"/>
    </row>
    <row r="269" spans="1:7" ht="32.65" customHeight="1" x14ac:dyDescent="0.25">
      <c r="A269" s="4" t="s">
        <v>1888</v>
      </c>
      <c r="B269" s="4" t="s">
        <v>1889</v>
      </c>
      <c r="C269" s="4" t="s">
        <v>198</v>
      </c>
      <c r="D269" s="5">
        <v>4000000</v>
      </c>
      <c r="E269" s="6">
        <v>415890000</v>
      </c>
      <c r="F269" s="6">
        <v>5.67E-2</v>
      </c>
      <c r="G269" s="1"/>
    </row>
    <row r="270" spans="1:7" ht="32.65" customHeight="1" x14ac:dyDescent="0.25">
      <c r="A270" s="4" t="s">
        <v>2682</v>
      </c>
      <c r="B270" s="4" t="s">
        <v>2683</v>
      </c>
      <c r="C270" s="4" t="s">
        <v>198</v>
      </c>
      <c r="D270" s="5">
        <v>1200000</v>
      </c>
      <c r="E270" s="6">
        <v>122086320</v>
      </c>
      <c r="F270" s="6">
        <v>1.67E-2</v>
      </c>
      <c r="G270" s="1"/>
    </row>
    <row r="271" spans="1:7" ht="32.65" customHeight="1" x14ac:dyDescent="0.25">
      <c r="A271" s="4" t="s">
        <v>1890</v>
      </c>
      <c r="B271" s="4" t="s">
        <v>1891</v>
      </c>
      <c r="C271" s="4" t="s">
        <v>198</v>
      </c>
      <c r="D271" s="5">
        <v>1500000</v>
      </c>
      <c r="E271" s="6">
        <v>152674650</v>
      </c>
      <c r="F271" s="6">
        <v>2.0799999999999999E-2</v>
      </c>
      <c r="G271" s="1"/>
    </row>
    <row r="272" spans="1:7" ht="32.65" customHeight="1" x14ac:dyDescent="0.25">
      <c r="A272" s="4" t="s">
        <v>1892</v>
      </c>
      <c r="B272" s="4" t="s">
        <v>1893</v>
      </c>
      <c r="C272" s="4" t="s">
        <v>198</v>
      </c>
      <c r="D272" s="5">
        <v>8500000</v>
      </c>
      <c r="E272" s="6">
        <v>881580050</v>
      </c>
      <c r="F272" s="6">
        <v>0.1203</v>
      </c>
      <c r="G272" s="1"/>
    </row>
    <row r="273" spans="1:7" ht="32.65" customHeight="1" x14ac:dyDescent="0.25">
      <c r="A273" s="4" t="s">
        <v>1894</v>
      </c>
      <c r="B273" s="4" t="s">
        <v>1895</v>
      </c>
      <c r="C273" s="4" t="s">
        <v>198</v>
      </c>
      <c r="D273" s="5">
        <v>583000</v>
      </c>
      <c r="E273" s="6">
        <v>59358844.600000001</v>
      </c>
      <c r="F273" s="6">
        <v>8.0999999999999996E-3</v>
      </c>
      <c r="G273" s="1"/>
    </row>
    <row r="274" spans="1:7" ht="32.65" customHeight="1" x14ac:dyDescent="0.25">
      <c r="A274" s="4" t="s">
        <v>1896</v>
      </c>
      <c r="B274" s="4" t="s">
        <v>1897</v>
      </c>
      <c r="C274" s="4" t="s">
        <v>198</v>
      </c>
      <c r="D274" s="5">
        <v>4801000</v>
      </c>
      <c r="E274" s="6">
        <v>498262183</v>
      </c>
      <c r="F274" s="6">
        <v>6.8000000000000005E-2</v>
      </c>
      <c r="G274" s="1"/>
    </row>
    <row r="275" spans="1:7" ht="32.65" customHeight="1" x14ac:dyDescent="0.25">
      <c r="A275" s="4" t="s">
        <v>731</v>
      </c>
      <c r="B275" s="4" t="s">
        <v>732</v>
      </c>
      <c r="C275" s="4" t="s">
        <v>198</v>
      </c>
      <c r="D275" s="5">
        <v>37561300</v>
      </c>
      <c r="E275" s="6">
        <v>3884225301.3899999</v>
      </c>
      <c r="F275" s="6">
        <v>0.53</v>
      </c>
      <c r="G275" s="1"/>
    </row>
    <row r="276" spans="1:7" ht="32.65" customHeight="1" x14ac:dyDescent="0.25">
      <c r="A276" s="4" t="s">
        <v>733</v>
      </c>
      <c r="B276" s="4" t="s">
        <v>734</v>
      </c>
      <c r="C276" s="4" t="s">
        <v>198</v>
      </c>
      <c r="D276" s="5">
        <v>17550000</v>
      </c>
      <c r="E276" s="6">
        <v>1791983115</v>
      </c>
      <c r="F276" s="6">
        <v>0.2445</v>
      </c>
      <c r="G276" s="1"/>
    </row>
    <row r="277" spans="1:7" ht="32.65" customHeight="1" x14ac:dyDescent="0.25">
      <c r="A277" s="4" t="s">
        <v>735</v>
      </c>
      <c r="B277" s="4" t="s">
        <v>736</v>
      </c>
      <c r="C277" s="4" t="s">
        <v>198</v>
      </c>
      <c r="D277" s="5">
        <v>16155000</v>
      </c>
      <c r="E277" s="6">
        <v>1658955334.5</v>
      </c>
      <c r="F277" s="6">
        <v>0.2263</v>
      </c>
      <c r="G277" s="1"/>
    </row>
    <row r="278" spans="1:7" ht="32.65" customHeight="1" x14ac:dyDescent="0.25">
      <c r="A278" s="4" t="s">
        <v>737</v>
      </c>
      <c r="B278" s="4" t="s">
        <v>738</v>
      </c>
      <c r="C278" s="4" t="s">
        <v>198</v>
      </c>
      <c r="D278" s="5">
        <v>41500000</v>
      </c>
      <c r="E278" s="6">
        <v>4361513050</v>
      </c>
      <c r="F278" s="6">
        <v>0.59509999999999996</v>
      </c>
      <c r="G278" s="1"/>
    </row>
    <row r="279" spans="1:7" ht="32.65" customHeight="1" x14ac:dyDescent="0.25">
      <c r="A279" s="4" t="s">
        <v>739</v>
      </c>
      <c r="B279" s="4" t="s">
        <v>740</v>
      </c>
      <c r="C279" s="4" t="s">
        <v>198</v>
      </c>
      <c r="D279" s="5">
        <v>17000000</v>
      </c>
      <c r="E279" s="6">
        <v>1804709800</v>
      </c>
      <c r="F279" s="6">
        <v>0.2462</v>
      </c>
      <c r="G279" s="1"/>
    </row>
    <row r="280" spans="1:7" ht="32.65" customHeight="1" x14ac:dyDescent="0.25">
      <c r="A280" s="4" t="s">
        <v>741</v>
      </c>
      <c r="B280" s="4" t="s">
        <v>742</v>
      </c>
      <c r="C280" s="4" t="s">
        <v>198</v>
      </c>
      <c r="D280" s="5">
        <v>75180900</v>
      </c>
      <c r="E280" s="6">
        <v>7992022875.5100002</v>
      </c>
      <c r="F280" s="6">
        <v>1.0904</v>
      </c>
      <c r="G280" s="1"/>
    </row>
    <row r="281" spans="1:7" ht="32.65" customHeight="1" x14ac:dyDescent="0.25">
      <c r="A281" s="4" t="s">
        <v>743</v>
      </c>
      <c r="B281" s="4" t="s">
        <v>744</v>
      </c>
      <c r="C281" s="4" t="s">
        <v>198</v>
      </c>
      <c r="D281" s="5">
        <v>23500000</v>
      </c>
      <c r="E281" s="6">
        <v>2515219100</v>
      </c>
      <c r="F281" s="6">
        <v>0.34320000000000001</v>
      </c>
      <c r="G281" s="1"/>
    </row>
    <row r="282" spans="1:7" ht="32.65" customHeight="1" x14ac:dyDescent="0.25">
      <c r="A282" s="4" t="s">
        <v>745</v>
      </c>
      <c r="B282" s="4" t="s">
        <v>746</v>
      </c>
      <c r="C282" s="4" t="s">
        <v>198</v>
      </c>
      <c r="D282" s="5">
        <v>2500000</v>
      </c>
      <c r="E282" s="6">
        <v>268424750</v>
      </c>
      <c r="F282" s="6">
        <v>3.6600000000000001E-2</v>
      </c>
      <c r="G282" s="1"/>
    </row>
    <row r="283" spans="1:7" ht="32.65" customHeight="1" x14ac:dyDescent="0.25">
      <c r="A283" s="4" t="s">
        <v>747</v>
      </c>
      <c r="B283" s="4" t="s">
        <v>748</v>
      </c>
      <c r="C283" s="4" t="s">
        <v>198</v>
      </c>
      <c r="D283" s="5">
        <v>24625000</v>
      </c>
      <c r="E283" s="6">
        <v>2575656800</v>
      </c>
      <c r="F283" s="6">
        <v>0.35139999999999999</v>
      </c>
      <c r="G283" s="1"/>
    </row>
    <row r="284" spans="1:7" ht="32.65" customHeight="1" x14ac:dyDescent="0.25">
      <c r="A284" s="4" t="s">
        <v>749</v>
      </c>
      <c r="B284" s="4" t="s">
        <v>750</v>
      </c>
      <c r="C284" s="4" t="s">
        <v>198</v>
      </c>
      <c r="D284" s="5">
        <v>37277000</v>
      </c>
      <c r="E284" s="6">
        <v>3873456797.6999998</v>
      </c>
      <c r="F284" s="6">
        <v>0.52849999999999997</v>
      </c>
      <c r="G284" s="1"/>
    </row>
    <row r="285" spans="1:7" ht="32.65" customHeight="1" x14ac:dyDescent="0.25">
      <c r="A285" s="4" t="s">
        <v>755</v>
      </c>
      <c r="B285" s="4" t="s">
        <v>756</v>
      </c>
      <c r="C285" s="4" t="s">
        <v>198</v>
      </c>
      <c r="D285" s="5">
        <v>14286000</v>
      </c>
      <c r="E285" s="6">
        <v>1530749185.8</v>
      </c>
      <c r="F285" s="6">
        <v>0.2089</v>
      </c>
      <c r="G285" s="1"/>
    </row>
    <row r="286" spans="1:7" ht="32.65" customHeight="1" x14ac:dyDescent="0.25">
      <c r="A286" s="4" t="s">
        <v>757</v>
      </c>
      <c r="B286" s="4" t="s">
        <v>758</v>
      </c>
      <c r="C286" s="4" t="s">
        <v>198</v>
      </c>
      <c r="D286" s="5">
        <v>11411400</v>
      </c>
      <c r="E286" s="6">
        <v>1272909718.0799999</v>
      </c>
      <c r="F286" s="6">
        <v>0.17369999999999999</v>
      </c>
      <c r="G286" s="1"/>
    </row>
    <row r="287" spans="1:7" ht="32.65" customHeight="1" x14ac:dyDescent="0.25">
      <c r="A287" s="4" t="s">
        <v>759</v>
      </c>
      <c r="B287" s="4" t="s">
        <v>760</v>
      </c>
      <c r="C287" s="4" t="s">
        <v>198</v>
      </c>
      <c r="D287" s="5">
        <v>17654600</v>
      </c>
      <c r="E287" s="6">
        <v>1941993641.78</v>
      </c>
      <c r="F287" s="6">
        <v>0.26500000000000001</v>
      </c>
      <c r="G287" s="1"/>
    </row>
    <row r="288" spans="1:7" ht="32.65" customHeight="1" x14ac:dyDescent="0.25">
      <c r="A288" s="4" t="s">
        <v>761</v>
      </c>
      <c r="B288" s="4" t="s">
        <v>762</v>
      </c>
      <c r="C288" s="4" t="s">
        <v>198</v>
      </c>
      <c r="D288" s="5">
        <v>29697700</v>
      </c>
      <c r="E288" s="6">
        <v>3295565648.0799999</v>
      </c>
      <c r="F288" s="6">
        <v>0.4496</v>
      </c>
      <c r="G288" s="1"/>
    </row>
    <row r="289" spans="1:7" ht="32.65" customHeight="1" x14ac:dyDescent="0.25">
      <c r="A289" s="4" t="s">
        <v>763</v>
      </c>
      <c r="B289" s="4" t="s">
        <v>764</v>
      </c>
      <c r="C289" s="4" t="s">
        <v>198</v>
      </c>
      <c r="D289" s="5">
        <v>72957300</v>
      </c>
      <c r="E289" s="6">
        <v>8125597400.3100004</v>
      </c>
      <c r="F289" s="6">
        <v>1.1086</v>
      </c>
      <c r="G289" s="1"/>
    </row>
    <row r="290" spans="1:7" ht="32.65" customHeight="1" x14ac:dyDescent="0.25">
      <c r="A290" s="4" t="s">
        <v>769</v>
      </c>
      <c r="B290" s="4" t="s">
        <v>770</v>
      </c>
      <c r="C290" s="4" t="s">
        <v>198</v>
      </c>
      <c r="D290" s="5">
        <v>250000</v>
      </c>
      <c r="E290" s="6">
        <v>25752500</v>
      </c>
      <c r="F290" s="6">
        <v>3.5000000000000001E-3</v>
      </c>
      <c r="G290" s="1"/>
    </row>
    <row r="291" spans="1:7" ht="32.65" customHeight="1" x14ac:dyDescent="0.25">
      <c r="A291" s="4" t="s">
        <v>771</v>
      </c>
      <c r="B291" s="4" t="s">
        <v>772</v>
      </c>
      <c r="C291" s="4" t="s">
        <v>198</v>
      </c>
      <c r="D291" s="5">
        <v>30632000</v>
      </c>
      <c r="E291" s="6">
        <v>3303299742.4000001</v>
      </c>
      <c r="F291" s="6">
        <v>0.45069999999999999</v>
      </c>
      <c r="G291" s="1"/>
    </row>
    <row r="292" spans="1:7" ht="32.65" customHeight="1" x14ac:dyDescent="0.25">
      <c r="A292" s="4" t="s">
        <v>775</v>
      </c>
      <c r="B292" s="4" t="s">
        <v>776</v>
      </c>
      <c r="C292" s="4" t="s">
        <v>198</v>
      </c>
      <c r="D292" s="5">
        <v>66800</v>
      </c>
      <c r="E292" s="6">
        <v>6910640.3600000003</v>
      </c>
      <c r="F292" s="6">
        <v>8.9999999999999998E-4</v>
      </c>
      <c r="G292" s="1"/>
    </row>
    <row r="293" spans="1:7" ht="32.65" customHeight="1" x14ac:dyDescent="0.25">
      <c r="A293" s="4" t="s">
        <v>777</v>
      </c>
      <c r="B293" s="4" t="s">
        <v>778</v>
      </c>
      <c r="C293" s="4" t="s">
        <v>198</v>
      </c>
      <c r="D293" s="5">
        <v>18700</v>
      </c>
      <c r="E293" s="6">
        <v>1938713.15</v>
      </c>
      <c r="F293" s="6">
        <v>2.9999999999999997E-4</v>
      </c>
      <c r="G293" s="1"/>
    </row>
    <row r="294" spans="1:7" ht="32.65" customHeight="1" x14ac:dyDescent="0.25">
      <c r="A294" s="4" t="s">
        <v>779</v>
      </c>
      <c r="B294" s="4" t="s">
        <v>780</v>
      </c>
      <c r="C294" s="4" t="s">
        <v>198</v>
      </c>
      <c r="D294" s="5">
        <v>37334600</v>
      </c>
      <c r="E294" s="6">
        <v>4199134465.8000002</v>
      </c>
      <c r="F294" s="6">
        <v>0.57289999999999996</v>
      </c>
      <c r="G294" s="1"/>
    </row>
    <row r="295" spans="1:7" ht="32.65" customHeight="1" x14ac:dyDescent="0.25">
      <c r="A295" s="4" t="s">
        <v>781</v>
      </c>
      <c r="B295" s="4" t="s">
        <v>782</v>
      </c>
      <c r="C295" s="4" t="s">
        <v>198</v>
      </c>
      <c r="D295" s="5">
        <v>26735700</v>
      </c>
      <c r="E295" s="6">
        <v>2877215826.9000001</v>
      </c>
      <c r="F295" s="6">
        <v>0.3926</v>
      </c>
      <c r="G295" s="1"/>
    </row>
    <row r="296" spans="1:7" ht="32.65" customHeight="1" x14ac:dyDescent="0.25">
      <c r="A296" s="4" t="s">
        <v>1722</v>
      </c>
      <c r="B296" s="4" t="s">
        <v>1723</v>
      </c>
      <c r="C296" s="4" t="s">
        <v>198</v>
      </c>
      <c r="D296" s="5">
        <v>3920000</v>
      </c>
      <c r="E296" s="6">
        <v>421671656</v>
      </c>
      <c r="F296" s="6">
        <v>5.7500000000000002E-2</v>
      </c>
      <c r="G296" s="1"/>
    </row>
    <row r="297" spans="1:7" ht="32.65" customHeight="1" x14ac:dyDescent="0.25">
      <c r="A297" s="4" t="s">
        <v>783</v>
      </c>
      <c r="B297" s="4" t="s">
        <v>784</v>
      </c>
      <c r="C297" s="4" t="s">
        <v>198</v>
      </c>
      <c r="D297" s="5">
        <v>12462000</v>
      </c>
      <c r="E297" s="6">
        <v>1313927231.4000001</v>
      </c>
      <c r="F297" s="6">
        <v>0.17929999999999999</v>
      </c>
      <c r="G297" s="1"/>
    </row>
    <row r="298" spans="1:7" ht="32.65" customHeight="1" x14ac:dyDescent="0.25">
      <c r="A298" s="4" t="s">
        <v>785</v>
      </c>
      <c r="B298" s="4" t="s">
        <v>786</v>
      </c>
      <c r="C298" s="4" t="s">
        <v>198</v>
      </c>
      <c r="D298" s="5">
        <v>11215900</v>
      </c>
      <c r="E298" s="6">
        <v>1315567868.9100001</v>
      </c>
      <c r="F298" s="6">
        <v>0.17949999999999999</v>
      </c>
      <c r="G298" s="1"/>
    </row>
    <row r="299" spans="1:7" ht="32.65" customHeight="1" x14ac:dyDescent="0.25">
      <c r="A299" s="4" t="s">
        <v>787</v>
      </c>
      <c r="B299" s="4" t="s">
        <v>788</v>
      </c>
      <c r="C299" s="4" t="s">
        <v>198</v>
      </c>
      <c r="D299" s="5">
        <v>6000500</v>
      </c>
      <c r="E299" s="6">
        <v>659036715.14999998</v>
      </c>
      <c r="F299" s="6">
        <v>8.9899999999999994E-2</v>
      </c>
      <c r="G299" s="1"/>
    </row>
    <row r="300" spans="1:7" ht="32.65" customHeight="1" x14ac:dyDescent="0.25">
      <c r="A300" s="4" t="s">
        <v>789</v>
      </c>
      <c r="B300" s="4" t="s">
        <v>790</v>
      </c>
      <c r="C300" s="4" t="s">
        <v>198</v>
      </c>
      <c r="D300" s="5">
        <v>22854000</v>
      </c>
      <c r="E300" s="6">
        <v>2533507594.8000002</v>
      </c>
      <c r="F300" s="6">
        <v>0.34570000000000001</v>
      </c>
      <c r="G300" s="1"/>
    </row>
    <row r="301" spans="1:7" ht="32.65" customHeight="1" x14ac:dyDescent="0.25">
      <c r="A301" s="4" t="s">
        <v>791</v>
      </c>
      <c r="B301" s="4" t="s">
        <v>792</v>
      </c>
      <c r="C301" s="4" t="s">
        <v>198</v>
      </c>
      <c r="D301" s="5">
        <v>37651500</v>
      </c>
      <c r="E301" s="6">
        <v>4613302749.6000004</v>
      </c>
      <c r="F301" s="6">
        <v>0.62939999999999996</v>
      </c>
      <c r="G301" s="1"/>
    </row>
    <row r="302" spans="1:7" ht="32.65" customHeight="1" x14ac:dyDescent="0.25">
      <c r="A302" s="4" t="s">
        <v>1898</v>
      </c>
      <c r="B302" s="4" t="s">
        <v>1899</v>
      </c>
      <c r="C302" s="4" t="s">
        <v>198</v>
      </c>
      <c r="D302" s="5">
        <v>204000</v>
      </c>
      <c r="E302" s="6">
        <v>20773401.600000001</v>
      </c>
      <c r="F302" s="6">
        <v>2.8E-3</v>
      </c>
      <c r="G302" s="1"/>
    </row>
    <row r="303" spans="1:7" ht="32.65" customHeight="1" x14ac:dyDescent="0.25">
      <c r="A303" s="4" t="s">
        <v>2790</v>
      </c>
      <c r="B303" s="4" t="s">
        <v>2791</v>
      </c>
      <c r="C303" s="4" t="s">
        <v>198</v>
      </c>
      <c r="D303" s="5">
        <v>500000</v>
      </c>
      <c r="E303" s="6">
        <v>51120600</v>
      </c>
      <c r="F303" s="6">
        <v>7.0000000000000001E-3</v>
      </c>
      <c r="G303" s="1"/>
    </row>
    <row r="304" spans="1:7" ht="32.65" customHeight="1" x14ac:dyDescent="0.25">
      <c r="A304" s="4" t="s">
        <v>367</v>
      </c>
      <c r="B304" s="4" t="s">
        <v>368</v>
      </c>
      <c r="C304" s="4" t="s">
        <v>198</v>
      </c>
      <c r="D304" s="5">
        <v>5000000</v>
      </c>
      <c r="E304" s="6">
        <v>527095000</v>
      </c>
      <c r="F304" s="6">
        <v>7.1900000000000006E-2</v>
      </c>
      <c r="G304" s="1"/>
    </row>
    <row r="305" spans="1:7" ht="32.65" customHeight="1" x14ac:dyDescent="0.25">
      <c r="A305" s="4" t="s">
        <v>369</v>
      </c>
      <c r="B305" s="4" t="s">
        <v>370</v>
      </c>
      <c r="C305" s="4" t="s">
        <v>198</v>
      </c>
      <c r="D305" s="5">
        <v>550000</v>
      </c>
      <c r="E305" s="6">
        <v>55615505</v>
      </c>
      <c r="F305" s="6">
        <v>7.6E-3</v>
      </c>
      <c r="G305" s="1"/>
    </row>
    <row r="306" spans="1:7" ht="32.65" customHeight="1" x14ac:dyDescent="0.25">
      <c r="A306" s="4" t="s">
        <v>373</v>
      </c>
      <c r="B306" s="4" t="s">
        <v>374</v>
      </c>
      <c r="C306" s="4" t="s">
        <v>198</v>
      </c>
      <c r="D306" s="5">
        <v>1000000</v>
      </c>
      <c r="E306" s="6">
        <v>100950700</v>
      </c>
      <c r="F306" s="6">
        <v>1.38E-2</v>
      </c>
      <c r="G306" s="1"/>
    </row>
    <row r="307" spans="1:7" ht="32.65" customHeight="1" x14ac:dyDescent="0.25">
      <c r="A307" s="4" t="s">
        <v>1908</v>
      </c>
      <c r="B307" s="4" t="s">
        <v>1909</v>
      </c>
      <c r="C307" s="4" t="s">
        <v>198</v>
      </c>
      <c r="D307" s="5">
        <v>500000</v>
      </c>
      <c r="E307" s="6">
        <v>50989750</v>
      </c>
      <c r="F307" s="6">
        <v>7.0000000000000001E-3</v>
      </c>
      <c r="G307" s="1"/>
    </row>
    <row r="308" spans="1:7" ht="32.65" customHeight="1" x14ac:dyDescent="0.25">
      <c r="A308" s="4" t="s">
        <v>381</v>
      </c>
      <c r="B308" s="4" t="s">
        <v>382</v>
      </c>
      <c r="C308" s="4" t="s">
        <v>198</v>
      </c>
      <c r="D308" s="5">
        <v>4500000</v>
      </c>
      <c r="E308" s="6">
        <v>469059300</v>
      </c>
      <c r="F308" s="6">
        <v>6.4000000000000001E-2</v>
      </c>
      <c r="G308" s="1"/>
    </row>
    <row r="309" spans="1:7" ht="32.65" customHeight="1" x14ac:dyDescent="0.25">
      <c r="A309" s="4" t="s">
        <v>1914</v>
      </c>
      <c r="B309" s="4" t="s">
        <v>1915</v>
      </c>
      <c r="C309" s="4" t="s">
        <v>198</v>
      </c>
      <c r="D309" s="5">
        <v>7500000</v>
      </c>
      <c r="E309" s="6">
        <v>782709750</v>
      </c>
      <c r="F309" s="6">
        <v>0.10680000000000001</v>
      </c>
      <c r="G309" s="1"/>
    </row>
    <row r="310" spans="1:7" ht="32.65" customHeight="1" x14ac:dyDescent="0.25">
      <c r="A310" s="4" t="s">
        <v>385</v>
      </c>
      <c r="B310" s="4" t="s">
        <v>386</v>
      </c>
      <c r="C310" s="4" t="s">
        <v>198</v>
      </c>
      <c r="D310" s="5">
        <v>765000</v>
      </c>
      <c r="E310" s="6">
        <v>78220332</v>
      </c>
      <c r="F310" s="6">
        <v>1.0699999999999999E-2</v>
      </c>
      <c r="G310" s="1"/>
    </row>
    <row r="311" spans="1:7" ht="32.65" customHeight="1" x14ac:dyDescent="0.25">
      <c r="A311" s="4" t="s">
        <v>2792</v>
      </c>
      <c r="B311" s="4" t="s">
        <v>2793</v>
      </c>
      <c r="C311" s="4" t="s">
        <v>198</v>
      </c>
      <c r="D311" s="5">
        <v>1000000</v>
      </c>
      <c r="E311" s="6">
        <v>105818200</v>
      </c>
      <c r="F311" s="6">
        <v>1.44E-2</v>
      </c>
      <c r="G311" s="1"/>
    </row>
    <row r="312" spans="1:7" ht="32.65" customHeight="1" x14ac:dyDescent="0.25">
      <c r="A312" s="4" t="s">
        <v>391</v>
      </c>
      <c r="B312" s="4" t="s">
        <v>392</v>
      </c>
      <c r="C312" s="4" t="s">
        <v>198</v>
      </c>
      <c r="D312" s="5">
        <v>4907400</v>
      </c>
      <c r="E312" s="6">
        <v>525361216.25999999</v>
      </c>
      <c r="F312" s="6">
        <v>7.17E-2</v>
      </c>
      <c r="G312" s="1"/>
    </row>
    <row r="313" spans="1:7" ht="32.65" customHeight="1" x14ac:dyDescent="0.25">
      <c r="A313" s="4" t="s">
        <v>393</v>
      </c>
      <c r="B313" s="4" t="s">
        <v>394</v>
      </c>
      <c r="C313" s="4" t="s">
        <v>198</v>
      </c>
      <c r="D313" s="5">
        <v>500000</v>
      </c>
      <c r="E313" s="6">
        <v>51853150</v>
      </c>
      <c r="F313" s="6">
        <v>7.1000000000000004E-3</v>
      </c>
      <c r="G313" s="1"/>
    </row>
    <row r="314" spans="1:7" ht="32.65" customHeight="1" x14ac:dyDescent="0.25">
      <c r="A314" s="4" t="s">
        <v>1934</v>
      </c>
      <c r="B314" s="4" t="s">
        <v>1935</v>
      </c>
      <c r="C314" s="4" t="s">
        <v>198</v>
      </c>
      <c r="D314" s="5">
        <v>2500000</v>
      </c>
      <c r="E314" s="6">
        <v>262643250</v>
      </c>
      <c r="F314" s="6">
        <v>3.5799999999999998E-2</v>
      </c>
      <c r="G314" s="1"/>
    </row>
    <row r="315" spans="1:7" ht="32.65" customHeight="1" x14ac:dyDescent="0.25">
      <c r="A315" s="4" t="s">
        <v>399</v>
      </c>
      <c r="B315" s="4" t="s">
        <v>400</v>
      </c>
      <c r="C315" s="4" t="s">
        <v>198</v>
      </c>
      <c r="D315" s="5">
        <v>5000000</v>
      </c>
      <c r="E315" s="6">
        <v>525587000</v>
      </c>
      <c r="F315" s="6">
        <v>7.17E-2</v>
      </c>
      <c r="G315" s="1"/>
    </row>
    <row r="316" spans="1:7" ht="32.65" customHeight="1" x14ac:dyDescent="0.25">
      <c r="A316" s="4" t="s">
        <v>2583</v>
      </c>
      <c r="B316" s="4" t="s">
        <v>2584</v>
      </c>
      <c r="C316" s="4" t="s">
        <v>198</v>
      </c>
      <c r="D316" s="5">
        <v>439000</v>
      </c>
      <c r="E316" s="6">
        <v>44030031.799999997</v>
      </c>
      <c r="F316" s="6">
        <v>6.0000000000000001E-3</v>
      </c>
      <c r="G316" s="1"/>
    </row>
    <row r="317" spans="1:7" ht="32.65" customHeight="1" x14ac:dyDescent="0.25">
      <c r="A317" s="4" t="s">
        <v>405</v>
      </c>
      <c r="B317" s="4" t="s">
        <v>406</v>
      </c>
      <c r="C317" s="4" t="s">
        <v>198</v>
      </c>
      <c r="D317" s="5">
        <v>370900</v>
      </c>
      <c r="E317" s="6">
        <v>37283646.890000001</v>
      </c>
      <c r="F317" s="6">
        <v>5.1000000000000004E-3</v>
      </c>
      <c r="G317" s="1"/>
    </row>
    <row r="318" spans="1:7" ht="32.65" customHeight="1" x14ac:dyDescent="0.25">
      <c r="A318" s="4" t="s">
        <v>2794</v>
      </c>
      <c r="B318" s="4" t="s">
        <v>2795</v>
      </c>
      <c r="C318" s="4" t="s">
        <v>198</v>
      </c>
      <c r="D318" s="5">
        <v>500000</v>
      </c>
      <c r="E318" s="6">
        <v>50198600</v>
      </c>
      <c r="F318" s="6">
        <v>6.7999999999999996E-3</v>
      </c>
      <c r="G318" s="1"/>
    </row>
    <row r="319" spans="1:7" ht="32.65" customHeight="1" x14ac:dyDescent="0.25">
      <c r="A319" s="4" t="s">
        <v>407</v>
      </c>
      <c r="B319" s="4" t="s">
        <v>408</v>
      </c>
      <c r="C319" s="4" t="s">
        <v>198</v>
      </c>
      <c r="D319" s="5">
        <v>8500000</v>
      </c>
      <c r="E319" s="6">
        <v>875514450</v>
      </c>
      <c r="F319" s="6">
        <v>0.1195</v>
      </c>
      <c r="G319" s="1"/>
    </row>
    <row r="320" spans="1:7" ht="32.65" customHeight="1" x14ac:dyDescent="0.25">
      <c r="A320" s="4" t="s">
        <v>2595</v>
      </c>
      <c r="B320" s="4" t="s">
        <v>2596</v>
      </c>
      <c r="C320" s="4" t="s">
        <v>198</v>
      </c>
      <c r="D320" s="5">
        <v>2500000</v>
      </c>
      <c r="E320" s="6">
        <v>162480500</v>
      </c>
      <c r="F320" s="6">
        <v>2.2200000000000001E-2</v>
      </c>
      <c r="G320" s="1"/>
    </row>
    <row r="321" spans="1:7" ht="32.65" customHeight="1" x14ac:dyDescent="0.25">
      <c r="A321" s="4" t="s">
        <v>2597</v>
      </c>
      <c r="B321" s="4" t="s">
        <v>2598</v>
      </c>
      <c r="C321" s="4" t="s">
        <v>198</v>
      </c>
      <c r="D321" s="5">
        <v>2500000</v>
      </c>
      <c r="E321" s="6">
        <v>156990500</v>
      </c>
      <c r="F321" s="6">
        <v>2.1399999999999999E-2</v>
      </c>
      <c r="G321" s="1"/>
    </row>
    <row r="322" spans="1:7" ht="32.65" customHeight="1" x14ac:dyDescent="0.25">
      <c r="A322" s="4" t="s">
        <v>421</v>
      </c>
      <c r="B322" s="4" t="s">
        <v>422</v>
      </c>
      <c r="C322" s="4" t="s">
        <v>198</v>
      </c>
      <c r="D322" s="5">
        <v>9062000</v>
      </c>
      <c r="E322" s="6">
        <v>598762588</v>
      </c>
      <c r="F322" s="6">
        <v>8.1699999999999995E-2</v>
      </c>
      <c r="G322" s="1"/>
    </row>
    <row r="323" spans="1:7" ht="32.65" customHeight="1" x14ac:dyDescent="0.25">
      <c r="A323" s="4" t="s">
        <v>423</v>
      </c>
      <c r="B323" s="4" t="s">
        <v>424</v>
      </c>
      <c r="C323" s="4" t="s">
        <v>198</v>
      </c>
      <c r="D323" s="5">
        <v>5000000</v>
      </c>
      <c r="E323" s="6">
        <v>308401500</v>
      </c>
      <c r="F323" s="6">
        <v>4.2099999999999999E-2</v>
      </c>
      <c r="G323" s="1"/>
    </row>
    <row r="324" spans="1:7" ht="32.65" customHeight="1" x14ac:dyDescent="0.25">
      <c r="A324" s="4" t="s">
        <v>425</v>
      </c>
      <c r="B324" s="4" t="s">
        <v>426</v>
      </c>
      <c r="C324" s="4" t="s">
        <v>198</v>
      </c>
      <c r="D324" s="5">
        <v>5000000</v>
      </c>
      <c r="E324" s="6">
        <v>319177500</v>
      </c>
      <c r="F324" s="6">
        <v>4.3499999999999997E-2</v>
      </c>
      <c r="G324" s="1"/>
    </row>
    <row r="325" spans="1:7" ht="32.65" customHeight="1" x14ac:dyDescent="0.25">
      <c r="A325" s="4" t="s">
        <v>427</v>
      </c>
      <c r="B325" s="4" t="s">
        <v>428</v>
      </c>
      <c r="C325" s="4" t="s">
        <v>198</v>
      </c>
      <c r="D325" s="5">
        <v>5000000</v>
      </c>
      <c r="E325" s="6">
        <v>297608500</v>
      </c>
      <c r="F325" s="6">
        <v>4.0599999999999997E-2</v>
      </c>
      <c r="G325" s="1"/>
    </row>
    <row r="326" spans="1:7" ht="32.65" customHeight="1" x14ac:dyDescent="0.25">
      <c r="A326" s="4" t="s">
        <v>2028</v>
      </c>
      <c r="B326" s="4" t="s">
        <v>2029</v>
      </c>
      <c r="C326" s="4" t="s">
        <v>198</v>
      </c>
      <c r="D326" s="5">
        <v>9303500</v>
      </c>
      <c r="E326" s="6">
        <v>526032914.89999998</v>
      </c>
      <c r="F326" s="6">
        <v>7.1800000000000003E-2</v>
      </c>
      <c r="G326" s="1"/>
    </row>
    <row r="327" spans="1:7" ht="32.65" customHeight="1" x14ac:dyDescent="0.25">
      <c r="A327" s="4" t="s">
        <v>497</v>
      </c>
      <c r="B327" s="4" t="s">
        <v>498</v>
      </c>
      <c r="C327" s="4" t="s">
        <v>198</v>
      </c>
      <c r="D327" s="5">
        <v>2030000</v>
      </c>
      <c r="E327" s="6">
        <v>107371369</v>
      </c>
      <c r="F327" s="6">
        <v>1.46E-2</v>
      </c>
      <c r="G327" s="1"/>
    </row>
    <row r="328" spans="1:7" ht="32.65" customHeight="1" x14ac:dyDescent="0.25">
      <c r="A328" s="4" t="s">
        <v>501</v>
      </c>
      <c r="B328" s="4" t="s">
        <v>502</v>
      </c>
      <c r="C328" s="4" t="s">
        <v>198</v>
      </c>
      <c r="D328" s="5">
        <v>2030000</v>
      </c>
      <c r="E328" s="6">
        <v>92736490</v>
      </c>
      <c r="F328" s="6">
        <v>1.2699999999999999E-2</v>
      </c>
      <c r="G328" s="1"/>
    </row>
    <row r="329" spans="1:7" ht="32.65" customHeight="1" x14ac:dyDescent="0.25">
      <c r="A329" s="4" t="s">
        <v>2796</v>
      </c>
      <c r="B329" s="4" t="s">
        <v>2797</v>
      </c>
      <c r="C329" s="4" t="s">
        <v>198</v>
      </c>
      <c r="D329" s="5">
        <v>2030000</v>
      </c>
      <c r="E329" s="6">
        <v>80860178</v>
      </c>
      <c r="F329" s="6">
        <v>1.0999999999999999E-2</v>
      </c>
      <c r="G329" s="1"/>
    </row>
    <row r="330" spans="1:7" ht="32.65" customHeight="1" x14ac:dyDescent="0.25">
      <c r="A330" s="4" t="s">
        <v>503</v>
      </c>
      <c r="B330" s="4" t="s">
        <v>504</v>
      </c>
      <c r="C330" s="4" t="s">
        <v>198</v>
      </c>
      <c r="D330" s="5">
        <v>2030000</v>
      </c>
      <c r="E330" s="6">
        <v>103714324</v>
      </c>
      <c r="F330" s="6">
        <v>1.4200000000000001E-2</v>
      </c>
      <c r="G330" s="1"/>
    </row>
    <row r="331" spans="1:7" ht="32.65" customHeight="1" x14ac:dyDescent="0.25">
      <c r="A331" s="4" t="s">
        <v>507</v>
      </c>
      <c r="B331" s="4" t="s">
        <v>508</v>
      </c>
      <c r="C331" s="4" t="s">
        <v>198</v>
      </c>
      <c r="D331" s="5">
        <v>6597500</v>
      </c>
      <c r="E331" s="6">
        <v>291637869.25</v>
      </c>
      <c r="F331" s="6">
        <v>3.9800000000000002E-2</v>
      </c>
      <c r="G331" s="1"/>
    </row>
    <row r="332" spans="1:7" ht="32.65" customHeight="1" x14ac:dyDescent="0.25">
      <c r="A332" s="4" t="s">
        <v>2798</v>
      </c>
      <c r="B332" s="4" t="s">
        <v>2799</v>
      </c>
      <c r="C332" s="4" t="s">
        <v>198</v>
      </c>
      <c r="D332" s="5">
        <v>2030000</v>
      </c>
      <c r="E332" s="6">
        <v>78091461</v>
      </c>
      <c r="F332" s="6">
        <v>1.0699999999999999E-2</v>
      </c>
      <c r="G332" s="1"/>
    </row>
    <row r="333" spans="1:7" ht="32.65" customHeight="1" x14ac:dyDescent="0.25">
      <c r="A333" s="4" t="s">
        <v>2800</v>
      </c>
      <c r="B333" s="4" t="s">
        <v>2801</v>
      </c>
      <c r="C333" s="4" t="s">
        <v>198</v>
      </c>
      <c r="D333" s="5">
        <v>2500000</v>
      </c>
      <c r="E333" s="6">
        <v>151608750</v>
      </c>
      <c r="F333" s="6">
        <v>2.07E-2</v>
      </c>
      <c r="G333" s="1"/>
    </row>
    <row r="334" spans="1:7" ht="32.65" customHeight="1" x14ac:dyDescent="0.25">
      <c r="A334" s="4" t="s">
        <v>2802</v>
      </c>
      <c r="B334" s="4" t="s">
        <v>2803</v>
      </c>
      <c r="C334" s="4" t="s">
        <v>198</v>
      </c>
      <c r="D334" s="5">
        <v>2500000</v>
      </c>
      <c r="E334" s="6">
        <v>141275000</v>
      </c>
      <c r="F334" s="6">
        <v>1.9300000000000001E-2</v>
      </c>
      <c r="G334" s="1"/>
    </row>
    <row r="335" spans="1:7" ht="32.65" customHeight="1" x14ac:dyDescent="0.25">
      <c r="A335" s="4" t="s">
        <v>2804</v>
      </c>
      <c r="B335" s="4" t="s">
        <v>2805</v>
      </c>
      <c r="C335" s="4" t="s">
        <v>198</v>
      </c>
      <c r="D335" s="5">
        <v>2500000</v>
      </c>
      <c r="E335" s="6">
        <v>132154500</v>
      </c>
      <c r="F335" s="6">
        <v>1.7999999999999999E-2</v>
      </c>
      <c r="G335" s="1"/>
    </row>
    <row r="336" spans="1:7" ht="32.65" customHeight="1" x14ac:dyDescent="0.25">
      <c r="A336" s="4" t="s">
        <v>2806</v>
      </c>
      <c r="B336" s="4" t="s">
        <v>2807</v>
      </c>
      <c r="C336" s="4" t="s">
        <v>198</v>
      </c>
      <c r="D336" s="5">
        <v>2500000</v>
      </c>
      <c r="E336" s="6">
        <v>146279750</v>
      </c>
      <c r="F336" s="6">
        <v>0.02</v>
      </c>
      <c r="G336" s="1"/>
    </row>
    <row r="337" spans="1:7" ht="32.65" customHeight="1" x14ac:dyDescent="0.25">
      <c r="A337" s="4" t="s">
        <v>2808</v>
      </c>
      <c r="B337" s="4" t="s">
        <v>2809</v>
      </c>
      <c r="C337" s="4" t="s">
        <v>198</v>
      </c>
      <c r="D337" s="5">
        <v>2500000</v>
      </c>
      <c r="E337" s="6">
        <v>136675250</v>
      </c>
      <c r="F337" s="6">
        <v>1.8599999999999998E-2</v>
      </c>
      <c r="G337" s="1"/>
    </row>
    <row r="338" spans="1:7" ht="32.65" customHeight="1" x14ac:dyDescent="0.25">
      <c r="A338" s="4" t="s">
        <v>2617</v>
      </c>
      <c r="B338" s="4" t="s">
        <v>2618</v>
      </c>
      <c r="C338" s="4" t="s">
        <v>198</v>
      </c>
      <c r="D338" s="5">
        <v>2500000</v>
      </c>
      <c r="E338" s="6">
        <v>127653250</v>
      </c>
      <c r="F338" s="6">
        <v>1.7399999999999999E-2</v>
      </c>
      <c r="G338" s="1"/>
    </row>
    <row r="339" spans="1:7" ht="14.45" customHeight="1" x14ac:dyDescent="0.25">
      <c r="A339" s="4" t="s">
        <v>0</v>
      </c>
      <c r="B339" s="4" t="s">
        <v>0</v>
      </c>
      <c r="C339" s="7" t="s">
        <v>183</v>
      </c>
      <c r="D339" s="5">
        <v>4281868800</v>
      </c>
      <c r="E339" s="6">
        <v>429039679257.22998</v>
      </c>
      <c r="F339" s="6">
        <v>58.537399999999998</v>
      </c>
      <c r="G339" s="1"/>
    </row>
    <row r="340" spans="1:7" ht="18.399999999999999" customHeight="1" x14ac:dyDescent="0.25">
      <c r="A340" s="16" t="s">
        <v>0</v>
      </c>
      <c r="B340" s="16"/>
      <c r="C340" s="16"/>
      <c r="D340" s="16"/>
      <c r="E340" s="16"/>
      <c r="F340" s="16"/>
      <c r="G340" s="16"/>
    </row>
    <row r="341" spans="1:7" ht="14.45" customHeight="1" x14ac:dyDescent="0.25">
      <c r="A341" s="15" t="s">
        <v>793</v>
      </c>
      <c r="B341" s="15"/>
      <c r="C341" s="15"/>
      <c r="D341" s="15"/>
      <c r="E341" s="15"/>
      <c r="F341" s="15"/>
      <c r="G341" s="2" t="s">
        <v>0</v>
      </c>
    </row>
    <row r="342" spans="1:7" ht="23.45" customHeight="1" x14ac:dyDescent="0.25">
      <c r="A342" s="3" t="s">
        <v>5</v>
      </c>
      <c r="B342" s="3" t="s">
        <v>6</v>
      </c>
      <c r="C342" s="3" t="s">
        <v>7</v>
      </c>
      <c r="D342" s="3" t="s">
        <v>8</v>
      </c>
      <c r="E342" s="3" t="s">
        <v>9</v>
      </c>
      <c r="F342" s="3" t="s">
        <v>10</v>
      </c>
      <c r="G342" s="3" t="s">
        <v>794</v>
      </c>
    </row>
    <row r="343" spans="1:7" ht="32.65" customHeight="1" x14ac:dyDescent="0.25">
      <c r="A343" s="4" t="s">
        <v>880</v>
      </c>
      <c r="B343" s="4" t="s">
        <v>881</v>
      </c>
      <c r="C343" s="4" t="s">
        <v>150</v>
      </c>
      <c r="D343" s="5">
        <v>6500000</v>
      </c>
      <c r="E343" s="6">
        <v>608423400</v>
      </c>
      <c r="F343" s="6">
        <v>8.3000000000000004E-2</v>
      </c>
      <c r="G343" s="4" t="s">
        <v>797</v>
      </c>
    </row>
    <row r="344" spans="1:7" ht="23.45" customHeight="1" x14ac:dyDescent="0.25">
      <c r="A344" s="4" t="s">
        <v>882</v>
      </c>
      <c r="B344" s="4" t="s">
        <v>883</v>
      </c>
      <c r="C344" s="4" t="s">
        <v>101</v>
      </c>
      <c r="D344" s="5">
        <v>2400000</v>
      </c>
      <c r="E344" s="6">
        <v>240237840</v>
      </c>
      <c r="F344" s="6">
        <v>3.2800000000000003E-2</v>
      </c>
      <c r="G344" s="4" t="s">
        <v>804</v>
      </c>
    </row>
    <row r="345" spans="1:7" ht="23.45" customHeight="1" x14ac:dyDescent="0.25">
      <c r="A345" s="4" t="s">
        <v>884</v>
      </c>
      <c r="B345" s="4" t="s">
        <v>885</v>
      </c>
      <c r="C345" s="4" t="s">
        <v>43</v>
      </c>
      <c r="D345" s="5">
        <v>7000000</v>
      </c>
      <c r="E345" s="6">
        <v>709647400</v>
      </c>
      <c r="F345" s="6">
        <v>9.6799999999999997E-2</v>
      </c>
      <c r="G345" s="4" t="s">
        <v>850</v>
      </c>
    </row>
    <row r="346" spans="1:7" ht="32.65" customHeight="1" x14ac:dyDescent="0.25">
      <c r="A346" s="4" t="s">
        <v>2240</v>
      </c>
      <c r="B346" s="4" t="s">
        <v>2241</v>
      </c>
      <c r="C346" s="4" t="s">
        <v>101</v>
      </c>
      <c r="D346" s="5">
        <v>5000000</v>
      </c>
      <c r="E346" s="6">
        <v>501937000</v>
      </c>
      <c r="F346" s="6">
        <v>6.8500000000000005E-2</v>
      </c>
      <c r="G346" s="4" t="s">
        <v>797</v>
      </c>
    </row>
    <row r="347" spans="1:7" ht="23.45" customHeight="1" x14ac:dyDescent="0.25">
      <c r="A347" s="4" t="s">
        <v>886</v>
      </c>
      <c r="B347" s="4" t="s">
        <v>887</v>
      </c>
      <c r="C347" s="4" t="s">
        <v>101</v>
      </c>
      <c r="D347" s="5">
        <v>5000000</v>
      </c>
      <c r="E347" s="6">
        <v>501059500</v>
      </c>
      <c r="F347" s="6">
        <v>6.8400000000000002E-2</v>
      </c>
      <c r="G347" s="4" t="s">
        <v>797</v>
      </c>
    </row>
    <row r="348" spans="1:7" ht="23.45" customHeight="1" x14ac:dyDescent="0.25">
      <c r="A348" s="4" t="s">
        <v>888</v>
      </c>
      <c r="B348" s="4" t="s">
        <v>889</v>
      </c>
      <c r="C348" s="4" t="s">
        <v>32</v>
      </c>
      <c r="D348" s="5">
        <v>7500000</v>
      </c>
      <c r="E348" s="6">
        <v>752176500</v>
      </c>
      <c r="F348" s="6">
        <v>0.1026</v>
      </c>
      <c r="G348" s="4" t="s">
        <v>797</v>
      </c>
    </row>
    <row r="349" spans="1:7" ht="23.45" customHeight="1" x14ac:dyDescent="0.25">
      <c r="A349" s="4" t="s">
        <v>2810</v>
      </c>
      <c r="B349" s="4" t="s">
        <v>2811</v>
      </c>
      <c r="C349" s="4" t="s">
        <v>101</v>
      </c>
      <c r="D349" s="5">
        <v>5000000</v>
      </c>
      <c r="E349" s="6">
        <v>507505500</v>
      </c>
      <c r="F349" s="6">
        <v>6.9199999999999998E-2</v>
      </c>
      <c r="G349" s="4" t="s">
        <v>797</v>
      </c>
    </row>
    <row r="350" spans="1:7" ht="32.65" customHeight="1" x14ac:dyDescent="0.25">
      <c r="A350" s="4" t="s">
        <v>890</v>
      </c>
      <c r="B350" s="4" t="s">
        <v>891</v>
      </c>
      <c r="C350" s="4" t="s">
        <v>150</v>
      </c>
      <c r="D350" s="5">
        <v>2500000</v>
      </c>
      <c r="E350" s="6">
        <v>253262250</v>
      </c>
      <c r="F350" s="6">
        <v>3.4599999999999999E-2</v>
      </c>
      <c r="G350" s="4" t="s">
        <v>804</v>
      </c>
    </row>
    <row r="351" spans="1:7" ht="23.45" customHeight="1" x14ac:dyDescent="0.25">
      <c r="A351" s="4" t="s">
        <v>894</v>
      </c>
      <c r="B351" s="4" t="s">
        <v>895</v>
      </c>
      <c r="C351" s="4" t="s">
        <v>101</v>
      </c>
      <c r="D351" s="5">
        <v>2500000</v>
      </c>
      <c r="E351" s="6">
        <v>252990750</v>
      </c>
      <c r="F351" s="6">
        <v>3.4500000000000003E-2</v>
      </c>
      <c r="G351" s="4" t="s">
        <v>797</v>
      </c>
    </row>
    <row r="352" spans="1:7" ht="32.65" customHeight="1" x14ac:dyDescent="0.25">
      <c r="A352" s="4" t="s">
        <v>920</v>
      </c>
      <c r="B352" s="4" t="s">
        <v>921</v>
      </c>
      <c r="C352" s="4" t="s">
        <v>101</v>
      </c>
      <c r="D352" s="5">
        <v>2500000</v>
      </c>
      <c r="E352" s="6">
        <v>253306500</v>
      </c>
      <c r="F352" s="6">
        <v>3.4599999999999999E-2</v>
      </c>
      <c r="G352" s="4" t="s">
        <v>797</v>
      </c>
    </row>
    <row r="353" spans="1:7" ht="23.45" customHeight="1" x14ac:dyDescent="0.25">
      <c r="A353" s="4" t="s">
        <v>922</v>
      </c>
      <c r="B353" s="4" t="s">
        <v>923</v>
      </c>
      <c r="C353" s="4" t="s">
        <v>101</v>
      </c>
      <c r="D353" s="5">
        <v>6000000</v>
      </c>
      <c r="E353" s="6">
        <v>609112800</v>
      </c>
      <c r="F353" s="6">
        <v>8.3099999999999993E-2</v>
      </c>
      <c r="G353" s="4" t="s">
        <v>797</v>
      </c>
    </row>
    <row r="354" spans="1:7" ht="23.45" customHeight="1" x14ac:dyDescent="0.25">
      <c r="A354" s="4" t="s">
        <v>924</v>
      </c>
      <c r="B354" s="4" t="s">
        <v>925</v>
      </c>
      <c r="C354" s="4" t="s">
        <v>32</v>
      </c>
      <c r="D354" s="5">
        <v>7500000</v>
      </c>
      <c r="E354" s="6">
        <v>749557500</v>
      </c>
      <c r="F354" s="6">
        <v>0.1023</v>
      </c>
      <c r="G354" s="4" t="s">
        <v>797</v>
      </c>
    </row>
    <row r="355" spans="1:7" ht="23.45" customHeight="1" x14ac:dyDescent="0.25">
      <c r="A355" s="4" t="s">
        <v>1065</v>
      </c>
      <c r="B355" s="4" t="s">
        <v>1066</v>
      </c>
      <c r="C355" s="4" t="s">
        <v>32</v>
      </c>
      <c r="D355" s="5">
        <v>7500000</v>
      </c>
      <c r="E355" s="6">
        <v>749534250</v>
      </c>
      <c r="F355" s="6">
        <v>0.1023</v>
      </c>
      <c r="G355" s="4" t="s">
        <v>797</v>
      </c>
    </row>
    <row r="356" spans="1:7" ht="23.45" customHeight="1" x14ac:dyDescent="0.25">
      <c r="A356" s="4" t="s">
        <v>1067</v>
      </c>
      <c r="B356" s="4" t="s">
        <v>1068</v>
      </c>
      <c r="C356" s="4" t="s">
        <v>32</v>
      </c>
      <c r="D356" s="5">
        <v>7500000</v>
      </c>
      <c r="E356" s="6">
        <v>750218250</v>
      </c>
      <c r="F356" s="6">
        <v>0.1024</v>
      </c>
      <c r="G356" s="4" t="s">
        <v>797</v>
      </c>
    </row>
    <row r="357" spans="1:7" ht="23.45" customHeight="1" x14ac:dyDescent="0.25">
      <c r="A357" s="4" t="s">
        <v>1069</v>
      </c>
      <c r="B357" s="4" t="s">
        <v>1070</v>
      </c>
      <c r="C357" s="4" t="s">
        <v>101</v>
      </c>
      <c r="D357" s="5">
        <v>7500000</v>
      </c>
      <c r="E357" s="6">
        <v>765361500</v>
      </c>
      <c r="F357" s="6">
        <v>0.10440000000000001</v>
      </c>
      <c r="G357" s="4" t="s">
        <v>797</v>
      </c>
    </row>
    <row r="358" spans="1:7" ht="23.45" customHeight="1" x14ac:dyDescent="0.25">
      <c r="A358" s="4" t="s">
        <v>2812</v>
      </c>
      <c r="B358" s="4" t="s">
        <v>2813</v>
      </c>
      <c r="C358" s="4" t="s">
        <v>101</v>
      </c>
      <c r="D358" s="5">
        <v>5000000</v>
      </c>
      <c r="E358" s="6">
        <v>507814500</v>
      </c>
      <c r="F358" s="6">
        <v>6.93E-2</v>
      </c>
      <c r="G358" s="4" t="s">
        <v>797</v>
      </c>
    </row>
    <row r="359" spans="1:7" ht="23.45" customHeight="1" x14ac:dyDescent="0.25">
      <c r="A359" s="4" t="s">
        <v>1071</v>
      </c>
      <c r="B359" s="4" t="s">
        <v>1072</v>
      </c>
      <c r="C359" s="4" t="s">
        <v>101</v>
      </c>
      <c r="D359" s="5">
        <v>6000000</v>
      </c>
      <c r="E359" s="6">
        <v>607250400</v>
      </c>
      <c r="F359" s="6">
        <v>8.2900000000000001E-2</v>
      </c>
      <c r="G359" s="4" t="s">
        <v>797</v>
      </c>
    </row>
    <row r="360" spans="1:7" ht="23.45" customHeight="1" x14ac:dyDescent="0.25">
      <c r="A360" s="4" t="s">
        <v>1073</v>
      </c>
      <c r="B360" s="4" t="s">
        <v>1074</v>
      </c>
      <c r="C360" s="4" t="s">
        <v>101</v>
      </c>
      <c r="D360" s="5">
        <v>1000000</v>
      </c>
      <c r="E360" s="6">
        <v>101510100</v>
      </c>
      <c r="F360" s="6">
        <v>1.38E-2</v>
      </c>
      <c r="G360" s="4" t="s">
        <v>797</v>
      </c>
    </row>
    <row r="361" spans="1:7" ht="23.45" customHeight="1" x14ac:dyDescent="0.25">
      <c r="A361" s="4" t="s">
        <v>1077</v>
      </c>
      <c r="B361" s="4" t="s">
        <v>1078</v>
      </c>
      <c r="C361" s="4" t="s">
        <v>101</v>
      </c>
      <c r="D361" s="5">
        <v>7500000</v>
      </c>
      <c r="E361" s="6">
        <v>766744500</v>
      </c>
      <c r="F361" s="6">
        <v>0.1046</v>
      </c>
      <c r="G361" s="4" t="s">
        <v>797</v>
      </c>
    </row>
    <row r="362" spans="1:7" ht="32.65" customHeight="1" x14ac:dyDescent="0.25">
      <c r="A362" s="4" t="s">
        <v>1083</v>
      </c>
      <c r="B362" s="4" t="s">
        <v>1084</v>
      </c>
      <c r="C362" s="4" t="s">
        <v>101</v>
      </c>
      <c r="D362" s="5">
        <v>12500000</v>
      </c>
      <c r="E362" s="6">
        <v>1271932500</v>
      </c>
      <c r="F362" s="6">
        <v>0.17349999999999999</v>
      </c>
      <c r="G362" s="4" t="s">
        <v>797</v>
      </c>
    </row>
    <row r="363" spans="1:7" ht="23.45" customHeight="1" x14ac:dyDescent="0.25">
      <c r="A363" s="4" t="s">
        <v>1085</v>
      </c>
      <c r="B363" s="4" t="s">
        <v>1086</v>
      </c>
      <c r="C363" s="4" t="s">
        <v>101</v>
      </c>
      <c r="D363" s="5">
        <v>3000000</v>
      </c>
      <c r="E363" s="6">
        <v>306234000</v>
      </c>
      <c r="F363" s="6">
        <v>4.1799999999999997E-2</v>
      </c>
      <c r="G363" s="4" t="s">
        <v>797</v>
      </c>
    </row>
    <row r="364" spans="1:7" ht="23.45" customHeight="1" x14ac:dyDescent="0.25">
      <c r="A364" s="4" t="s">
        <v>1089</v>
      </c>
      <c r="B364" s="4" t="s">
        <v>1090</v>
      </c>
      <c r="C364" s="4" t="s">
        <v>43</v>
      </c>
      <c r="D364" s="5">
        <v>10000000</v>
      </c>
      <c r="E364" s="6">
        <v>1020005000</v>
      </c>
      <c r="F364" s="6">
        <v>0.13919999999999999</v>
      </c>
      <c r="G364" s="4" t="s">
        <v>804</v>
      </c>
    </row>
    <row r="365" spans="1:7" ht="41.85" customHeight="1" x14ac:dyDescent="0.25">
      <c r="A365" s="4" t="s">
        <v>1091</v>
      </c>
      <c r="B365" s="4" t="s">
        <v>1092</v>
      </c>
      <c r="C365" s="4" t="s">
        <v>101</v>
      </c>
      <c r="D365" s="5">
        <v>2500000</v>
      </c>
      <c r="E365" s="6">
        <v>251374500</v>
      </c>
      <c r="F365" s="6">
        <v>3.4299999999999997E-2</v>
      </c>
      <c r="G365" s="4" t="s">
        <v>850</v>
      </c>
    </row>
    <row r="366" spans="1:7" ht="23.45" customHeight="1" x14ac:dyDescent="0.25">
      <c r="A366" s="4" t="s">
        <v>1093</v>
      </c>
      <c r="B366" s="4" t="s">
        <v>1094</v>
      </c>
      <c r="C366" s="4" t="s">
        <v>150</v>
      </c>
      <c r="D366" s="5">
        <v>500000</v>
      </c>
      <c r="E366" s="6">
        <v>49869100</v>
      </c>
      <c r="F366" s="6">
        <v>6.7999999999999996E-3</v>
      </c>
      <c r="G366" s="4" t="s">
        <v>1095</v>
      </c>
    </row>
    <row r="367" spans="1:7" ht="23.45" customHeight="1" x14ac:dyDescent="0.25">
      <c r="A367" s="4" t="s">
        <v>1096</v>
      </c>
      <c r="B367" s="4" t="s">
        <v>1097</v>
      </c>
      <c r="C367" s="4" t="s">
        <v>101</v>
      </c>
      <c r="D367" s="5">
        <v>5000000</v>
      </c>
      <c r="E367" s="6">
        <v>507044500</v>
      </c>
      <c r="F367" s="6">
        <v>6.9199999999999998E-2</v>
      </c>
      <c r="G367" s="4" t="s">
        <v>797</v>
      </c>
    </row>
    <row r="368" spans="1:7" ht="32.65" customHeight="1" x14ac:dyDescent="0.25">
      <c r="A368" s="4" t="s">
        <v>2814</v>
      </c>
      <c r="B368" s="4" t="s">
        <v>2815</v>
      </c>
      <c r="C368" s="4" t="s">
        <v>101</v>
      </c>
      <c r="D368" s="5">
        <v>5000000</v>
      </c>
      <c r="E368" s="6">
        <v>513796500</v>
      </c>
      <c r="F368" s="6">
        <v>7.0099999999999996E-2</v>
      </c>
      <c r="G368" s="4" t="s">
        <v>797</v>
      </c>
    </row>
    <row r="369" spans="1:7" ht="23.45" customHeight="1" x14ac:dyDescent="0.25">
      <c r="A369" s="4" t="s">
        <v>1098</v>
      </c>
      <c r="B369" s="4" t="s">
        <v>1099</v>
      </c>
      <c r="C369" s="4" t="s">
        <v>101</v>
      </c>
      <c r="D369" s="5">
        <v>2500000</v>
      </c>
      <c r="E369" s="6">
        <v>253429750</v>
      </c>
      <c r="F369" s="6">
        <v>3.4599999999999999E-2</v>
      </c>
      <c r="G369" s="4" t="s">
        <v>797</v>
      </c>
    </row>
    <row r="370" spans="1:7" ht="32.65" customHeight="1" x14ac:dyDescent="0.25">
      <c r="A370" s="4" t="s">
        <v>1100</v>
      </c>
      <c r="B370" s="4" t="s">
        <v>1101</v>
      </c>
      <c r="C370" s="4" t="s">
        <v>187</v>
      </c>
      <c r="D370" s="5">
        <v>7000000</v>
      </c>
      <c r="E370" s="6">
        <v>706365100</v>
      </c>
      <c r="F370" s="6">
        <v>9.64E-2</v>
      </c>
      <c r="G370" s="4" t="s">
        <v>797</v>
      </c>
    </row>
    <row r="371" spans="1:7" ht="14.45" customHeight="1" x14ac:dyDescent="0.25">
      <c r="A371" s="4" t="s">
        <v>1104</v>
      </c>
      <c r="B371" s="4" t="s">
        <v>1105</v>
      </c>
      <c r="C371" s="4" t="s">
        <v>43</v>
      </c>
      <c r="D371" s="5">
        <v>5000000</v>
      </c>
      <c r="E371" s="6">
        <v>513564000</v>
      </c>
      <c r="F371" s="6">
        <v>7.0099999999999996E-2</v>
      </c>
      <c r="G371" s="4" t="s">
        <v>850</v>
      </c>
    </row>
    <row r="372" spans="1:7" ht="23.45" customHeight="1" x14ac:dyDescent="0.25">
      <c r="A372" s="4" t="s">
        <v>2719</v>
      </c>
      <c r="B372" s="4" t="s">
        <v>2720</v>
      </c>
      <c r="C372" s="4" t="s">
        <v>32</v>
      </c>
      <c r="D372" s="5">
        <v>14000000</v>
      </c>
      <c r="E372" s="6">
        <v>1409524200</v>
      </c>
      <c r="F372" s="6">
        <v>0.1923</v>
      </c>
      <c r="G372" s="4" t="s">
        <v>797</v>
      </c>
    </row>
    <row r="373" spans="1:7" ht="23.45" customHeight="1" x14ac:dyDescent="0.25">
      <c r="A373" s="4" t="s">
        <v>2467</v>
      </c>
      <c r="B373" s="4" t="s">
        <v>2468</v>
      </c>
      <c r="C373" s="4" t="s">
        <v>101</v>
      </c>
      <c r="D373" s="5">
        <v>2500000</v>
      </c>
      <c r="E373" s="6">
        <v>257257000</v>
      </c>
      <c r="F373" s="6">
        <v>3.5099999999999999E-2</v>
      </c>
      <c r="G373" s="4" t="s">
        <v>797</v>
      </c>
    </row>
    <row r="374" spans="1:7" ht="23.45" customHeight="1" x14ac:dyDescent="0.25">
      <c r="A374" s="4" t="s">
        <v>1108</v>
      </c>
      <c r="B374" s="4" t="s">
        <v>1109</v>
      </c>
      <c r="C374" s="4" t="s">
        <v>101</v>
      </c>
      <c r="D374" s="5">
        <v>10000000</v>
      </c>
      <c r="E374" s="6">
        <v>1029520000</v>
      </c>
      <c r="F374" s="6">
        <v>0.14050000000000001</v>
      </c>
      <c r="G374" s="4" t="s">
        <v>797</v>
      </c>
    </row>
    <row r="375" spans="1:7" ht="23.45" customHeight="1" x14ac:dyDescent="0.25">
      <c r="A375" s="4" t="s">
        <v>1110</v>
      </c>
      <c r="B375" s="4" t="s">
        <v>1111</v>
      </c>
      <c r="C375" s="4" t="s">
        <v>101</v>
      </c>
      <c r="D375" s="5">
        <v>9000000</v>
      </c>
      <c r="E375" s="6">
        <v>919358100</v>
      </c>
      <c r="F375" s="6">
        <v>0.12540000000000001</v>
      </c>
      <c r="G375" s="4" t="s">
        <v>797</v>
      </c>
    </row>
    <row r="376" spans="1:7" ht="41.85" customHeight="1" x14ac:dyDescent="0.25">
      <c r="A376" s="4" t="s">
        <v>1112</v>
      </c>
      <c r="B376" s="4" t="s">
        <v>1113</v>
      </c>
      <c r="C376" s="4" t="s">
        <v>935</v>
      </c>
      <c r="D376" s="5">
        <v>5000000</v>
      </c>
      <c r="E376" s="6">
        <v>498153000</v>
      </c>
      <c r="F376" s="6">
        <v>6.8000000000000005E-2</v>
      </c>
      <c r="G376" s="4" t="s">
        <v>797</v>
      </c>
    </row>
    <row r="377" spans="1:7" ht="32.65" customHeight="1" x14ac:dyDescent="0.25">
      <c r="A377" s="4" t="s">
        <v>2276</v>
      </c>
      <c r="B377" s="4" t="s">
        <v>2277</v>
      </c>
      <c r="C377" s="4" t="s">
        <v>187</v>
      </c>
      <c r="D377" s="5">
        <v>8000000</v>
      </c>
      <c r="E377" s="6">
        <v>810527200</v>
      </c>
      <c r="F377" s="6">
        <v>0.1106</v>
      </c>
      <c r="G377" s="4" t="s">
        <v>807</v>
      </c>
    </row>
    <row r="378" spans="1:7" ht="23.45" customHeight="1" x14ac:dyDescent="0.25">
      <c r="A378" s="4" t="s">
        <v>1114</v>
      </c>
      <c r="B378" s="4" t="s">
        <v>1115</v>
      </c>
      <c r="C378" s="4" t="s">
        <v>101</v>
      </c>
      <c r="D378" s="5">
        <v>15000000</v>
      </c>
      <c r="E378" s="6">
        <v>1557298500</v>
      </c>
      <c r="F378" s="6">
        <v>0.21249999999999999</v>
      </c>
      <c r="G378" s="4" t="s">
        <v>797</v>
      </c>
    </row>
    <row r="379" spans="1:7" ht="32.65" customHeight="1" x14ac:dyDescent="0.25">
      <c r="A379" s="4" t="s">
        <v>1116</v>
      </c>
      <c r="B379" s="4" t="s">
        <v>1117</v>
      </c>
      <c r="C379" s="4" t="s">
        <v>101</v>
      </c>
      <c r="D379" s="5">
        <v>4000000</v>
      </c>
      <c r="E379" s="6">
        <v>403360000</v>
      </c>
      <c r="F379" s="6">
        <v>5.5E-2</v>
      </c>
      <c r="G379" s="4" t="s">
        <v>804</v>
      </c>
    </row>
    <row r="380" spans="1:7" ht="23.45" customHeight="1" x14ac:dyDescent="0.25">
      <c r="A380" s="4" t="s">
        <v>1120</v>
      </c>
      <c r="B380" s="4" t="s">
        <v>1121</v>
      </c>
      <c r="C380" s="4" t="s">
        <v>101</v>
      </c>
      <c r="D380" s="5">
        <v>5000000</v>
      </c>
      <c r="E380" s="6">
        <v>515475000</v>
      </c>
      <c r="F380" s="6">
        <v>7.0300000000000001E-2</v>
      </c>
      <c r="G380" s="4" t="s">
        <v>804</v>
      </c>
    </row>
    <row r="381" spans="1:7" ht="23.45" customHeight="1" x14ac:dyDescent="0.25">
      <c r="A381" s="4" t="s">
        <v>2816</v>
      </c>
      <c r="B381" s="4" t="s">
        <v>2817</v>
      </c>
      <c r="C381" s="4" t="s">
        <v>101</v>
      </c>
      <c r="D381" s="5">
        <v>5000000</v>
      </c>
      <c r="E381" s="6">
        <v>507934500</v>
      </c>
      <c r="F381" s="6">
        <v>6.93E-2</v>
      </c>
      <c r="G381" s="4" t="s">
        <v>797</v>
      </c>
    </row>
    <row r="382" spans="1:7" ht="32.65" customHeight="1" x14ac:dyDescent="0.25">
      <c r="A382" s="4" t="s">
        <v>1124</v>
      </c>
      <c r="B382" s="4" t="s">
        <v>1125</v>
      </c>
      <c r="C382" s="4" t="s">
        <v>150</v>
      </c>
      <c r="D382" s="5">
        <v>5000000</v>
      </c>
      <c r="E382" s="6">
        <v>505406500</v>
      </c>
      <c r="F382" s="6">
        <v>6.9000000000000006E-2</v>
      </c>
      <c r="G382" s="4" t="s">
        <v>804</v>
      </c>
    </row>
    <row r="383" spans="1:7" ht="23.45" customHeight="1" x14ac:dyDescent="0.25">
      <c r="A383" s="4" t="s">
        <v>2818</v>
      </c>
      <c r="B383" s="4" t="s">
        <v>2819</v>
      </c>
      <c r="C383" s="4" t="s">
        <v>101</v>
      </c>
      <c r="D383" s="5">
        <v>8500000</v>
      </c>
      <c r="E383" s="6">
        <v>864941300</v>
      </c>
      <c r="F383" s="6">
        <v>0.11799999999999999</v>
      </c>
      <c r="G383" s="4" t="s">
        <v>797</v>
      </c>
    </row>
    <row r="384" spans="1:7" ht="32.65" customHeight="1" x14ac:dyDescent="0.25">
      <c r="A384" s="4" t="s">
        <v>926</v>
      </c>
      <c r="B384" s="4" t="s">
        <v>927</v>
      </c>
      <c r="C384" s="4" t="s">
        <v>928</v>
      </c>
      <c r="D384" s="5">
        <v>500000</v>
      </c>
      <c r="E384" s="6">
        <v>49977700</v>
      </c>
      <c r="F384" s="6">
        <v>6.7999999999999996E-3</v>
      </c>
      <c r="G384" s="4" t="s">
        <v>804</v>
      </c>
    </row>
    <row r="385" spans="1:7" ht="23.45" customHeight="1" x14ac:dyDescent="0.25">
      <c r="A385" s="4" t="s">
        <v>929</v>
      </c>
      <c r="B385" s="4" t="s">
        <v>930</v>
      </c>
      <c r="C385" s="4" t="s">
        <v>32</v>
      </c>
      <c r="D385" s="5">
        <v>5200000</v>
      </c>
      <c r="E385" s="6">
        <v>520965640</v>
      </c>
      <c r="F385" s="6">
        <v>7.1099999999999997E-2</v>
      </c>
      <c r="G385" s="4" t="s">
        <v>804</v>
      </c>
    </row>
    <row r="386" spans="1:7" ht="32.65" customHeight="1" x14ac:dyDescent="0.25">
      <c r="A386" s="4" t="s">
        <v>2280</v>
      </c>
      <c r="B386" s="4" t="s">
        <v>2281</v>
      </c>
      <c r="C386" s="4" t="s">
        <v>928</v>
      </c>
      <c r="D386" s="5">
        <v>500000</v>
      </c>
      <c r="E386" s="6">
        <v>50031600</v>
      </c>
      <c r="F386" s="6">
        <v>6.7999999999999996E-3</v>
      </c>
      <c r="G386" s="4" t="s">
        <v>804</v>
      </c>
    </row>
    <row r="387" spans="1:7" ht="23.45" customHeight="1" x14ac:dyDescent="0.25">
      <c r="A387" s="4" t="s">
        <v>933</v>
      </c>
      <c r="B387" s="4" t="s">
        <v>934</v>
      </c>
      <c r="C387" s="4" t="s">
        <v>935</v>
      </c>
      <c r="D387" s="5">
        <v>2500000</v>
      </c>
      <c r="E387" s="6">
        <v>249928750</v>
      </c>
      <c r="F387" s="6">
        <v>3.4099999999999998E-2</v>
      </c>
      <c r="G387" s="4" t="s">
        <v>850</v>
      </c>
    </row>
    <row r="388" spans="1:7" ht="23.45" customHeight="1" x14ac:dyDescent="0.25">
      <c r="A388" s="4" t="s">
        <v>936</v>
      </c>
      <c r="B388" s="4" t="s">
        <v>937</v>
      </c>
      <c r="C388" s="4" t="s">
        <v>935</v>
      </c>
      <c r="D388" s="5">
        <v>2500000</v>
      </c>
      <c r="E388" s="6">
        <v>250031000</v>
      </c>
      <c r="F388" s="6">
        <v>3.4099999999999998E-2</v>
      </c>
      <c r="G388" s="4" t="s">
        <v>850</v>
      </c>
    </row>
    <row r="389" spans="1:7" ht="41.85" customHeight="1" x14ac:dyDescent="0.25">
      <c r="A389" s="4" t="s">
        <v>938</v>
      </c>
      <c r="B389" s="4" t="s">
        <v>939</v>
      </c>
      <c r="C389" s="4" t="s">
        <v>935</v>
      </c>
      <c r="D389" s="5">
        <v>2500000</v>
      </c>
      <c r="E389" s="6">
        <v>251203500</v>
      </c>
      <c r="F389" s="6">
        <v>3.4299999999999997E-2</v>
      </c>
      <c r="G389" s="4" t="s">
        <v>850</v>
      </c>
    </row>
    <row r="390" spans="1:7" ht="23.45" customHeight="1" x14ac:dyDescent="0.25">
      <c r="A390" s="4" t="s">
        <v>942</v>
      </c>
      <c r="B390" s="4" t="s">
        <v>943</v>
      </c>
      <c r="C390" s="4" t="s">
        <v>150</v>
      </c>
      <c r="D390" s="5">
        <v>8500000</v>
      </c>
      <c r="E390" s="6">
        <v>869747200</v>
      </c>
      <c r="F390" s="6">
        <v>0.1187</v>
      </c>
      <c r="G390" s="4" t="s">
        <v>807</v>
      </c>
    </row>
    <row r="391" spans="1:7" ht="23.45" customHeight="1" x14ac:dyDescent="0.25">
      <c r="A391" s="4" t="s">
        <v>2471</v>
      </c>
      <c r="B391" s="4" t="s">
        <v>2472</v>
      </c>
      <c r="C391" s="4" t="s">
        <v>150</v>
      </c>
      <c r="D391" s="5">
        <v>600000</v>
      </c>
      <c r="E391" s="6">
        <v>60752820</v>
      </c>
      <c r="F391" s="6">
        <v>8.3000000000000001E-3</v>
      </c>
      <c r="G391" s="4" t="s">
        <v>804</v>
      </c>
    </row>
    <row r="392" spans="1:7" ht="23.45" customHeight="1" x14ac:dyDescent="0.25">
      <c r="A392" s="4" t="s">
        <v>946</v>
      </c>
      <c r="B392" s="4" t="s">
        <v>947</v>
      </c>
      <c r="C392" s="4" t="s">
        <v>150</v>
      </c>
      <c r="D392" s="5">
        <v>1500000</v>
      </c>
      <c r="E392" s="6">
        <v>154747950</v>
      </c>
      <c r="F392" s="6">
        <v>2.1100000000000001E-2</v>
      </c>
      <c r="G392" s="4" t="s">
        <v>807</v>
      </c>
    </row>
    <row r="393" spans="1:7" ht="23.45" customHeight="1" x14ac:dyDescent="0.25">
      <c r="A393" s="4" t="s">
        <v>948</v>
      </c>
      <c r="B393" s="4" t="s">
        <v>949</v>
      </c>
      <c r="C393" s="4" t="s">
        <v>150</v>
      </c>
      <c r="D393" s="5">
        <v>950000</v>
      </c>
      <c r="E393" s="6">
        <v>97035280</v>
      </c>
      <c r="F393" s="6">
        <v>1.32E-2</v>
      </c>
      <c r="G393" s="4" t="s">
        <v>804</v>
      </c>
    </row>
    <row r="394" spans="1:7" ht="23.45" customHeight="1" x14ac:dyDescent="0.25">
      <c r="A394" s="4" t="s">
        <v>950</v>
      </c>
      <c r="B394" s="4" t="s">
        <v>951</v>
      </c>
      <c r="C394" s="4" t="s">
        <v>150</v>
      </c>
      <c r="D394" s="5">
        <v>700000</v>
      </c>
      <c r="E394" s="6">
        <v>71940610</v>
      </c>
      <c r="F394" s="6">
        <v>9.7999999999999997E-3</v>
      </c>
      <c r="G394" s="4" t="s">
        <v>804</v>
      </c>
    </row>
    <row r="395" spans="1:7" ht="23.45" customHeight="1" x14ac:dyDescent="0.25">
      <c r="A395" s="4" t="s">
        <v>952</v>
      </c>
      <c r="B395" s="4" t="s">
        <v>953</v>
      </c>
      <c r="C395" s="4" t="s">
        <v>150</v>
      </c>
      <c r="D395" s="5">
        <v>700000</v>
      </c>
      <c r="E395" s="6">
        <v>72351160</v>
      </c>
      <c r="F395" s="6">
        <v>9.9000000000000008E-3</v>
      </c>
      <c r="G395" s="4" t="s">
        <v>804</v>
      </c>
    </row>
    <row r="396" spans="1:7" ht="23.45" customHeight="1" x14ac:dyDescent="0.25">
      <c r="A396" s="4" t="s">
        <v>954</v>
      </c>
      <c r="B396" s="4" t="s">
        <v>955</v>
      </c>
      <c r="C396" s="4" t="s">
        <v>150</v>
      </c>
      <c r="D396" s="5">
        <v>700000</v>
      </c>
      <c r="E396" s="6">
        <v>73226300</v>
      </c>
      <c r="F396" s="6">
        <v>0.01</v>
      </c>
      <c r="G396" s="4" t="s">
        <v>804</v>
      </c>
    </row>
    <row r="397" spans="1:7" ht="23.45" customHeight="1" x14ac:dyDescent="0.25">
      <c r="A397" s="4" t="s">
        <v>956</v>
      </c>
      <c r="B397" s="4" t="s">
        <v>957</v>
      </c>
      <c r="C397" s="4" t="s">
        <v>150</v>
      </c>
      <c r="D397" s="5">
        <v>700000</v>
      </c>
      <c r="E397" s="6">
        <v>73643710</v>
      </c>
      <c r="F397" s="6">
        <v>0.01</v>
      </c>
      <c r="G397" s="4" t="s">
        <v>804</v>
      </c>
    </row>
    <row r="398" spans="1:7" ht="23.45" customHeight="1" x14ac:dyDescent="0.25">
      <c r="A398" s="4" t="s">
        <v>960</v>
      </c>
      <c r="B398" s="4" t="s">
        <v>961</v>
      </c>
      <c r="C398" s="4" t="s">
        <v>150</v>
      </c>
      <c r="D398" s="5">
        <v>1000000</v>
      </c>
      <c r="E398" s="6">
        <v>101333300</v>
      </c>
      <c r="F398" s="6">
        <v>1.38E-2</v>
      </c>
      <c r="G398" s="4" t="s">
        <v>804</v>
      </c>
    </row>
    <row r="399" spans="1:7" ht="23.45" customHeight="1" x14ac:dyDescent="0.25">
      <c r="A399" s="4" t="s">
        <v>962</v>
      </c>
      <c r="B399" s="4" t="s">
        <v>963</v>
      </c>
      <c r="C399" s="4" t="s">
        <v>150</v>
      </c>
      <c r="D399" s="5">
        <v>2150000</v>
      </c>
      <c r="E399" s="6">
        <v>219654965</v>
      </c>
      <c r="F399" s="6">
        <v>0.03</v>
      </c>
      <c r="G399" s="4" t="s">
        <v>804</v>
      </c>
    </row>
    <row r="400" spans="1:7" ht="23.45" customHeight="1" x14ac:dyDescent="0.25">
      <c r="A400" s="4" t="s">
        <v>964</v>
      </c>
      <c r="B400" s="4" t="s">
        <v>965</v>
      </c>
      <c r="C400" s="4" t="s">
        <v>150</v>
      </c>
      <c r="D400" s="5">
        <v>1500000</v>
      </c>
      <c r="E400" s="6">
        <v>154200300</v>
      </c>
      <c r="F400" s="6">
        <v>2.1000000000000001E-2</v>
      </c>
      <c r="G400" s="4" t="s">
        <v>804</v>
      </c>
    </row>
    <row r="401" spans="1:7" ht="23.45" customHeight="1" x14ac:dyDescent="0.25">
      <c r="A401" s="4" t="s">
        <v>966</v>
      </c>
      <c r="B401" s="4" t="s">
        <v>967</v>
      </c>
      <c r="C401" s="4" t="s">
        <v>150</v>
      </c>
      <c r="D401" s="5">
        <v>1000000</v>
      </c>
      <c r="E401" s="6">
        <v>103408700</v>
      </c>
      <c r="F401" s="6">
        <v>1.41E-2</v>
      </c>
      <c r="G401" s="4" t="s">
        <v>804</v>
      </c>
    </row>
    <row r="402" spans="1:7" ht="23.45" customHeight="1" x14ac:dyDescent="0.25">
      <c r="A402" s="4" t="s">
        <v>968</v>
      </c>
      <c r="B402" s="4" t="s">
        <v>969</v>
      </c>
      <c r="C402" s="4" t="s">
        <v>150</v>
      </c>
      <c r="D402" s="5">
        <v>1900000</v>
      </c>
      <c r="E402" s="6">
        <v>198838420</v>
      </c>
      <c r="F402" s="6">
        <v>2.7099999999999999E-2</v>
      </c>
      <c r="G402" s="4" t="s">
        <v>804</v>
      </c>
    </row>
    <row r="403" spans="1:7" ht="32.65" customHeight="1" x14ac:dyDescent="0.25">
      <c r="A403" s="4" t="s">
        <v>974</v>
      </c>
      <c r="B403" s="4" t="s">
        <v>975</v>
      </c>
      <c r="C403" s="4" t="s">
        <v>150</v>
      </c>
      <c r="D403" s="5">
        <v>100000</v>
      </c>
      <c r="E403" s="6">
        <v>10395670</v>
      </c>
      <c r="F403" s="6">
        <v>1.4E-3</v>
      </c>
      <c r="G403" s="4" t="s">
        <v>804</v>
      </c>
    </row>
    <row r="404" spans="1:7" ht="32.65" customHeight="1" x14ac:dyDescent="0.25">
      <c r="A404" s="4" t="s">
        <v>976</v>
      </c>
      <c r="B404" s="4" t="s">
        <v>977</v>
      </c>
      <c r="C404" s="4" t="s">
        <v>150</v>
      </c>
      <c r="D404" s="5">
        <v>500000</v>
      </c>
      <c r="E404" s="6">
        <v>50145500</v>
      </c>
      <c r="F404" s="6">
        <v>6.7999999999999996E-3</v>
      </c>
      <c r="G404" s="4" t="s">
        <v>804</v>
      </c>
    </row>
    <row r="405" spans="1:7" ht="32.65" customHeight="1" x14ac:dyDescent="0.25">
      <c r="A405" s="4" t="s">
        <v>980</v>
      </c>
      <c r="B405" s="4" t="s">
        <v>981</v>
      </c>
      <c r="C405" s="4" t="s">
        <v>150</v>
      </c>
      <c r="D405" s="5">
        <v>11000000</v>
      </c>
      <c r="E405" s="6">
        <v>1139554900</v>
      </c>
      <c r="F405" s="6">
        <v>0.1555</v>
      </c>
      <c r="G405" s="4" t="s">
        <v>804</v>
      </c>
    </row>
    <row r="406" spans="1:7" ht="32.65" customHeight="1" x14ac:dyDescent="0.25">
      <c r="A406" s="4" t="s">
        <v>982</v>
      </c>
      <c r="B406" s="4" t="s">
        <v>983</v>
      </c>
      <c r="C406" s="4" t="s">
        <v>187</v>
      </c>
      <c r="D406" s="5">
        <v>11000000</v>
      </c>
      <c r="E406" s="6">
        <v>1135305600</v>
      </c>
      <c r="F406" s="6">
        <v>0.15490000000000001</v>
      </c>
      <c r="G406" s="4" t="s">
        <v>807</v>
      </c>
    </row>
    <row r="407" spans="1:7" ht="32.65" customHeight="1" x14ac:dyDescent="0.25">
      <c r="A407" s="4" t="s">
        <v>2319</v>
      </c>
      <c r="B407" s="4" t="s">
        <v>2320</v>
      </c>
      <c r="C407" s="4" t="s">
        <v>101</v>
      </c>
      <c r="D407" s="5">
        <v>2500000</v>
      </c>
      <c r="E407" s="6">
        <v>258435000</v>
      </c>
      <c r="F407" s="6">
        <v>3.5299999999999998E-2</v>
      </c>
      <c r="G407" s="4" t="s">
        <v>797</v>
      </c>
    </row>
    <row r="408" spans="1:7" ht="23.45" customHeight="1" x14ac:dyDescent="0.25">
      <c r="A408" s="4" t="s">
        <v>984</v>
      </c>
      <c r="B408" s="4" t="s">
        <v>985</v>
      </c>
      <c r="C408" s="4" t="s">
        <v>150</v>
      </c>
      <c r="D408" s="5">
        <v>5500000</v>
      </c>
      <c r="E408" s="6">
        <v>568735200</v>
      </c>
      <c r="F408" s="6">
        <v>7.7600000000000002E-2</v>
      </c>
      <c r="G408" s="4" t="s">
        <v>850</v>
      </c>
    </row>
    <row r="409" spans="1:7" ht="23.45" customHeight="1" x14ac:dyDescent="0.25">
      <c r="A409" s="4" t="s">
        <v>986</v>
      </c>
      <c r="B409" s="4" t="s">
        <v>987</v>
      </c>
      <c r="C409" s="4" t="s">
        <v>150</v>
      </c>
      <c r="D409" s="5">
        <v>1000000</v>
      </c>
      <c r="E409" s="6">
        <v>101208300</v>
      </c>
      <c r="F409" s="6">
        <v>1.38E-2</v>
      </c>
      <c r="G409" s="4" t="s">
        <v>804</v>
      </c>
    </row>
    <row r="410" spans="1:7" ht="23.45" customHeight="1" x14ac:dyDescent="0.25">
      <c r="A410" s="4" t="s">
        <v>1128</v>
      </c>
      <c r="B410" s="4" t="s">
        <v>1129</v>
      </c>
      <c r="C410" s="4" t="s">
        <v>101</v>
      </c>
      <c r="D410" s="5">
        <v>7500000</v>
      </c>
      <c r="E410" s="6">
        <v>776685750</v>
      </c>
      <c r="F410" s="6">
        <v>0.106</v>
      </c>
      <c r="G410" s="4" t="s">
        <v>804</v>
      </c>
    </row>
    <row r="411" spans="1:7" ht="32.65" customHeight="1" x14ac:dyDescent="0.25">
      <c r="A411" s="4" t="s">
        <v>1130</v>
      </c>
      <c r="B411" s="4" t="s">
        <v>1131</v>
      </c>
      <c r="C411" s="4" t="s">
        <v>187</v>
      </c>
      <c r="D411" s="5">
        <v>2000000</v>
      </c>
      <c r="E411" s="6">
        <v>207254000</v>
      </c>
      <c r="F411" s="6">
        <v>2.8299999999999999E-2</v>
      </c>
      <c r="G411" s="4" t="s">
        <v>807</v>
      </c>
    </row>
    <row r="412" spans="1:7" ht="32.65" customHeight="1" x14ac:dyDescent="0.25">
      <c r="A412" s="4" t="s">
        <v>1132</v>
      </c>
      <c r="B412" s="4" t="s">
        <v>1133</v>
      </c>
      <c r="C412" s="4" t="s">
        <v>150</v>
      </c>
      <c r="D412" s="5">
        <v>15000000</v>
      </c>
      <c r="E412" s="6">
        <v>1530381000</v>
      </c>
      <c r="F412" s="6">
        <v>0.20880000000000001</v>
      </c>
      <c r="G412" s="4" t="s">
        <v>804</v>
      </c>
    </row>
    <row r="413" spans="1:7" ht="41.85" customHeight="1" x14ac:dyDescent="0.25">
      <c r="A413" s="4" t="s">
        <v>1134</v>
      </c>
      <c r="B413" s="4" t="s">
        <v>1135</v>
      </c>
      <c r="C413" s="4" t="s">
        <v>1051</v>
      </c>
      <c r="D413" s="5">
        <v>7500000</v>
      </c>
      <c r="E413" s="6">
        <v>781686750</v>
      </c>
      <c r="F413" s="6">
        <v>0.1067</v>
      </c>
      <c r="G413" s="4" t="s">
        <v>807</v>
      </c>
    </row>
    <row r="414" spans="1:7" ht="32.65" customHeight="1" x14ac:dyDescent="0.25">
      <c r="A414" s="4" t="s">
        <v>1136</v>
      </c>
      <c r="B414" s="4" t="s">
        <v>1137</v>
      </c>
      <c r="C414" s="4" t="s">
        <v>187</v>
      </c>
      <c r="D414" s="5">
        <v>1000000</v>
      </c>
      <c r="E414" s="6">
        <v>103458000</v>
      </c>
      <c r="F414" s="6">
        <v>1.41E-2</v>
      </c>
      <c r="G414" s="4" t="s">
        <v>807</v>
      </c>
    </row>
    <row r="415" spans="1:7" ht="41.85" customHeight="1" x14ac:dyDescent="0.25">
      <c r="A415" s="4" t="s">
        <v>1138</v>
      </c>
      <c r="B415" s="4" t="s">
        <v>1139</v>
      </c>
      <c r="C415" s="4" t="s">
        <v>1051</v>
      </c>
      <c r="D415" s="5">
        <v>5000000</v>
      </c>
      <c r="E415" s="6">
        <v>520741500</v>
      </c>
      <c r="F415" s="6">
        <v>7.0999999999999994E-2</v>
      </c>
      <c r="G415" s="4" t="s">
        <v>807</v>
      </c>
    </row>
    <row r="416" spans="1:7" ht="23.45" customHeight="1" x14ac:dyDescent="0.25">
      <c r="A416" s="4" t="s">
        <v>1140</v>
      </c>
      <c r="B416" s="4" t="s">
        <v>1141</v>
      </c>
      <c r="C416" s="4" t="s">
        <v>32</v>
      </c>
      <c r="D416" s="5">
        <v>3000000</v>
      </c>
      <c r="E416" s="6">
        <v>303807600</v>
      </c>
      <c r="F416" s="6">
        <v>4.1500000000000002E-2</v>
      </c>
      <c r="G416" s="4" t="s">
        <v>850</v>
      </c>
    </row>
    <row r="417" spans="1:7" ht="23.45" customHeight="1" x14ac:dyDescent="0.25">
      <c r="A417" s="4" t="s">
        <v>2341</v>
      </c>
      <c r="B417" s="4" t="s">
        <v>2342</v>
      </c>
      <c r="C417" s="4" t="s">
        <v>101</v>
      </c>
      <c r="D417" s="5">
        <v>12500000</v>
      </c>
      <c r="E417" s="6">
        <v>1295302500</v>
      </c>
      <c r="F417" s="6">
        <v>0.1767</v>
      </c>
      <c r="G417" s="4" t="s">
        <v>804</v>
      </c>
    </row>
    <row r="418" spans="1:7" ht="23.45" customHeight="1" x14ac:dyDescent="0.25">
      <c r="A418" s="4" t="s">
        <v>1142</v>
      </c>
      <c r="B418" s="4" t="s">
        <v>1143</v>
      </c>
      <c r="C418" s="4" t="s">
        <v>150</v>
      </c>
      <c r="D418" s="5">
        <v>700000</v>
      </c>
      <c r="E418" s="6">
        <v>71053920</v>
      </c>
      <c r="F418" s="6">
        <v>9.7000000000000003E-3</v>
      </c>
      <c r="G418" s="4" t="s">
        <v>804</v>
      </c>
    </row>
    <row r="419" spans="1:7" ht="23.45" customHeight="1" x14ac:dyDescent="0.25">
      <c r="A419" s="4" t="s">
        <v>1144</v>
      </c>
      <c r="B419" s="4" t="s">
        <v>1145</v>
      </c>
      <c r="C419" s="4" t="s">
        <v>150</v>
      </c>
      <c r="D419" s="5">
        <v>700000</v>
      </c>
      <c r="E419" s="6">
        <v>71685740</v>
      </c>
      <c r="F419" s="6">
        <v>9.7999999999999997E-3</v>
      </c>
      <c r="G419" s="4" t="s">
        <v>804</v>
      </c>
    </row>
    <row r="420" spans="1:7" ht="23.45" customHeight="1" x14ac:dyDescent="0.25">
      <c r="A420" s="4" t="s">
        <v>1146</v>
      </c>
      <c r="B420" s="4" t="s">
        <v>1147</v>
      </c>
      <c r="C420" s="4" t="s">
        <v>150</v>
      </c>
      <c r="D420" s="5">
        <v>700000</v>
      </c>
      <c r="E420" s="6">
        <v>72407860</v>
      </c>
      <c r="F420" s="6">
        <v>9.9000000000000008E-3</v>
      </c>
      <c r="G420" s="4" t="s">
        <v>804</v>
      </c>
    </row>
    <row r="421" spans="1:7" ht="23.45" customHeight="1" x14ac:dyDescent="0.25">
      <c r="A421" s="4" t="s">
        <v>1148</v>
      </c>
      <c r="B421" s="4" t="s">
        <v>1149</v>
      </c>
      <c r="C421" s="4" t="s">
        <v>150</v>
      </c>
      <c r="D421" s="5">
        <v>700000</v>
      </c>
      <c r="E421" s="6">
        <v>72939440</v>
      </c>
      <c r="F421" s="6">
        <v>0.01</v>
      </c>
      <c r="G421" s="4" t="s">
        <v>804</v>
      </c>
    </row>
    <row r="422" spans="1:7" ht="23.45" customHeight="1" x14ac:dyDescent="0.25">
      <c r="A422" s="4" t="s">
        <v>1150</v>
      </c>
      <c r="B422" s="4" t="s">
        <v>1151</v>
      </c>
      <c r="C422" s="4" t="s">
        <v>150</v>
      </c>
      <c r="D422" s="5">
        <v>2760000</v>
      </c>
      <c r="E422" s="6">
        <v>289618116</v>
      </c>
      <c r="F422" s="6">
        <v>3.95E-2</v>
      </c>
      <c r="G422" s="4" t="s">
        <v>804</v>
      </c>
    </row>
    <row r="423" spans="1:7" ht="32.65" customHeight="1" x14ac:dyDescent="0.25">
      <c r="A423" s="4" t="s">
        <v>2721</v>
      </c>
      <c r="B423" s="4" t="s">
        <v>2722</v>
      </c>
      <c r="C423" s="4" t="s">
        <v>150</v>
      </c>
      <c r="D423" s="5">
        <v>440000</v>
      </c>
      <c r="E423" s="6">
        <v>44008712</v>
      </c>
      <c r="F423" s="6">
        <v>6.0000000000000001E-3</v>
      </c>
      <c r="G423" s="4" t="s">
        <v>804</v>
      </c>
    </row>
    <row r="424" spans="1:7" ht="23.45" customHeight="1" x14ac:dyDescent="0.25">
      <c r="A424" s="4" t="s">
        <v>1154</v>
      </c>
      <c r="B424" s="4" t="s">
        <v>1155</v>
      </c>
      <c r="C424" s="4" t="s">
        <v>150</v>
      </c>
      <c r="D424" s="5">
        <v>500000</v>
      </c>
      <c r="E424" s="6">
        <v>51272850</v>
      </c>
      <c r="F424" s="6">
        <v>7.0000000000000001E-3</v>
      </c>
      <c r="G424" s="4" t="s">
        <v>804</v>
      </c>
    </row>
    <row r="425" spans="1:7" ht="32.65" customHeight="1" x14ac:dyDescent="0.25">
      <c r="A425" s="4" t="s">
        <v>1156</v>
      </c>
      <c r="B425" s="4" t="s">
        <v>1157</v>
      </c>
      <c r="C425" s="4" t="s">
        <v>150</v>
      </c>
      <c r="D425" s="5">
        <v>500000</v>
      </c>
      <c r="E425" s="6">
        <v>51572150</v>
      </c>
      <c r="F425" s="6">
        <v>7.0000000000000001E-3</v>
      </c>
      <c r="G425" s="4" t="s">
        <v>804</v>
      </c>
    </row>
    <row r="426" spans="1:7" ht="41.85" customHeight="1" x14ac:dyDescent="0.25">
      <c r="A426" s="4" t="s">
        <v>1160</v>
      </c>
      <c r="B426" s="4" t="s">
        <v>1161</v>
      </c>
      <c r="C426" s="4" t="s">
        <v>1051</v>
      </c>
      <c r="D426" s="5">
        <v>30000000</v>
      </c>
      <c r="E426" s="6">
        <v>3131064000</v>
      </c>
      <c r="F426" s="6">
        <v>0.42720000000000002</v>
      </c>
      <c r="G426" s="4" t="s">
        <v>807</v>
      </c>
    </row>
    <row r="427" spans="1:7" ht="23.45" customHeight="1" x14ac:dyDescent="0.25">
      <c r="A427" s="4" t="s">
        <v>1162</v>
      </c>
      <c r="B427" s="4" t="s">
        <v>1163</v>
      </c>
      <c r="C427" s="4" t="s">
        <v>32</v>
      </c>
      <c r="D427" s="5">
        <v>1000000</v>
      </c>
      <c r="E427" s="6">
        <v>100713900</v>
      </c>
      <c r="F427" s="6">
        <v>1.37E-2</v>
      </c>
      <c r="G427" s="4" t="s">
        <v>850</v>
      </c>
    </row>
    <row r="428" spans="1:7" ht="23.45" customHeight="1" x14ac:dyDescent="0.25">
      <c r="A428" s="4" t="s">
        <v>1164</v>
      </c>
      <c r="B428" s="4" t="s">
        <v>1165</v>
      </c>
      <c r="C428" s="4" t="s">
        <v>935</v>
      </c>
      <c r="D428" s="5">
        <v>2000000</v>
      </c>
      <c r="E428" s="6">
        <v>201652000</v>
      </c>
      <c r="F428" s="6">
        <v>2.75E-2</v>
      </c>
      <c r="G428" s="4" t="s">
        <v>850</v>
      </c>
    </row>
    <row r="429" spans="1:7" ht="23.45" customHeight="1" x14ac:dyDescent="0.25">
      <c r="A429" s="4" t="s">
        <v>2820</v>
      </c>
      <c r="B429" s="4" t="s">
        <v>2821</v>
      </c>
      <c r="C429" s="4" t="s">
        <v>101</v>
      </c>
      <c r="D429" s="5">
        <v>11500000</v>
      </c>
      <c r="E429" s="6">
        <v>1193122700</v>
      </c>
      <c r="F429" s="6">
        <v>0.1628</v>
      </c>
      <c r="G429" s="4" t="s">
        <v>797</v>
      </c>
    </row>
    <row r="430" spans="1:7" ht="32.65" customHeight="1" x14ac:dyDescent="0.25">
      <c r="A430" s="4" t="s">
        <v>1166</v>
      </c>
      <c r="B430" s="4" t="s">
        <v>1167</v>
      </c>
      <c r="C430" s="4" t="s">
        <v>187</v>
      </c>
      <c r="D430" s="5">
        <v>3500000</v>
      </c>
      <c r="E430" s="6">
        <v>363877500</v>
      </c>
      <c r="F430" s="6">
        <v>4.9599999999999998E-2</v>
      </c>
      <c r="G430" s="4" t="s">
        <v>807</v>
      </c>
    </row>
    <row r="431" spans="1:7" ht="23.45" customHeight="1" x14ac:dyDescent="0.25">
      <c r="A431" s="4" t="s">
        <v>1168</v>
      </c>
      <c r="B431" s="4" t="s">
        <v>1169</v>
      </c>
      <c r="C431" s="4" t="s">
        <v>150</v>
      </c>
      <c r="D431" s="5">
        <v>7556025</v>
      </c>
      <c r="E431" s="6">
        <v>304619636.67000002</v>
      </c>
      <c r="F431" s="6">
        <v>4.1599999999999998E-2</v>
      </c>
      <c r="G431" s="4" t="s">
        <v>850</v>
      </c>
    </row>
    <row r="432" spans="1:7" ht="23.45" customHeight="1" x14ac:dyDescent="0.25">
      <c r="A432" s="4" t="s">
        <v>1170</v>
      </c>
      <c r="B432" s="4" t="s">
        <v>1171</v>
      </c>
      <c r="C432" s="4" t="s">
        <v>150</v>
      </c>
      <c r="D432" s="5">
        <v>1770000</v>
      </c>
      <c r="E432" s="6">
        <v>177275589</v>
      </c>
      <c r="F432" s="6">
        <v>2.4199999999999999E-2</v>
      </c>
      <c r="G432" s="4" t="s">
        <v>807</v>
      </c>
    </row>
    <row r="433" spans="1:7" ht="23.45" customHeight="1" x14ac:dyDescent="0.25">
      <c r="A433" s="4" t="s">
        <v>1172</v>
      </c>
      <c r="B433" s="4" t="s">
        <v>1173</v>
      </c>
      <c r="C433" s="4" t="s">
        <v>150</v>
      </c>
      <c r="D433" s="5">
        <v>770000</v>
      </c>
      <c r="E433" s="6">
        <v>77815815</v>
      </c>
      <c r="F433" s="6">
        <v>1.06E-2</v>
      </c>
      <c r="G433" s="4" t="s">
        <v>807</v>
      </c>
    </row>
    <row r="434" spans="1:7" ht="23.45" customHeight="1" x14ac:dyDescent="0.25">
      <c r="A434" s="4" t="s">
        <v>1174</v>
      </c>
      <c r="B434" s="4" t="s">
        <v>1175</v>
      </c>
      <c r="C434" s="4" t="s">
        <v>150</v>
      </c>
      <c r="D434" s="5">
        <v>370000</v>
      </c>
      <c r="E434" s="6">
        <v>37697302</v>
      </c>
      <c r="F434" s="6">
        <v>5.1000000000000004E-3</v>
      </c>
      <c r="G434" s="4" t="s">
        <v>807</v>
      </c>
    </row>
    <row r="435" spans="1:7" ht="23.45" customHeight="1" x14ac:dyDescent="0.25">
      <c r="A435" s="4" t="s">
        <v>1176</v>
      </c>
      <c r="B435" s="4" t="s">
        <v>1177</v>
      </c>
      <c r="C435" s="4" t="s">
        <v>150</v>
      </c>
      <c r="D435" s="5">
        <v>1270000</v>
      </c>
      <c r="E435" s="6">
        <v>131663313</v>
      </c>
      <c r="F435" s="6">
        <v>1.7999999999999999E-2</v>
      </c>
      <c r="G435" s="4" t="s">
        <v>807</v>
      </c>
    </row>
    <row r="436" spans="1:7" ht="23.45" customHeight="1" x14ac:dyDescent="0.25">
      <c r="A436" s="4" t="s">
        <v>1178</v>
      </c>
      <c r="B436" s="4" t="s">
        <v>1179</v>
      </c>
      <c r="C436" s="4" t="s">
        <v>150</v>
      </c>
      <c r="D436" s="5">
        <v>770000</v>
      </c>
      <c r="E436" s="6">
        <v>80271114</v>
      </c>
      <c r="F436" s="6">
        <v>1.0999999999999999E-2</v>
      </c>
      <c r="G436" s="4" t="s">
        <v>807</v>
      </c>
    </row>
    <row r="437" spans="1:7" ht="23.45" customHeight="1" x14ac:dyDescent="0.25">
      <c r="A437" s="4" t="s">
        <v>1180</v>
      </c>
      <c r="B437" s="4" t="s">
        <v>1181</v>
      </c>
      <c r="C437" s="4" t="s">
        <v>150</v>
      </c>
      <c r="D437" s="5">
        <v>1270000</v>
      </c>
      <c r="E437" s="6">
        <v>134178802</v>
      </c>
      <c r="F437" s="6">
        <v>1.83E-2</v>
      </c>
      <c r="G437" s="4" t="s">
        <v>807</v>
      </c>
    </row>
    <row r="438" spans="1:7" ht="41.85" customHeight="1" x14ac:dyDescent="0.25">
      <c r="A438" s="4" t="s">
        <v>2347</v>
      </c>
      <c r="B438" s="4" t="s">
        <v>2348</v>
      </c>
      <c r="C438" s="4" t="s">
        <v>1051</v>
      </c>
      <c r="D438" s="5">
        <v>3000000</v>
      </c>
      <c r="E438" s="6">
        <v>312147300</v>
      </c>
      <c r="F438" s="6">
        <v>4.2599999999999999E-2</v>
      </c>
      <c r="G438" s="4" t="s">
        <v>807</v>
      </c>
    </row>
    <row r="439" spans="1:7" ht="23.45" customHeight="1" x14ac:dyDescent="0.25">
      <c r="A439" s="4" t="s">
        <v>1182</v>
      </c>
      <c r="B439" s="4" t="s">
        <v>1183</v>
      </c>
      <c r="C439" s="4" t="s">
        <v>150</v>
      </c>
      <c r="D439" s="5">
        <v>460000</v>
      </c>
      <c r="E439" s="6">
        <v>47071110</v>
      </c>
      <c r="F439" s="6">
        <v>6.4000000000000003E-3</v>
      </c>
      <c r="G439" s="4" t="s">
        <v>807</v>
      </c>
    </row>
    <row r="440" spans="1:7" ht="23.45" customHeight="1" x14ac:dyDescent="0.25">
      <c r="A440" s="4" t="s">
        <v>1184</v>
      </c>
      <c r="B440" s="4" t="s">
        <v>1185</v>
      </c>
      <c r="C440" s="4" t="s">
        <v>150</v>
      </c>
      <c r="D440" s="5">
        <v>1500000</v>
      </c>
      <c r="E440" s="6">
        <v>156132450</v>
      </c>
      <c r="F440" s="6">
        <v>2.1299999999999999E-2</v>
      </c>
      <c r="G440" s="4" t="s">
        <v>807</v>
      </c>
    </row>
    <row r="441" spans="1:7" ht="23.45" customHeight="1" x14ac:dyDescent="0.25">
      <c r="A441" s="4" t="s">
        <v>2349</v>
      </c>
      <c r="B441" s="4" t="s">
        <v>2350</v>
      </c>
      <c r="C441" s="4" t="s">
        <v>150</v>
      </c>
      <c r="D441" s="5">
        <v>1290000</v>
      </c>
      <c r="E441" s="6">
        <v>130848054</v>
      </c>
      <c r="F441" s="6">
        <v>1.7899999999999999E-2</v>
      </c>
      <c r="G441" s="4" t="s">
        <v>807</v>
      </c>
    </row>
    <row r="442" spans="1:7" ht="23.45" customHeight="1" x14ac:dyDescent="0.25">
      <c r="A442" s="4" t="s">
        <v>1188</v>
      </c>
      <c r="B442" s="4" t="s">
        <v>1189</v>
      </c>
      <c r="C442" s="4" t="s">
        <v>150</v>
      </c>
      <c r="D442" s="5">
        <v>500000</v>
      </c>
      <c r="E442" s="6">
        <v>52332750</v>
      </c>
      <c r="F442" s="6">
        <v>7.1000000000000004E-3</v>
      </c>
      <c r="G442" s="4" t="s">
        <v>807</v>
      </c>
    </row>
    <row r="443" spans="1:7" ht="23.45" customHeight="1" x14ac:dyDescent="0.25">
      <c r="A443" s="4" t="s">
        <v>1252</v>
      </c>
      <c r="B443" s="4" t="s">
        <v>1253</v>
      </c>
      <c r="C443" s="4" t="s">
        <v>101</v>
      </c>
      <c r="D443" s="5">
        <v>2500000</v>
      </c>
      <c r="E443" s="6">
        <v>260793000</v>
      </c>
      <c r="F443" s="6">
        <v>3.56E-2</v>
      </c>
      <c r="G443" s="4" t="s">
        <v>804</v>
      </c>
    </row>
    <row r="444" spans="1:7" ht="41.85" customHeight="1" x14ac:dyDescent="0.25">
      <c r="A444" s="4" t="s">
        <v>1254</v>
      </c>
      <c r="B444" s="4" t="s">
        <v>1255</v>
      </c>
      <c r="C444" s="4" t="s">
        <v>1051</v>
      </c>
      <c r="D444" s="5">
        <v>2500000</v>
      </c>
      <c r="E444" s="6">
        <v>262467250</v>
      </c>
      <c r="F444" s="6">
        <v>3.5799999999999998E-2</v>
      </c>
      <c r="G444" s="4" t="s">
        <v>807</v>
      </c>
    </row>
    <row r="445" spans="1:7" ht="23.45" customHeight="1" x14ac:dyDescent="0.25">
      <c r="A445" s="4" t="s">
        <v>1256</v>
      </c>
      <c r="B445" s="4" t="s">
        <v>1257</v>
      </c>
      <c r="C445" s="4" t="s">
        <v>150</v>
      </c>
      <c r="D445" s="5">
        <v>6500000</v>
      </c>
      <c r="E445" s="6">
        <v>481936650</v>
      </c>
      <c r="F445" s="6">
        <v>6.5799999999999997E-2</v>
      </c>
      <c r="G445" s="4" t="s">
        <v>807</v>
      </c>
    </row>
    <row r="446" spans="1:7" ht="32.65" customHeight="1" x14ac:dyDescent="0.25">
      <c r="A446" s="4" t="s">
        <v>1262</v>
      </c>
      <c r="B446" s="4" t="s">
        <v>1263</v>
      </c>
      <c r="C446" s="4" t="s">
        <v>150</v>
      </c>
      <c r="D446" s="5">
        <v>1500000</v>
      </c>
      <c r="E446" s="6">
        <v>156410700</v>
      </c>
      <c r="F446" s="6">
        <v>2.1299999999999999E-2</v>
      </c>
      <c r="G446" s="4" t="s">
        <v>850</v>
      </c>
    </row>
    <row r="447" spans="1:7" ht="23.45" customHeight="1" x14ac:dyDescent="0.25">
      <c r="A447" s="4" t="s">
        <v>2353</v>
      </c>
      <c r="B447" s="4" t="s">
        <v>2354</v>
      </c>
      <c r="C447" s="4" t="s">
        <v>101</v>
      </c>
      <c r="D447" s="5">
        <v>1000000</v>
      </c>
      <c r="E447" s="6">
        <v>103371800</v>
      </c>
      <c r="F447" s="6">
        <v>1.41E-2</v>
      </c>
      <c r="G447" s="4" t="s">
        <v>850</v>
      </c>
    </row>
    <row r="448" spans="1:7" ht="32.65" customHeight="1" x14ac:dyDescent="0.25">
      <c r="A448" s="4" t="s">
        <v>1266</v>
      </c>
      <c r="B448" s="4" t="s">
        <v>1267</v>
      </c>
      <c r="C448" s="4" t="s">
        <v>150</v>
      </c>
      <c r="D448" s="5">
        <v>662500</v>
      </c>
      <c r="E448" s="6">
        <v>66609870</v>
      </c>
      <c r="F448" s="6">
        <v>9.1000000000000004E-3</v>
      </c>
      <c r="G448" s="4" t="s">
        <v>850</v>
      </c>
    </row>
    <row r="449" spans="1:7" ht="32.65" customHeight="1" x14ac:dyDescent="0.25">
      <c r="A449" s="4" t="s">
        <v>1268</v>
      </c>
      <c r="B449" s="4" t="s">
        <v>1269</v>
      </c>
      <c r="C449" s="4" t="s">
        <v>150</v>
      </c>
      <c r="D449" s="5">
        <v>500000</v>
      </c>
      <c r="E449" s="6">
        <v>50907100</v>
      </c>
      <c r="F449" s="6">
        <v>6.8999999999999999E-3</v>
      </c>
      <c r="G449" s="4" t="s">
        <v>850</v>
      </c>
    </row>
    <row r="450" spans="1:7" ht="32.65" customHeight="1" x14ac:dyDescent="0.25">
      <c r="A450" s="4" t="s">
        <v>1272</v>
      </c>
      <c r="B450" s="4" t="s">
        <v>1273</v>
      </c>
      <c r="C450" s="4" t="s">
        <v>150</v>
      </c>
      <c r="D450" s="5">
        <v>500000</v>
      </c>
      <c r="E450" s="6">
        <v>52075750</v>
      </c>
      <c r="F450" s="6">
        <v>7.1000000000000004E-3</v>
      </c>
      <c r="G450" s="4" t="s">
        <v>850</v>
      </c>
    </row>
    <row r="451" spans="1:7" ht="32.65" customHeight="1" x14ac:dyDescent="0.25">
      <c r="A451" s="4" t="s">
        <v>1274</v>
      </c>
      <c r="B451" s="4" t="s">
        <v>1275</v>
      </c>
      <c r="C451" s="4" t="s">
        <v>150</v>
      </c>
      <c r="D451" s="5">
        <v>1000000</v>
      </c>
      <c r="E451" s="6">
        <v>103087200</v>
      </c>
      <c r="F451" s="6">
        <v>1.41E-2</v>
      </c>
      <c r="G451" s="4" t="s">
        <v>850</v>
      </c>
    </row>
    <row r="452" spans="1:7" ht="32.65" customHeight="1" x14ac:dyDescent="0.25">
      <c r="A452" s="4" t="s">
        <v>2822</v>
      </c>
      <c r="B452" s="4" t="s">
        <v>2823</v>
      </c>
      <c r="C452" s="4" t="s">
        <v>150</v>
      </c>
      <c r="D452" s="5">
        <v>500000</v>
      </c>
      <c r="E452" s="6">
        <v>50292450</v>
      </c>
      <c r="F452" s="6">
        <v>6.8999999999999999E-3</v>
      </c>
      <c r="G452" s="4" t="s">
        <v>804</v>
      </c>
    </row>
    <row r="453" spans="1:7" ht="23.45" customHeight="1" x14ac:dyDescent="0.25">
      <c r="A453" s="4" t="s">
        <v>1286</v>
      </c>
      <c r="B453" s="4" t="s">
        <v>1287</v>
      </c>
      <c r="C453" s="4" t="s">
        <v>32</v>
      </c>
      <c r="D453" s="5">
        <v>1800000</v>
      </c>
      <c r="E453" s="6">
        <v>180861120</v>
      </c>
      <c r="F453" s="6">
        <v>2.47E-2</v>
      </c>
      <c r="G453" s="4" t="s">
        <v>850</v>
      </c>
    </row>
    <row r="454" spans="1:7" ht="23.45" customHeight="1" x14ac:dyDescent="0.25">
      <c r="A454" s="4" t="s">
        <v>1288</v>
      </c>
      <c r="B454" s="4" t="s">
        <v>1289</v>
      </c>
      <c r="C454" s="4" t="s">
        <v>150</v>
      </c>
      <c r="D454" s="5">
        <v>900000</v>
      </c>
      <c r="E454" s="6">
        <v>90568170</v>
      </c>
      <c r="F454" s="6">
        <v>1.24E-2</v>
      </c>
      <c r="G454" s="4" t="s">
        <v>850</v>
      </c>
    </row>
    <row r="455" spans="1:7" ht="32.65" customHeight="1" x14ac:dyDescent="0.25">
      <c r="A455" s="4" t="s">
        <v>1290</v>
      </c>
      <c r="B455" s="4" t="s">
        <v>1291</v>
      </c>
      <c r="C455" s="4" t="s">
        <v>150</v>
      </c>
      <c r="D455" s="5">
        <v>480000</v>
      </c>
      <c r="E455" s="6">
        <v>48648816</v>
      </c>
      <c r="F455" s="6">
        <v>6.6E-3</v>
      </c>
      <c r="G455" s="4" t="s">
        <v>804</v>
      </c>
    </row>
    <row r="456" spans="1:7" ht="32.65" customHeight="1" x14ac:dyDescent="0.25">
      <c r="A456" s="4" t="s">
        <v>1292</v>
      </c>
      <c r="B456" s="4" t="s">
        <v>1293</v>
      </c>
      <c r="C456" s="4" t="s">
        <v>150</v>
      </c>
      <c r="D456" s="5">
        <v>980000</v>
      </c>
      <c r="E456" s="6">
        <v>100875124</v>
      </c>
      <c r="F456" s="6">
        <v>1.38E-2</v>
      </c>
      <c r="G456" s="4" t="s">
        <v>804</v>
      </c>
    </row>
    <row r="457" spans="1:7" ht="32.65" customHeight="1" x14ac:dyDescent="0.25">
      <c r="A457" s="4" t="s">
        <v>1294</v>
      </c>
      <c r="B457" s="4" t="s">
        <v>1295</v>
      </c>
      <c r="C457" s="4" t="s">
        <v>150</v>
      </c>
      <c r="D457" s="5">
        <v>480000</v>
      </c>
      <c r="E457" s="6">
        <v>50221536</v>
      </c>
      <c r="F457" s="6">
        <v>6.8999999999999999E-3</v>
      </c>
      <c r="G457" s="4" t="s">
        <v>804</v>
      </c>
    </row>
    <row r="458" spans="1:7" ht="32.65" customHeight="1" x14ac:dyDescent="0.25">
      <c r="A458" s="4" t="s">
        <v>1296</v>
      </c>
      <c r="B458" s="4" t="s">
        <v>1297</v>
      </c>
      <c r="C458" s="4" t="s">
        <v>150</v>
      </c>
      <c r="D458" s="5">
        <v>480000</v>
      </c>
      <c r="E458" s="6">
        <v>50922336</v>
      </c>
      <c r="F458" s="6">
        <v>6.8999999999999999E-3</v>
      </c>
      <c r="G458" s="4" t="s">
        <v>804</v>
      </c>
    </row>
    <row r="459" spans="1:7" ht="32.65" customHeight="1" x14ac:dyDescent="0.25">
      <c r="A459" s="4" t="s">
        <v>1298</v>
      </c>
      <c r="B459" s="4" t="s">
        <v>1299</v>
      </c>
      <c r="C459" s="4" t="s">
        <v>150</v>
      </c>
      <c r="D459" s="5">
        <v>480000</v>
      </c>
      <c r="E459" s="6">
        <v>51567360</v>
      </c>
      <c r="F459" s="6">
        <v>7.0000000000000001E-3</v>
      </c>
      <c r="G459" s="4" t="s">
        <v>804</v>
      </c>
    </row>
    <row r="460" spans="1:7" ht="32.65" customHeight="1" x14ac:dyDescent="0.25">
      <c r="A460" s="4" t="s">
        <v>1300</v>
      </c>
      <c r="B460" s="4" t="s">
        <v>1301</v>
      </c>
      <c r="C460" s="4" t="s">
        <v>32</v>
      </c>
      <c r="D460" s="5">
        <v>3500000</v>
      </c>
      <c r="E460" s="6">
        <v>352262750</v>
      </c>
      <c r="F460" s="6">
        <v>4.8099999999999997E-2</v>
      </c>
      <c r="G460" s="4" t="s">
        <v>804</v>
      </c>
    </row>
    <row r="461" spans="1:7" ht="32.65" customHeight="1" x14ac:dyDescent="0.25">
      <c r="A461" s="4" t="s">
        <v>2363</v>
      </c>
      <c r="B461" s="4" t="s">
        <v>2364</v>
      </c>
      <c r="C461" s="4" t="s">
        <v>150</v>
      </c>
      <c r="D461" s="5">
        <v>1500000</v>
      </c>
      <c r="E461" s="6">
        <v>156826500</v>
      </c>
      <c r="F461" s="6">
        <v>2.1399999999999999E-2</v>
      </c>
      <c r="G461" s="4" t="s">
        <v>850</v>
      </c>
    </row>
    <row r="462" spans="1:7" ht="32.65" customHeight="1" x14ac:dyDescent="0.25">
      <c r="A462" s="4" t="s">
        <v>2365</v>
      </c>
      <c r="B462" s="4" t="s">
        <v>2366</v>
      </c>
      <c r="C462" s="4" t="s">
        <v>150</v>
      </c>
      <c r="D462" s="5">
        <v>250000</v>
      </c>
      <c r="E462" s="6">
        <v>25667650</v>
      </c>
      <c r="F462" s="6">
        <v>3.5000000000000001E-3</v>
      </c>
      <c r="G462" s="4" t="s">
        <v>850</v>
      </c>
    </row>
    <row r="463" spans="1:7" ht="32.65" customHeight="1" x14ac:dyDescent="0.25">
      <c r="A463" s="4" t="s">
        <v>2824</v>
      </c>
      <c r="B463" s="4" t="s">
        <v>2825</v>
      </c>
      <c r="C463" s="4" t="s">
        <v>150</v>
      </c>
      <c r="D463" s="5">
        <v>100000</v>
      </c>
      <c r="E463" s="6">
        <v>10407320</v>
      </c>
      <c r="F463" s="6">
        <v>1.4E-3</v>
      </c>
      <c r="G463" s="4" t="s">
        <v>850</v>
      </c>
    </row>
    <row r="464" spans="1:7" ht="23.45" customHeight="1" x14ac:dyDescent="0.25">
      <c r="A464" s="4" t="s">
        <v>1302</v>
      </c>
      <c r="B464" s="4" t="s">
        <v>1303</v>
      </c>
      <c r="C464" s="4" t="s">
        <v>935</v>
      </c>
      <c r="D464" s="5">
        <v>3000000</v>
      </c>
      <c r="E464" s="6">
        <v>300572400</v>
      </c>
      <c r="F464" s="6">
        <v>4.1000000000000002E-2</v>
      </c>
      <c r="G464" s="4" t="s">
        <v>850</v>
      </c>
    </row>
    <row r="465" spans="1:7" ht="23.45" customHeight="1" x14ac:dyDescent="0.25">
      <c r="A465" s="4" t="s">
        <v>1304</v>
      </c>
      <c r="B465" s="4" t="s">
        <v>1305</v>
      </c>
      <c r="C465" s="4" t="s">
        <v>150</v>
      </c>
      <c r="D465" s="5">
        <v>1000000</v>
      </c>
      <c r="E465" s="6">
        <v>100569400</v>
      </c>
      <c r="F465" s="6">
        <v>1.37E-2</v>
      </c>
      <c r="G465" s="4" t="s">
        <v>850</v>
      </c>
    </row>
    <row r="466" spans="1:7" ht="23.45" customHeight="1" x14ac:dyDescent="0.25">
      <c r="A466" s="4" t="s">
        <v>1308</v>
      </c>
      <c r="B466" s="4" t="s">
        <v>1309</v>
      </c>
      <c r="C466" s="4" t="s">
        <v>150</v>
      </c>
      <c r="D466" s="5">
        <v>3000000</v>
      </c>
      <c r="E466" s="6">
        <v>323396700</v>
      </c>
      <c r="F466" s="6">
        <v>4.41E-2</v>
      </c>
      <c r="G466" s="4" t="s">
        <v>850</v>
      </c>
    </row>
    <row r="467" spans="1:7" ht="23.45" customHeight="1" x14ac:dyDescent="0.25">
      <c r="A467" s="4" t="s">
        <v>2134</v>
      </c>
      <c r="B467" s="4" t="s">
        <v>2135</v>
      </c>
      <c r="C467" s="4" t="s">
        <v>43</v>
      </c>
      <c r="D467" s="5">
        <v>15000000</v>
      </c>
      <c r="E467" s="6">
        <v>1469617500</v>
      </c>
      <c r="F467" s="6">
        <v>0.20050000000000001</v>
      </c>
      <c r="G467" s="4" t="s">
        <v>797</v>
      </c>
    </row>
    <row r="468" spans="1:7" ht="14.45" customHeight="1" x14ac:dyDescent="0.25">
      <c r="A468" s="4" t="s">
        <v>2140</v>
      </c>
      <c r="B468" s="4" t="s">
        <v>2141</v>
      </c>
      <c r="C468" s="4" t="s">
        <v>43</v>
      </c>
      <c r="D468" s="5">
        <v>5000000</v>
      </c>
      <c r="E468" s="6">
        <v>487247000</v>
      </c>
      <c r="F468" s="6">
        <v>6.6500000000000004E-2</v>
      </c>
      <c r="G468" s="4" t="s">
        <v>797</v>
      </c>
    </row>
    <row r="469" spans="1:7" ht="23.45" customHeight="1" x14ac:dyDescent="0.25">
      <c r="A469" s="4" t="s">
        <v>2826</v>
      </c>
      <c r="B469" s="4" t="s">
        <v>2827</v>
      </c>
      <c r="C469" s="4" t="s">
        <v>101</v>
      </c>
      <c r="D469" s="5">
        <v>2500000</v>
      </c>
      <c r="E469" s="6">
        <v>241924250</v>
      </c>
      <c r="F469" s="6">
        <v>3.3000000000000002E-2</v>
      </c>
      <c r="G469" s="4" t="s">
        <v>797</v>
      </c>
    </row>
    <row r="470" spans="1:7" ht="23.45" customHeight="1" x14ac:dyDescent="0.25">
      <c r="A470" s="4" t="s">
        <v>992</v>
      </c>
      <c r="B470" s="4" t="s">
        <v>993</v>
      </c>
      <c r="C470" s="4" t="s">
        <v>43</v>
      </c>
      <c r="D470" s="5">
        <v>10000000</v>
      </c>
      <c r="E470" s="6">
        <v>988829000</v>
      </c>
      <c r="F470" s="6">
        <v>0.13489999999999999</v>
      </c>
      <c r="G470" s="4" t="s">
        <v>850</v>
      </c>
    </row>
    <row r="471" spans="1:7" ht="23.45" customHeight="1" x14ac:dyDescent="0.25">
      <c r="A471" s="4" t="s">
        <v>994</v>
      </c>
      <c r="B471" s="4" t="s">
        <v>995</v>
      </c>
      <c r="C471" s="4" t="s">
        <v>43</v>
      </c>
      <c r="D471" s="5">
        <v>6000000</v>
      </c>
      <c r="E471" s="6">
        <v>593645400</v>
      </c>
      <c r="F471" s="6">
        <v>8.1000000000000003E-2</v>
      </c>
      <c r="G471" s="4" t="s">
        <v>850</v>
      </c>
    </row>
    <row r="472" spans="1:7" ht="14.45" customHeight="1" x14ac:dyDescent="0.25">
      <c r="A472" s="4" t="s">
        <v>1000</v>
      </c>
      <c r="B472" s="4" t="s">
        <v>1001</v>
      </c>
      <c r="C472" s="4" t="s">
        <v>43</v>
      </c>
      <c r="D472" s="5">
        <v>12500000</v>
      </c>
      <c r="E472" s="6">
        <v>1240895000</v>
      </c>
      <c r="F472" s="6">
        <v>0.16930000000000001</v>
      </c>
      <c r="G472" s="4" t="s">
        <v>850</v>
      </c>
    </row>
    <row r="473" spans="1:7" ht="14.45" customHeight="1" x14ac:dyDescent="0.25">
      <c r="A473" s="4" t="s">
        <v>2189</v>
      </c>
      <c r="B473" s="4" t="s">
        <v>2190</v>
      </c>
      <c r="C473" s="4" t="s">
        <v>43</v>
      </c>
      <c r="D473" s="5">
        <v>10000000</v>
      </c>
      <c r="E473" s="6">
        <v>994495000</v>
      </c>
      <c r="F473" s="6">
        <v>0.13569999999999999</v>
      </c>
      <c r="G473" s="4" t="s">
        <v>797</v>
      </c>
    </row>
    <row r="474" spans="1:7" ht="23.45" customHeight="1" x14ac:dyDescent="0.25">
      <c r="A474" s="4" t="s">
        <v>1002</v>
      </c>
      <c r="B474" s="4" t="s">
        <v>1003</v>
      </c>
      <c r="C474" s="4" t="s">
        <v>43</v>
      </c>
      <c r="D474" s="5">
        <v>1000000</v>
      </c>
      <c r="E474" s="6">
        <v>99218600</v>
      </c>
      <c r="F474" s="6">
        <v>1.35E-2</v>
      </c>
      <c r="G474" s="4" t="s">
        <v>807</v>
      </c>
    </row>
    <row r="475" spans="1:7" ht="23.45" customHeight="1" x14ac:dyDescent="0.25">
      <c r="A475" s="4" t="s">
        <v>1004</v>
      </c>
      <c r="B475" s="4" t="s">
        <v>1005</v>
      </c>
      <c r="C475" s="4" t="s">
        <v>43</v>
      </c>
      <c r="D475" s="5">
        <v>4000000</v>
      </c>
      <c r="E475" s="6">
        <v>396584000</v>
      </c>
      <c r="F475" s="6">
        <v>5.4100000000000002E-2</v>
      </c>
      <c r="G475" s="4" t="s">
        <v>850</v>
      </c>
    </row>
    <row r="476" spans="1:7" ht="14.45" customHeight="1" x14ac:dyDescent="0.25">
      <c r="A476" s="4" t="s">
        <v>1006</v>
      </c>
      <c r="B476" s="4" t="s">
        <v>1007</v>
      </c>
      <c r="C476" s="4" t="s">
        <v>43</v>
      </c>
      <c r="D476" s="5">
        <v>11000000</v>
      </c>
      <c r="E476" s="6">
        <v>1090455300</v>
      </c>
      <c r="F476" s="6">
        <v>0.14879999999999999</v>
      </c>
      <c r="G476" s="4" t="s">
        <v>850</v>
      </c>
    </row>
    <row r="477" spans="1:7" ht="23.45" customHeight="1" x14ac:dyDescent="0.25">
      <c r="A477" s="4" t="s">
        <v>1008</v>
      </c>
      <c r="B477" s="4" t="s">
        <v>1009</v>
      </c>
      <c r="C477" s="4" t="s">
        <v>43</v>
      </c>
      <c r="D477" s="5">
        <v>750000</v>
      </c>
      <c r="E477" s="6">
        <v>74406450</v>
      </c>
      <c r="F477" s="6">
        <v>1.0200000000000001E-2</v>
      </c>
      <c r="G477" s="4" t="s">
        <v>807</v>
      </c>
    </row>
    <row r="478" spans="1:7" ht="32.65" customHeight="1" x14ac:dyDescent="0.25">
      <c r="A478" s="4" t="s">
        <v>1012</v>
      </c>
      <c r="B478" s="4" t="s">
        <v>1013</v>
      </c>
      <c r="C478" s="4" t="s">
        <v>43</v>
      </c>
      <c r="D478" s="5">
        <v>10000000</v>
      </c>
      <c r="E478" s="6">
        <v>1000245000</v>
      </c>
      <c r="F478" s="6">
        <v>0.13650000000000001</v>
      </c>
      <c r="G478" s="4" t="s">
        <v>797</v>
      </c>
    </row>
    <row r="479" spans="1:7" ht="23.45" customHeight="1" x14ac:dyDescent="0.25">
      <c r="A479" s="4" t="s">
        <v>1014</v>
      </c>
      <c r="B479" s="4" t="s">
        <v>1015</v>
      </c>
      <c r="C479" s="4" t="s">
        <v>101</v>
      </c>
      <c r="D479" s="5">
        <v>7500000</v>
      </c>
      <c r="E479" s="6">
        <v>744939000</v>
      </c>
      <c r="F479" s="6">
        <v>0.1016</v>
      </c>
      <c r="G479" s="4" t="s">
        <v>797</v>
      </c>
    </row>
    <row r="480" spans="1:7" ht="14.45" customHeight="1" x14ac:dyDescent="0.25">
      <c r="A480" s="4" t="s">
        <v>1016</v>
      </c>
      <c r="B480" s="4" t="s">
        <v>1017</v>
      </c>
      <c r="C480" s="4" t="s">
        <v>43</v>
      </c>
      <c r="D480" s="5">
        <v>15500000</v>
      </c>
      <c r="E480" s="6">
        <v>1556623150</v>
      </c>
      <c r="F480" s="6">
        <v>0.21240000000000001</v>
      </c>
      <c r="G480" s="4" t="s">
        <v>850</v>
      </c>
    </row>
    <row r="481" spans="1:7" ht="14.45" customHeight="1" x14ac:dyDescent="0.25">
      <c r="A481" s="4" t="s">
        <v>1018</v>
      </c>
      <c r="B481" s="4" t="s">
        <v>1019</v>
      </c>
      <c r="C481" s="4" t="s">
        <v>43</v>
      </c>
      <c r="D481" s="5">
        <v>5000000</v>
      </c>
      <c r="E481" s="6">
        <v>497537500</v>
      </c>
      <c r="F481" s="6">
        <v>6.7900000000000002E-2</v>
      </c>
      <c r="G481" s="4" t="s">
        <v>850</v>
      </c>
    </row>
    <row r="482" spans="1:7" ht="23.45" customHeight="1" x14ac:dyDescent="0.25">
      <c r="A482" s="4" t="s">
        <v>1020</v>
      </c>
      <c r="B482" s="4" t="s">
        <v>1021</v>
      </c>
      <c r="C482" s="4" t="s">
        <v>43</v>
      </c>
      <c r="D482" s="5">
        <v>2500000</v>
      </c>
      <c r="E482" s="6">
        <v>248499250</v>
      </c>
      <c r="F482" s="6">
        <v>3.39E-2</v>
      </c>
      <c r="G482" s="4" t="s">
        <v>797</v>
      </c>
    </row>
    <row r="483" spans="1:7" ht="23.45" customHeight="1" x14ac:dyDescent="0.25">
      <c r="A483" s="4" t="s">
        <v>1022</v>
      </c>
      <c r="B483" s="4" t="s">
        <v>1023</v>
      </c>
      <c r="C483" s="4" t="s">
        <v>101</v>
      </c>
      <c r="D483" s="5">
        <v>10000000</v>
      </c>
      <c r="E483" s="6">
        <v>1001365000</v>
      </c>
      <c r="F483" s="6">
        <v>0.1366</v>
      </c>
      <c r="G483" s="4" t="s">
        <v>797</v>
      </c>
    </row>
    <row r="484" spans="1:7" ht="23.45" customHeight="1" x14ac:dyDescent="0.25">
      <c r="A484" s="4" t="s">
        <v>2201</v>
      </c>
      <c r="B484" s="4" t="s">
        <v>2202</v>
      </c>
      <c r="C484" s="4" t="s">
        <v>43</v>
      </c>
      <c r="D484" s="5">
        <v>5000000</v>
      </c>
      <c r="E484" s="6">
        <v>503479000</v>
      </c>
      <c r="F484" s="6">
        <v>6.8699999999999997E-2</v>
      </c>
      <c r="G484" s="4" t="s">
        <v>797</v>
      </c>
    </row>
    <row r="485" spans="1:7" ht="14.45" customHeight="1" x14ac:dyDescent="0.25">
      <c r="A485" s="4" t="s">
        <v>1026</v>
      </c>
      <c r="B485" s="4" t="s">
        <v>1027</v>
      </c>
      <c r="C485" s="4" t="s">
        <v>43</v>
      </c>
      <c r="D485" s="5">
        <v>10000000</v>
      </c>
      <c r="E485" s="6">
        <v>996651000</v>
      </c>
      <c r="F485" s="6">
        <v>0.13600000000000001</v>
      </c>
      <c r="G485" s="4" t="s">
        <v>850</v>
      </c>
    </row>
    <row r="486" spans="1:7" ht="23.45" customHeight="1" x14ac:dyDescent="0.25">
      <c r="A486" s="4" t="s">
        <v>2828</v>
      </c>
      <c r="B486" s="4" t="s">
        <v>2829</v>
      </c>
      <c r="C486" s="4" t="s">
        <v>101</v>
      </c>
      <c r="D486" s="5">
        <v>5000000</v>
      </c>
      <c r="E486" s="6">
        <v>500723000</v>
      </c>
      <c r="F486" s="6">
        <v>6.83E-2</v>
      </c>
      <c r="G486" s="4" t="s">
        <v>797</v>
      </c>
    </row>
    <row r="487" spans="1:7" ht="23.45" customHeight="1" x14ac:dyDescent="0.25">
      <c r="A487" s="4" t="s">
        <v>1030</v>
      </c>
      <c r="B487" s="4" t="s">
        <v>1031</v>
      </c>
      <c r="C487" s="4" t="s">
        <v>101</v>
      </c>
      <c r="D487" s="5">
        <v>500000</v>
      </c>
      <c r="E487" s="6">
        <v>50218550</v>
      </c>
      <c r="F487" s="6">
        <v>6.8999999999999999E-3</v>
      </c>
      <c r="G487" s="4" t="s">
        <v>804</v>
      </c>
    </row>
    <row r="488" spans="1:7" ht="23.45" customHeight="1" x14ac:dyDescent="0.25">
      <c r="A488" s="4" t="s">
        <v>1032</v>
      </c>
      <c r="B488" s="4" t="s">
        <v>1033</v>
      </c>
      <c r="C488" s="4" t="s">
        <v>43</v>
      </c>
      <c r="D488" s="5">
        <v>1000000</v>
      </c>
      <c r="E488" s="6">
        <v>100168000</v>
      </c>
      <c r="F488" s="6">
        <v>1.37E-2</v>
      </c>
      <c r="G488" s="4" t="s">
        <v>850</v>
      </c>
    </row>
    <row r="489" spans="1:7" ht="23.45" customHeight="1" x14ac:dyDescent="0.25">
      <c r="A489" s="4" t="s">
        <v>1034</v>
      </c>
      <c r="B489" s="4" t="s">
        <v>1035</v>
      </c>
      <c r="C489" s="4" t="s">
        <v>43</v>
      </c>
      <c r="D489" s="5">
        <v>15000000</v>
      </c>
      <c r="E489" s="6">
        <v>1499176500</v>
      </c>
      <c r="F489" s="6">
        <v>0.20449999999999999</v>
      </c>
      <c r="G489" s="4" t="s">
        <v>797</v>
      </c>
    </row>
    <row r="490" spans="1:7" ht="23.45" customHeight="1" x14ac:dyDescent="0.25">
      <c r="A490" s="4" t="s">
        <v>1038</v>
      </c>
      <c r="B490" s="4" t="s">
        <v>1039</v>
      </c>
      <c r="C490" s="4" t="s">
        <v>43</v>
      </c>
      <c r="D490" s="5">
        <v>2500000</v>
      </c>
      <c r="E490" s="6">
        <v>250598250</v>
      </c>
      <c r="F490" s="6">
        <v>3.4200000000000001E-2</v>
      </c>
      <c r="G490" s="4" t="s">
        <v>797</v>
      </c>
    </row>
    <row r="491" spans="1:7" ht="14.45" customHeight="1" x14ac:dyDescent="0.25">
      <c r="A491" s="4" t="s">
        <v>1040</v>
      </c>
      <c r="B491" s="4" t="s">
        <v>1041</v>
      </c>
      <c r="C491" s="4" t="s">
        <v>43</v>
      </c>
      <c r="D491" s="5">
        <v>5000000</v>
      </c>
      <c r="E491" s="6">
        <v>499519000</v>
      </c>
      <c r="F491" s="6">
        <v>6.8199999999999997E-2</v>
      </c>
      <c r="G491" s="4" t="s">
        <v>807</v>
      </c>
    </row>
    <row r="492" spans="1:7" ht="32.65" customHeight="1" x14ac:dyDescent="0.25">
      <c r="A492" s="4" t="s">
        <v>2830</v>
      </c>
      <c r="B492" s="4" t="s">
        <v>2831</v>
      </c>
      <c r="C492" s="4" t="s">
        <v>101</v>
      </c>
      <c r="D492" s="5">
        <v>5000000</v>
      </c>
      <c r="E492" s="6">
        <v>503162500</v>
      </c>
      <c r="F492" s="6">
        <v>6.8599999999999994E-2</v>
      </c>
      <c r="G492" s="4" t="s">
        <v>797</v>
      </c>
    </row>
    <row r="493" spans="1:7" ht="23.45" customHeight="1" x14ac:dyDescent="0.25">
      <c r="A493" s="4" t="s">
        <v>2209</v>
      </c>
      <c r="B493" s="4" t="s">
        <v>2210</v>
      </c>
      <c r="C493" s="4" t="s">
        <v>101</v>
      </c>
      <c r="D493" s="5">
        <v>2000000</v>
      </c>
      <c r="E493" s="6">
        <v>201720600</v>
      </c>
      <c r="F493" s="6">
        <v>2.75E-2</v>
      </c>
      <c r="G493" s="4" t="s">
        <v>804</v>
      </c>
    </row>
    <row r="494" spans="1:7" ht="14.45" customHeight="1" x14ac:dyDescent="0.25">
      <c r="A494" s="4" t="s">
        <v>1042</v>
      </c>
      <c r="B494" s="4" t="s">
        <v>1043</v>
      </c>
      <c r="C494" s="4" t="s">
        <v>43</v>
      </c>
      <c r="D494" s="5">
        <v>3000000</v>
      </c>
      <c r="E494" s="6">
        <v>299767500</v>
      </c>
      <c r="F494" s="6">
        <v>4.0899999999999999E-2</v>
      </c>
      <c r="G494" s="4" t="s">
        <v>850</v>
      </c>
    </row>
    <row r="495" spans="1:7" ht="23.45" customHeight="1" x14ac:dyDescent="0.25">
      <c r="A495" s="4" t="s">
        <v>1044</v>
      </c>
      <c r="B495" s="4" t="s">
        <v>1045</v>
      </c>
      <c r="C495" s="4" t="s">
        <v>43</v>
      </c>
      <c r="D495" s="5">
        <v>4000000</v>
      </c>
      <c r="E495" s="6">
        <v>412617600</v>
      </c>
      <c r="F495" s="6">
        <v>5.6300000000000003E-2</v>
      </c>
      <c r="G495" s="4" t="s">
        <v>797</v>
      </c>
    </row>
    <row r="496" spans="1:7" ht="32.65" customHeight="1" x14ac:dyDescent="0.25">
      <c r="A496" s="4" t="s">
        <v>2832</v>
      </c>
      <c r="B496" s="4" t="s">
        <v>2833</v>
      </c>
      <c r="C496" s="4" t="s">
        <v>101</v>
      </c>
      <c r="D496" s="5">
        <v>5000000</v>
      </c>
      <c r="E496" s="6">
        <v>506541000</v>
      </c>
      <c r="F496" s="6">
        <v>6.9099999999999995E-2</v>
      </c>
      <c r="G496" s="4" t="s">
        <v>797</v>
      </c>
    </row>
    <row r="497" spans="1:7" ht="32.65" customHeight="1" x14ac:dyDescent="0.25">
      <c r="A497" s="4" t="s">
        <v>1190</v>
      </c>
      <c r="B497" s="4" t="s">
        <v>1191</v>
      </c>
      <c r="C497" s="4" t="s">
        <v>101</v>
      </c>
      <c r="D497" s="5">
        <v>7000000</v>
      </c>
      <c r="E497" s="6">
        <v>710879400</v>
      </c>
      <c r="F497" s="6">
        <v>9.7000000000000003E-2</v>
      </c>
      <c r="G497" s="4" t="s">
        <v>804</v>
      </c>
    </row>
    <row r="498" spans="1:7" ht="23.45" customHeight="1" x14ac:dyDescent="0.25">
      <c r="A498" s="4" t="s">
        <v>1192</v>
      </c>
      <c r="B498" s="4" t="s">
        <v>1193</v>
      </c>
      <c r="C498" s="4" t="s">
        <v>101</v>
      </c>
      <c r="D498" s="5">
        <v>3500000</v>
      </c>
      <c r="E498" s="6">
        <v>356968850</v>
      </c>
      <c r="F498" s="6">
        <v>4.87E-2</v>
      </c>
      <c r="G498" s="4" t="s">
        <v>807</v>
      </c>
    </row>
    <row r="499" spans="1:7" ht="23.45" customHeight="1" x14ac:dyDescent="0.25">
      <c r="A499" s="4" t="s">
        <v>1194</v>
      </c>
      <c r="B499" s="4" t="s">
        <v>1195</v>
      </c>
      <c r="C499" s="4" t="s">
        <v>43</v>
      </c>
      <c r="D499" s="5">
        <v>700000</v>
      </c>
      <c r="E499" s="6">
        <v>70331170</v>
      </c>
      <c r="F499" s="6">
        <v>9.5999999999999992E-3</v>
      </c>
      <c r="G499" s="4" t="s">
        <v>850</v>
      </c>
    </row>
    <row r="500" spans="1:7" ht="23.45" customHeight="1" x14ac:dyDescent="0.25">
      <c r="A500" s="4" t="s">
        <v>1196</v>
      </c>
      <c r="B500" s="4" t="s">
        <v>1197</v>
      </c>
      <c r="C500" s="4" t="s">
        <v>101</v>
      </c>
      <c r="D500" s="5">
        <v>2000000</v>
      </c>
      <c r="E500" s="6">
        <v>204328600</v>
      </c>
      <c r="F500" s="6">
        <v>2.7900000000000001E-2</v>
      </c>
      <c r="G500" s="4" t="s">
        <v>807</v>
      </c>
    </row>
    <row r="501" spans="1:7" ht="23.45" customHeight="1" x14ac:dyDescent="0.25">
      <c r="A501" s="4" t="s">
        <v>1198</v>
      </c>
      <c r="B501" s="4" t="s">
        <v>1199</v>
      </c>
      <c r="C501" s="4" t="s">
        <v>101</v>
      </c>
      <c r="D501" s="5">
        <v>9000000</v>
      </c>
      <c r="E501" s="6">
        <v>920303100</v>
      </c>
      <c r="F501" s="6">
        <v>0.12559999999999999</v>
      </c>
      <c r="G501" s="4" t="s">
        <v>807</v>
      </c>
    </row>
    <row r="502" spans="1:7" ht="23.45" customHeight="1" x14ac:dyDescent="0.25">
      <c r="A502" s="4" t="s">
        <v>2477</v>
      </c>
      <c r="B502" s="4" t="s">
        <v>2478</v>
      </c>
      <c r="C502" s="4" t="s">
        <v>43</v>
      </c>
      <c r="D502" s="5">
        <v>1270000</v>
      </c>
      <c r="E502" s="6">
        <v>127376809</v>
      </c>
      <c r="F502" s="6">
        <v>1.7399999999999999E-2</v>
      </c>
      <c r="G502" s="4" t="s">
        <v>850</v>
      </c>
    </row>
    <row r="503" spans="1:7" ht="23.45" customHeight="1" x14ac:dyDescent="0.25">
      <c r="A503" s="4" t="s">
        <v>1200</v>
      </c>
      <c r="B503" s="4" t="s">
        <v>1201</v>
      </c>
      <c r="C503" s="4" t="s">
        <v>43</v>
      </c>
      <c r="D503" s="5">
        <v>1150000</v>
      </c>
      <c r="E503" s="6">
        <v>119857025</v>
      </c>
      <c r="F503" s="6">
        <v>1.6400000000000001E-2</v>
      </c>
      <c r="G503" s="4" t="s">
        <v>850</v>
      </c>
    </row>
    <row r="504" spans="1:7" ht="32.65" customHeight="1" x14ac:dyDescent="0.25">
      <c r="A504" s="4" t="s">
        <v>1202</v>
      </c>
      <c r="B504" s="4" t="s">
        <v>1203</v>
      </c>
      <c r="C504" s="4" t="s">
        <v>101</v>
      </c>
      <c r="D504" s="5">
        <v>3000000</v>
      </c>
      <c r="E504" s="6">
        <v>301656000</v>
      </c>
      <c r="F504" s="6">
        <v>4.1200000000000001E-2</v>
      </c>
      <c r="G504" s="4" t="s">
        <v>807</v>
      </c>
    </row>
    <row r="505" spans="1:7" ht="23.45" customHeight="1" x14ac:dyDescent="0.25">
      <c r="A505" s="4" t="s">
        <v>1206</v>
      </c>
      <c r="B505" s="4" t="s">
        <v>1207</v>
      </c>
      <c r="C505" s="4" t="s">
        <v>43</v>
      </c>
      <c r="D505" s="5">
        <v>2000000</v>
      </c>
      <c r="E505" s="6">
        <v>200750000</v>
      </c>
      <c r="F505" s="6">
        <v>2.7400000000000001E-2</v>
      </c>
      <c r="G505" s="4" t="s">
        <v>850</v>
      </c>
    </row>
    <row r="506" spans="1:7" ht="23.45" customHeight="1" x14ac:dyDescent="0.25">
      <c r="A506" s="4" t="s">
        <v>1208</v>
      </c>
      <c r="B506" s="4" t="s">
        <v>1209</v>
      </c>
      <c r="C506" s="4" t="s">
        <v>43</v>
      </c>
      <c r="D506" s="5">
        <v>3500000</v>
      </c>
      <c r="E506" s="6">
        <v>363031200</v>
      </c>
      <c r="F506" s="6">
        <v>4.9500000000000002E-2</v>
      </c>
      <c r="G506" s="4" t="s">
        <v>850</v>
      </c>
    </row>
    <row r="507" spans="1:7" ht="23.45" customHeight="1" x14ac:dyDescent="0.25">
      <c r="A507" s="4" t="s">
        <v>1210</v>
      </c>
      <c r="B507" s="4" t="s">
        <v>1211</v>
      </c>
      <c r="C507" s="4" t="s">
        <v>43</v>
      </c>
      <c r="D507" s="5">
        <v>11000000</v>
      </c>
      <c r="E507" s="6">
        <v>1129991500</v>
      </c>
      <c r="F507" s="6">
        <v>0.1542</v>
      </c>
      <c r="G507" s="4" t="s">
        <v>807</v>
      </c>
    </row>
    <row r="508" spans="1:7" ht="23.45" customHeight="1" x14ac:dyDescent="0.25">
      <c r="A508" s="4" t="s">
        <v>1212</v>
      </c>
      <c r="B508" s="4" t="s">
        <v>1213</v>
      </c>
      <c r="C508" s="4" t="s">
        <v>43</v>
      </c>
      <c r="D508" s="5">
        <v>500000</v>
      </c>
      <c r="E508" s="6">
        <v>50379400</v>
      </c>
      <c r="F508" s="6">
        <v>6.8999999999999999E-3</v>
      </c>
      <c r="G508" s="4" t="s">
        <v>850</v>
      </c>
    </row>
    <row r="509" spans="1:7" ht="14.45" customHeight="1" x14ac:dyDescent="0.25">
      <c r="A509" s="4" t="s">
        <v>1214</v>
      </c>
      <c r="B509" s="4" t="s">
        <v>1215</v>
      </c>
      <c r="C509" s="4" t="s">
        <v>43</v>
      </c>
      <c r="D509" s="5">
        <v>3500000</v>
      </c>
      <c r="E509" s="6">
        <v>359552550</v>
      </c>
      <c r="F509" s="6">
        <v>4.9099999999999998E-2</v>
      </c>
      <c r="G509" s="4" t="s">
        <v>807</v>
      </c>
    </row>
    <row r="510" spans="1:7" ht="23.45" customHeight="1" x14ac:dyDescent="0.25">
      <c r="A510" s="4" t="s">
        <v>1216</v>
      </c>
      <c r="B510" s="4" t="s">
        <v>1217</v>
      </c>
      <c r="C510" s="4" t="s">
        <v>43</v>
      </c>
      <c r="D510" s="5">
        <v>2500000</v>
      </c>
      <c r="E510" s="6">
        <v>256020250</v>
      </c>
      <c r="F510" s="6">
        <v>3.49E-2</v>
      </c>
      <c r="G510" s="4" t="s">
        <v>807</v>
      </c>
    </row>
    <row r="511" spans="1:7" ht="23.45" customHeight="1" x14ac:dyDescent="0.25">
      <c r="A511" s="4" t="s">
        <v>1218</v>
      </c>
      <c r="B511" s="4" t="s">
        <v>1219</v>
      </c>
      <c r="C511" s="4" t="s">
        <v>43</v>
      </c>
      <c r="D511" s="5">
        <v>5000000</v>
      </c>
      <c r="E511" s="6">
        <v>512102500</v>
      </c>
      <c r="F511" s="6">
        <v>6.9900000000000004E-2</v>
      </c>
      <c r="G511" s="4" t="s">
        <v>807</v>
      </c>
    </row>
    <row r="512" spans="1:7" ht="23.45" customHeight="1" x14ac:dyDescent="0.25">
      <c r="A512" s="4" t="s">
        <v>1220</v>
      </c>
      <c r="B512" s="4" t="s">
        <v>1221</v>
      </c>
      <c r="C512" s="4" t="s">
        <v>43</v>
      </c>
      <c r="D512" s="5">
        <v>2500000</v>
      </c>
      <c r="E512" s="6">
        <v>256133750</v>
      </c>
      <c r="F512" s="6">
        <v>3.49E-2</v>
      </c>
      <c r="G512" s="4" t="s">
        <v>807</v>
      </c>
    </row>
    <row r="513" spans="1:7" ht="23.45" customHeight="1" x14ac:dyDescent="0.25">
      <c r="A513" s="4" t="s">
        <v>1222</v>
      </c>
      <c r="B513" s="4" t="s">
        <v>1223</v>
      </c>
      <c r="C513" s="4" t="s">
        <v>101</v>
      </c>
      <c r="D513" s="5">
        <v>280000</v>
      </c>
      <c r="E513" s="6">
        <v>28099624</v>
      </c>
      <c r="F513" s="6">
        <v>3.8E-3</v>
      </c>
      <c r="G513" s="4" t="s">
        <v>807</v>
      </c>
    </row>
    <row r="514" spans="1:7" ht="23.45" customHeight="1" x14ac:dyDescent="0.25">
      <c r="A514" s="4" t="s">
        <v>1224</v>
      </c>
      <c r="B514" s="4" t="s">
        <v>1225</v>
      </c>
      <c r="C514" s="4" t="s">
        <v>43</v>
      </c>
      <c r="D514" s="5">
        <v>15000000</v>
      </c>
      <c r="E514" s="6">
        <v>1546272000</v>
      </c>
      <c r="F514" s="6">
        <v>0.21099999999999999</v>
      </c>
      <c r="G514" s="4" t="s">
        <v>797</v>
      </c>
    </row>
    <row r="515" spans="1:7" ht="23.45" customHeight="1" x14ac:dyDescent="0.25">
      <c r="A515" s="4" t="s">
        <v>1226</v>
      </c>
      <c r="B515" s="4" t="s">
        <v>1227</v>
      </c>
      <c r="C515" s="4" t="s">
        <v>43</v>
      </c>
      <c r="D515" s="5">
        <v>1500000</v>
      </c>
      <c r="E515" s="6">
        <v>151111200</v>
      </c>
      <c r="F515" s="6">
        <v>2.06E-2</v>
      </c>
      <c r="G515" s="4" t="s">
        <v>850</v>
      </c>
    </row>
    <row r="516" spans="1:7" ht="23.45" customHeight="1" x14ac:dyDescent="0.25">
      <c r="A516" s="4" t="s">
        <v>1230</v>
      </c>
      <c r="B516" s="4" t="s">
        <v>1231</v>
      </c>
      <c r="C516" s="4" t="s">
        <v>101</v>
      </c>
      <c r="D516" s="5">
        <v>200000</v>
      </c>
      <c r="E516" s="6">
        <v>20113220</v>
      </c>
      <c r="F516" s="6">
        <v>2.7000000000000001E-3</v>
      </c>
      <c r="G516" s="4" t="s">
        <v>807</v>
      </c>
    </row>
    <row r="517" spans="1:7" ht="23.45" customHeight="1" x14ac:dyDescent="0.25">
      <c r="A517" s="4" t="s">
        <v>1232</v>
      </c>
      <c r="B517" s="4" t="s">
        <v>1233</v>
      </c>
      <c r="C517" s="4" t="s">
        <v>43</v>
      </c>
      <c r="D517" s="5">
        <v>2700000</v>
      </c>
      <c r="E517" s="6">
        <v>272178360</v>
      </c>
      <c r="F517" s="6">
        <v>3.7100000000000001E-2</v>
      </c>
      <c r="G517" s="4" t="s">
        <v>850</v>
      </c>
    </row>
    <row r="518" spans="1:7" ht="32.65" customHeight="1" x14ac:dyDescent="0.25">
      <c r="A518" s="4" t="s">
        <v>1234</v>
      </c>
      <c r="B518" s="4" t="s">
        <v>1235</v>
      </c>
      <c r="C518" s="4" t="s">
        <v>101</v>
      </c>
      <c r="D518" s="5">
        <v>1340000</v>
      </c>
      <c r="E518" s="6">
        <v>134927816</v>
      </c>
      <c r="F518" s="6">
        <v>1.84E-2</v>
      </c>
      <c r="G518" s="4" t="s">
        <v>804</v>
      </c>
    </row>
    <row r="519" spans="1:7" ht="23.45" customHeight="1" x14ac:dyDescent="0.25">
      <c r="A519" s="4" t="s">
        <v>1236</v>
      </c>
      <c r="B519" s="4" t="s">
        <v>1237</v>
      </c>
      <c r="C519" s="4" t="s">
        <v>101</v>
      </c>
      <c r="D519" s="5">
        <v>500000</v>
      </c>
      <c r="E519" s="6">
        <v>50208750</v>
      </c>
      <c r="F519" s="6">
        <v>6.8999999999999999E-3</v>
      </c>
      <c r="G519" s="4" t="s">
        <v>804</v>
      </c>
    </row>
    <row r="520" spans="1:7" ht="23.45" customHeight="1" x14ac:dyDescent="0.25">
      <c r="A520" s="4" t="s">
        <v>1238</v>
      </c>
      <c r="B520" s="4" t="s">
        <v>1239</v>
      </c>
      <c r="C520" s="4" t="s">
        <v>101</v>
      </c>
      <c r="D520" s="5">
        <v>5000000</v>
      </c>
      <c r="E520" s="6">
        <v>521464500</v>
      </c>
      <c r="F520" s="6">
        <v>7.1099999999999997E-2</v>
      </c>
      <c r="G520" s="4" t="s">
        <v>807</v>
      </c>
    </row>
    <row r="521" spans="1:7" ht="23.45" customHeight="1" x14ac:dyDescent="0.25">
      <c r="A521" s="4" t="s">
        <v>1240</v>
      </c>
      <c r="B521" s="4" t="s">
        <v>1241</v>
      </c>
      <c r="C521" s="4" t="s">
        <v>101</v>
      </c>
      <c r="D521" s="5">
        <v>3500000</v>
      </c>
      <c r="E521" s="6">
        <v>352271150</v>
      </c>
      <c r="F521" s="6">
        <v>4.8099999999999997E-2</v>
      </c>
      <c r="G521" s="4" t="s">
        <v>804</v>
      </c>
    </row>
    <row r="522" spans="1:7" ht="14.45" customHeight="1" x14ac:dyDescent="0.25">
      <c r="A522" s="4" t="s">
        <v>1242</v>
      </c>
      <c r="B522" s="4" t="s">
        <v>1243</v>
      </c>
      <c r="C522" s="4" t="s">
        <v>43</v>
      </c>
      <c r="D522" s="5">
        <v>1000000</v>
      </c>
      <c r="E522" s="6">
        <v>108152400</v>
      </c>
      <c r="F522" s="6">
        <v>1.4800000000000001E-2</v>
      </c>
      <c r="G522" s="4" t="s">
        <v>807</v>
      </c>
    </row>
    <row r="523" spans="1:7" ht="23.45" customHeight="1" x14ac:dyDescent="0.25">
      <c r="A523" s="4" t="s">
        <v>1246</v>
      </c>
      <c r="B523" s="4" t="s">
        <v>1247</v>
      </c>
      <c r="C523" s="4" t="s">
        <v>43</v>
      </c>
      <c r="D523" s="5">
        <v>6000000</v>
      </c>
      <c r="E523" s="6">
        <v>624735000</v>
      </c>
      <c r="F523" s="6">
        <v>8.5199999999999998E-2</v>
      </c>
      <c r="G523" s="4" t="s">
        <v>807</v>
      </c>
    </row>
    <row r="524" spans="1:7" ht="23.45" customHeight="1" x14ac:dyDescent="0.25">
      <c r="A524" s="4" t="s">
        <v>2479</v>
      </c>
      <c r="B524" s="4" t="s">
        <v>2480</v>
      </c>
      <c r="C524" s="4" t="s">
        <v>101</v>
      </c>
      <c r="D524" s="5">
        <v>460000</v>
      </c>
      <c r="E524" s="6">
        <v>46464508</v>
      </c>
      <c r="F524" s="6">
        <v>6.3E-3</v>
      </c>
      <c r="G524" s="4" t="s">
        <v>850</v>
      </c>
    </row>
    <row r="525" spans="1:7" ht="23.45" customHeight="1" x14ac:dyDescent="0.25">
      <c r="A525" s="4" t="s">
        <v>2834</v>
      </c>
      <c r="B525" s="4" t="s">
        <v>2835</v>
      </c>
      <c r="C525" s="4" t="s">
        <v>101</v>
      </c>
      <c r="D525" s="5">
        <v>490000</v>
      </c>
      <c r="E525" s="6">
        <v>49584227</v>
      </c>
      <c r="F525" s="6">
        <v>6.7999999999999996E-3</v>
      </c>
      <c r="G525" s="4" t="s">
        <v>804</v>
      </c>
    </row>
    <row r="526" spans="1:7" ht="51" customHeight="1" x14ac:dyDescent="0.25">
      <c r="A526" s="4" t="s">
        <v>1434</v>
      </c>
      <c r="B526" s="4" t="s">
        <v>1435</v>
      </c>
      <c r="C526" s="4" t="s">
        <v>89</v>
      </c>
      <c r="D526" s="5">
        <v>500000</v>
      </c>
      <c r="E526" s="6">
        <v>50221700</v>
      </c>
      <c r="F526" s="6">
        <v>6.8999999999999999E-3</v>
      </c>
      <c r="G526" s="4" t="s">
        <v>1436</v>
      </c>
    </row>
    <row r="527" spans="1:7" ht="51" customHeight="1" x14ac:dyDescent="0.25">
      <c r="A527" s="4" t="s">
        <v>2268</v>
      </c>
      <c r="B527" s="4" t="s">
        <v>2269</v>
      </c>
      <c r="C527" s="4" t="s">
        <v>89</v>
      </c>
      <c r="D527" s="5">
        <v>500000</v>
      </c>
      <c r="E527" s="6">
        <v>50213150</v>
      </c>
      <c r="F527" s="6">
        <v>6.8999999999999999E-3</v>
      </c>
      <c r="G527" s="4" t="s">
        <v>1436</v>
      </c>
    </row>
    <row r="528" spans="1:7" ht="41.85" customHeight="1" x14ac:dyDescent="0.25">
      <c r="A528" s="4" t="s">
        <v>1437</v>
      </c>
      <c r="B528" s="4" t="s">
        <v>1438</v>
      </c>
      <c r="C528" s="4" t="s">
        <v>32</v>
      </c>
      <c r="D528" s="5">
        <v>3500000</v>
      </c>
      <c r="E528" s="6">
        <v>336174300</v>
      </c>
      <c r="F528" s="6">
        <v>4.5900000000000003E-2</v>
      </c>
      <c r="G528" s="4" t="s">
        <v>797</v>
      </c>
    </row>
    <row r="529" spans="1:7" ht="14.45" customHeight="1" x14ac:dyDescent="0.25">
      <c r="A529" s="4" t="s">
        <v>1439</v>
      </c>
      <c r="B529" s="4" t="s">
        <v>1440</v>
      </c>
      <c r="C529" s="4" t="s">
        <v>157</v>
      </c>
      <c r="D529" s="5">
        <v>5000000</v>
      </c>
      <c r="E529" s="6">
        <v>483320500</v>
      </c>
      <c r="F529" s="6">
        <v>6.59E-2</v>
      </c>
      <c r="G529" s="4" t="s">
        <v>797</v>
      </c>
    </row>
    <row r="530" spans="1:7" ht="23.45" customHeight="1" x14ac:dyDescent="0.25">
      <c r="A530" s="4" t="s">
        <v>1447</v>
      </c>
      <c r="B530" s="4" t="s">
        <v>1448</v>
      </c>
      <c r="C530" s="4" t="s">
        <v>32</v>
      </c>
      <c r="D530" s="5">
        <v>2500000</v>
      </c>
      <c r="E530" s="6">
        <v>238346500</v>
      </c>
      <c r="F530" s="6">
        <v>3.2500000000000001E-2</v>
      </c>
      <c r="G530" s="4" t="s">
        <v>797</v>
      </c>
    </row>
    <row r="531" spans="1:7" ht="23.45" customHeight="1" x14ac:dyDescent="0.25">
      <c r="A531" s="4" t="s">
        <v>1449</v>
      </c>
      <c r="B531" s="4" t="s">
        <v>1450</v>
      </c>
      <c r="C531" s="4" t="s">
        <v>32</v>
      </c>
      <c r="D531" s="5">
        <v>5000000</v>
      </c>
      <c r="E531" s="6">
        <v>475931000</v>
      </c>
      <c r="F531" s="6">
        <v>6.4899999999999999E-2</v>
      </c>
      <c r="G531" s="4" t="s">
        <v>797</v>
      </c>
    </row>
    <row r="532" spans="1:7" ht="23.45" customHeight="1" x14ac:dyDescent="0.25">
      <c r="A532" s="4" t="s">
        <v>1451</v>
      </c>
      <c r="B532" s="4" t="s">
        <v>1452</v>
      </c>
      <c r="C532" s="4" t="s">
        <v>98</v>
      </c>
      <c r="D532" s="5">
        <v>5000000</v>
      </c>
      <c r="E532" s="6">
        <v>478112500</v>
      </c>
      <c r="F532" s="6">
        <v>6.5199999999999994E-2</v>
      </c>
      <c r="G532" s="4" t="s">
        <v>797</v>
      </c>
    </row>
    <row r="533" spans="1:7" ht="23.45" customHeight="1" x14ac:dyDescent="0.25">
      <c r="A533" s="4" t="s">
        <v>1453</v>
      </c>
      <c r="B533" s="4" t="s">
        <v>1454</v>
      </c>
      <c r="C533" s="4" t="s">
        <v>32</v>
      </c>
      <c r="D533" s="5">
        <v>2500000</v>
      </c>
      <c r="E533" s="6">
        <v>240152000</v>
      </c>
      <c r="F533" s="6">
        <v>3.2800000000000003E-2</v>
      </c>
      <c r="G533" s="4" t="s">
        <v>797</v>
      </c>
    </row>
    <row r="534" spans="1:7" ht="23.45" customHeight="1" x14ac:dyDescent="0.25">
      <c r="A534" s="4" t="s">
        <v>1455</v>
      </c>
      <c r="B534" s="4" t="s">
        <v>1456</v>
      </c>
      <c r="C534" s="4" t="s">
        <v>32</v>
      </c>
      <c r="D534" s="5">
        <v>7500000</v>
      </c>
      <c r="E534" s="6">
        <v>722668500</v>
      </c>
      <c r="F534" s="6">
        <v>9.8599999999999993E-2</v>
      </c>
      <c r="G534" s="4" t="s">
        <v>797</v>
      </c>
    </row>
    <row r="535" spans="1:7" ht="23.45" customHeight="1" x14ac:dyDescent="0.25">
      <c r="A535" s="4" t="s">
        <v>2301</v>
      </c>
      <c r="B535" s="4" t="s">
        <v>2302</v>
      </c>
      <c r="C535" s="4" t="s">
        <v>98</v>
      </c>
      <c r="D535" s="5">
        <v>3500000</v>
      </c>
      <c r="E535" s="6">
        <v>336063350</v>
      </c>
      <c r="F535" s="6">
        <v>4.5900000000000003E-2</v>
      </c>
      <c r="G535" s="4" t="s">
        <v>797</v>
      </c>
    </row>
    <row r="536" spans="1:7" ht="23.45" customHeight="1" x14ac:dyDescent="0.25">
      <c r="A536" s="4" t="s">
        <v>1459</v>
      </c>
      <c r="B536" s="4" t="s">
        <v>1460</v>
      </c>
      <c r="C536" s="4" t="s">
        <v>43</v>
      </c>
      <c r="D536" s="5">
        <v>4000000</v>
      </c>
      <c r="E536" s="6">
        <v>395594000</v>
      </c>
      <c r="F536" s="6">
        <v>5.3999999999999999E-2</v>
      </c>
      <c r="G536" s="4" t="s">
        <v>797</v>
      </c>
    </row>
    <row r="537" spans="1:7" ht="41.85" customHeight="1" x14ac:dyDescent="0.25">
      <c r="A537" s="4" t="s">
        <v>1461</v>
      </c>
      <c r="B537" s="4" t="s">
        <v>1462</v>
      </c>
      <c r="C537" s="4" t="s">
        <v>32</v>
      </c>
      <c r="D537" s="5">
        <v>10000000</v>
      </c>
      <c r="E537" s="6">
        <v>976086000</v>
      </c>
      <c r="F537" s="6">
        <v>0.13320000000000001</v>
      </c>
      <c r="G537" s="4" t="s">
        <v>797</v>
      </c>
    </row>
    <row r="538" spans="1:7" ht="14.45" customHeight="1" x14ac:dyDescent="0.25">
      <c r="A538" s="4" t="s">
        <v>1465</v>
      </c>
      <c r="B538" s="4" t="s">
        <v>1466</v>
      </c>
      <c r="C538" s="4" t="s">
        <v>32</v>
      </c>
      <c r="D538" s="5">
        <v>5000000</v>
      </c>
      <c r="E538" s="6">
        <v>495926500</v>
      </c>
      <c r="F538" s="6">
        <v>6.7699999999999996E-2</v>
      </c>
      <c r="G538" s="4" t="s">
        <v>797</v>
      </c>
    </row>
    <row r="539" spans="1:7" ht="14.45" customHeight="1" x14ac:dyDescent="0.25">
      <c r="A539" s="4" t="s">
        <v>1467</v>
      </c>
      <c r="B539" s="4" t="s">
        <v>1468</v>
      </c>
      <c r="C539" s="4" t="s">
        <v>32</v>
      </c>
      <c r="D539" s="5">
        <v>4000000</v>
      </c>
      <c r="E539" s="6">
        <v>393649200</v>
      </c>
      <c r="F539" s="6">
        <v>5.3699999999999998E-2</v>
      </c>
      <c r="G539" s="4" t="s">
        <v>797</v>
      </c>
    </row>
    <row r="540" spans="1:7" ht="32.65" customHeight="1" x14ac:dyDescent="0.25">
      <c r="A540" s="4" t="s">
        <v>2303</v>
      </c>
      <c r="B540" s="4" t="s">
        <v>2304</v>
      </c>
      <c r="C540" s="4" t="s">
        <v>157</v>
      </c>
      <c r="D540" s="5">
        <v>10500000</v>
      </c>
      <c r="E540" s="6">
        <v>1046195850</v>
      </c>
      <c r="F540" s="6">
        <v>0.14269999999999999</v>
      </c>
      <c r="G540" s="4" t="s">
        <v>797</v>
      </c>
    </row>
    <row r="541" spans="1:7" ht="23.45" customHeight="1" x14ac:dyDescent="0.25">
      <c r="A541" s="4" t="s">
        <v>2836</v>
      </c>
      <c r="B541" s="4" t="s">
        <v>2837</v>
      </c>
      <c r="C541" s="4" t="s">
        <v>101</v>
      </c>
      <c r="D541" s="5">
        <v>20000</v>
      </c>
      <c r="E541" s="6">
        <v>2013186</v>
      </c>
      <c r="F541" s="6">
        <v>2.9999999999999997E-4</v>
      </c>
      <c r="G541" s="4" t="s">
        <v>850</v>
      </c>
    </row>
    <row r="542" spans="1:7" ht="23.45" customHeight="1" x14ac:dyDescent="0.25">
      <c r="A542" s="4" t="s">
        <v>1250</v>
      </c>
      <c r="B542" s="4" t="s">
        <v>1251</v>
      </c>
      <c r="C542" s="4" t="s">
        <v>101</v>
      </c>
      <c r="D542" s="5">
        <v>7500000</v>
      </c>
      <c r="E542" s="6">
        <v>791096250</v>
      </c>
      <c r="F542" s="6">
        <v>0.1079</v>
      </c>
      <c r="G542" s="4" t="s">
        <v>807</v>
      </c>
    </row>
    <row r="543" spans="1:7" ht="32.65" customHeight="1" x14ac:dyDescent="0.25">
      <c r="A543" s="4" t="s">
        <v>1310</v>
      </c>
      <c r="B543" s="4" t="s">
        <v>1311</v>
      </c>
      <c r="C543" s="4" t="s">
        <v>43</v>
      </c>
      <c r="D543" s="5">
        <v>5900000</v>
      </c>
      <c r="E543" s="6">
        <v>627342870</v>
      </c>
      <c r="F543" s="6">
        <v>8.5599999999999996E-2</v>
      </c>
      <c r="G543" s="4" t="s">
        <v>850</v>
      </c>
    </row>
    <row r="544" spans="1:7" ht="23.45" customHeight="1" x14ac:dyDescent="0.25">
      <c r="A544" s="4" t="s">
        <v>1314</v>
      </c>
      <c r="B544" s="4" t="s">
        <v>1315</v>
      </c>
      <c r="C544" s="4" t="s">
        <v>43</v>
      </c>
      <c r="D544" s="5">
        <v>500000</v>
      </c>
      <c r="E544" s="6">
        <v>50514550</v>
      </c>
      <c r="F544" s="6">
        <v>6.8999999999999999E-3</v>
      </c>
      <c r="G544" s="4" t="s">
        <v>850</v>
      </c>
    </row>
    <row r="545" spans="1:7" ht="23.45" customHeight="1" x14ac:dyDescent="0.25">
      <c r="A545" s="4" t="s">
        <v>1316</v>
      </c>
      <c r="B545" s="4" t="s">
        <v>1317</v>
      </c>
      <c r="C545" s="4" t="s">
        <v>43</v>
      </c>
      <c r="D545" s="5">
        <v>1000000</v>
      </c>
      <c r="E545" s="6">
        <v>106495800</v>
      </c>
      <c r="F545" s="6">
        <v>1.4500000000000001E-2</v>
      </c>
      <c r="G545" s="4" t="s">
        <v>850</v>
      </c>
    </row>
    <row r="546" spans="1:7" ht="32.65" customHeight="1" x14ac:dyDescent="0.25">
      <c r="A546" s="4" t="s">
        <v>1320</v>
      </c>
      <c r="B546" s="4" t="s">
        <v>1321</v>
      </c>
      <c r="C546" s="4" t="s">
        <v>101</v>
      </c>
      <c r="D546" s="5">
        <v>1110000</v>
      </c>
      <c r="E546" s="6">
        <v>116203680</v>
      </c>
      <c r="F546" s="6">
        <v>1.5900000000000001E-2</v>
      </c>
      <c r="G546" s="4" t="s">
        <v>850</v>
      </c>
    </row>
    <row r="547" spans="1:7" ht="23.45" customHeight="1" x14ac:dyDescent="0.25">
      <c r="A547" s="4" t="s">
        <v>1322</v>
      </c>
      <c r="B547" s="4" t="s">
        <v>1323</v>
      </c>
      <c r="C547" s="4" t="s">
        <v>101</v>
      </c>
      <c r="D547" s="5">
        <v>1000000</v>
      </c>
      <c r="E547" s="6">
        <v>104835800</v>
      </c>
      <c r="F547" s="6">
        <v>1.43E-2</v>
      </c>
      <c r="G547" s="4" t="s">
        <v>804</v>
      </c>
    </row>
    <row r="548" spans="1:7" ht="14.45" customHeight="1" x14ac:dyDescent="0.25">
      <c r="A548" s="4" t="s">
        <v>2838</v>
      </c>
      <c r="B548" s="4" t="s">
        <v>2839</v>
      </c>
      <c r="C548" s="4" t="s">
        <v>157</v>
      </c>
      <c r="D548" s="5">
        <v>2500000</v>
      </c>
      <c r="E548" s="6">
        <v>244371000</v>
      </c>
      <c r="F548" s="6">
        <v>3.3300000000000003E-2</v>
      </c>
      <c r="G548" s="4" t="s">
        <v>797</v>
      </c>
    </row>
    <row r="549" spans="1:7" ht="23.45" customHeight="1" x14ac:dyDescent="0.25">
      <c r="A549" s="4" t="s">
        <v>1328</v>
      </c>
      <c r="B549" s="4" t="s">
        <v>1329</v>
      </c>
      <c r="C549" s="4" t="s">
        <v>157</v>
      </c>
      <c r="D549" s="5">
        <v>7480000</v>
      </c>
      <c r="E549" s="6">
        <v>725988604</v>
      </c>
      <c r="F549" s="6">
        <v>9.9099999999999994E-2</v>
      </c>
      <c r="G549" s="4" t="s">
        <v>797</v>
      </c>
    </row>
    <row r="550" spans="1:7" ht="23.45" customHeight="1" x14ac:dyDescent="0.25">
      <c r="A550" s="4" t="s">
        <v>1330</v>
      </c>
      <c r="B550" s="4" t="s">
        <v>1331</v>
      </c>
      <c r="C550" s="4" t="s">
        <v>43</v>
      </c>
      <c r="D550" s="5">
        <v>2500000</v>
      </c>
      <c r="E550" s="6">
        <v>243359750</v>
      </c>
      <c r="F550" s="6">
        <v>3.32E-2</v>
      </c>
      <c r="G550" s="4" t="s">
        <v>797</v>
      </c>
    </row>
    <row r="551" spans="1:7" ht="23.45" customHeight="1" x14ac:dyDescent="0.25">
      <c r="A551" s="4" t="s">
        <v>2840</v>
      </c>
      <c r="B551" s="4" t="s">
        <v>2841</v>
      </c>
      <c r="C551" s="4" t="s">
        <v>157</v>
      </c>
      <c r="D551" s="5">
        <v>12500000</v>
      </c>
      <c r="E551" s="6">
        <v>1248748750</v>
      </c>
      <c r="F551" s="6">
        <v>0.1704</v>
      </c>
      <c r="G551" s="4" t="s">
        <v>797</v>
      </c>
    </row>
    <row r="552" spans="1:7" ht="41.85" customHeight="1" x14ac:dyDescent="0.25">
      <c r="A552" s="4" t="s">
        <v>1334</v>
      </c>
      <c r="B552" s="4" t="s">
        <v>1335</v>
      </c>
      <c r="C552" s="4" t="s">
        <v>157</v>
      </c>
      <c r="D552" s="5">
        <v>5000000</v>
      </c>
      <c r="E552" s="6">
        <v>491223500</v>
      </c>
      <c r="F552" s="6">
        <v>6.7000000000000004E-2</v>
      </c>
      <c r="G552" s="4" t="s">
        <v>797</v>
      </c>
    </row>
    <row r="553" spans="1:7" ht="23.45" customHeight="1" x14ac:dyDescent="0.25">
      <c r="A553" s="4" t="s">
        <v>2260</v>
      </c>
      <c r="B553" s="4" t="s">
        <v>2261</v>
      </c>
      <c r="C553" s="4" t="s">
        <v>157</v>
      </c>
      <c r="D553" s="5">
        <v>10000000</v>
      </c>
      <c r="E553" s="6">
        <v>966754000</v>
      </c>
      <c r="F553" s="6">
        <v>0.13189999999999999</v>
      </c>
      <c r="G553" s="4" t="s">
        <v>797</v>
      </c>
    </row>
    <row r="554" spans="1:7" ht="23.45" customHeight="1" x14ac:dyDescent="0.25">
      <c r="A554" s="4" t="s">
        <v>1336</v>
      </c>
      <c r="B554" s="4" t="s">
        <v>1337</v>
      </c>
      <c r="C554" s="4" t="s">
        <v>43</v>
      </c>
      <c r="D554" s="5">
        <v>12500000</v>
      </c>
      <c r="E554" s="6">
        <v>1197057500</v>
      </c>
      <c r="F554" s="6">
        <v>0.1633</v>
      </c>
      <c r="G554" s="4" t="s">
        <v>797</v>
      </c>
    </row>
    <row r="555" spans="1:7" ht="14.45" customHeight="1" x14ac:dyDescent="0.25">
      <c r="A555" s="4" t="s">
        <v>1338</v>
      </c>
      <c r="B555" s="4" t="s">
        <v>1339</v>
      </c>
      <c r="C555" s="4" t="s">
        <v>43</v>
      </c>
      <c r="D555" s="5">
        <v>5000000</v>
      </c>
      <c r="E555" s="6">
        <v>486943000</v>
      </c>
      <c r="F555" s="6">
        <v>6.6400000000000001E-2</v>
      </c>
      <c r="G555" s="4" t="s">
        <v>797</v>
      </c>
    </row>
    <row r="556" spans="1:7" ht="32.65" customHeight="1" x14ac:dyDescent="0.25">
      <c r="A556" s="4" t="s">
        <v>1340</v>
      </c>
      <c r="B556" s="4" t="s">
        <v>1341</v>
      </c>
      <c r="C556" s="4" t="s">
        <v>157</v>
      </c>
      <c r="D556" s="5">
        <v>18000000</v>
      </c>
      <c r="E556" s="6">
        <v>1780952400</v>
      </c>
      <c r="F556" s="6">
        <v>0.24299999999999999</v>
      </c>
      <c r="G556" s="4" t="s">
        <v>797</v>
      </c>
    </row>
    <row r="557" spans="1:7" ht="23.45" customHeight="1" x14ac:dyDescent="0.25">
      <c r="A557" s="4" t="s">
        <v>1342</v>
      </c>
      <c r="B557" s="4" t="s">
        <v>1343</v>
      </c>
      <c r="C557" s="4" t="s">
        <v>1051</v>
      </c>
      <c r="D557" s="5">
        <v>5000000</v>
      </c>
      <c r="E557" s="6">
        <v>494477500</v>
      </c>
      <c r="F557" s="6">
        <v>6.7500000000000004E-2</v>
      </c>
      <c r="G557" s="4" t="s">
        <v>797</v>
      </c>
    </row>
    <row r="558" spans="1:7" ht="23.45" customHeight="1" x14ac:dyDescent="0.25">
      <c r="A558" s="4" t="s">
        <v>1346</v>
      </c>
      <c r="B558" s="4" t="s">
        <v>1347</v>
      </c>
      <c r="C558" s="4" t="s">
        <v>1051</v>
      </c>
      <c r="D558" s="5">
        <v>2500000</v>
      </c>
      <c r="E558" s="6">
        <v>239826250</v>
      </c>
      <c r="F558" s="6">
        <v>3.27E-2</v>
      </c>
      <c r="G558" s="4" t="s">
        <v>797</v>
      </c>
    </row>
    <row r="559" spans="1:7" ht="23.45" customHeight="1" x14ac:dyDescent="0.25">
      <c r="A559" s="4" t="s">
        <v>2282</v>
      </c>
      <c r="B559" s="4" t="s">
        <v>2283</v>
      </c>
      <c r="C559" s="4" t="s">
        <v>43</v>
      </c>
      <c r="D559" s="5">
        <v>2500000</v>
      </c>
      <c r="E559" s="6">
        <v>241011750</v>
      </c>
      <c r="F559" s="6">
        <v>3.2899999999999999E-2</v>
      </c>
      <c r="G559" s="4" t="s">
        <v>797</v>
      </c>
    </row>
    <row r="560" spans="1:7" ht="14.45" customHeight="1" x14ac:dyDescent="0.25">
      <c r="A560" s="4" t="s">
        <v>1348</v>
      </c>
      <c r="B560" s="4" t="s">
        <v>1349</v>
      </c>
      <c r="C560" s="4" t="s">
        <v>157</v>
      </c>
      <c r="D560" s="5">
        <v>1500000</v>
      </c>
      <c r="E560" s="6">
        <v>149535600</v>
      </c>
      <c r="F560" s="6">
        <v>2.0400000000000001E-2</v>
      </c>
      <c r="G560" s="4" t="s">
        <v>797</v>
      </c>
    </row>
    <row r="561" spans="1:7" ht="23.45" customHeight="1" x14ac:dyDescent="0.25">
      <c r="A561" s="4" t="s">
        <v>1352</v>
      </c>
      <c r="B561" s="4" t="s">
        <v>1353</v>
      </c>
      <c r="C561" s="4" t="s">
        <v>43</v>
      </c>
      <c r="D561" s="5">
        <v>5000000</v>
      </c>
      <c r="E561" s="6">
        <v>483251000</v>
      </c>
      <c r="F561" s="6">
        <v>6.59E-2</v>
      </c>
      <c r="G561" s="4" t="s">
        <v>1354</v>
      </c>
    </row>
    <row r="562" spans="1:7" ht="23.45" customHeight="1" x14ac:dyDescent="0.25">
      <c r="A562" s="4" t="s">
        <v>1355</v>
      </c>
      <c r="B562" s="4" t="s">
        <v>1356</v>
      </c>
      <c r="C562" s="4" t="s">
        <v>157</v>
      </c>
      <c r="D562" s="5">
        <v>10000000</v>
      </c>
      <c r="E562" s="6">
        <v>990422000</v>
      </c>
      <c r="F562" s="6">
        <v>0.1351</v>
      </c>
      <c r="G562" s="4" t="s">
        <v>797</v>
      </c>
    </row>
    <row r="563" spans="1:7" ht="23.45" customHeight="1" x14ac:dyDescent="0.25">
      <c r="A563" s="4" t="s">
        <v>1357</v>
      </c>
      <c r="B563" s="4" t="s">
        <v>1358</v>
      </c>
      <c r="C563" s="4" t="s">
        <v>1051</v>
      </c>
      <c r="D563" s="5">
        <v>59000000</v>
      </c>
      <c r="E563" s="6">
        <v>5725053200</v>
      </c>
      <c r="F563" s="6">
        <v>0.78110000000000002</v>
      </c>
      <c r="G563" s="4" t="s">
        <v>797</v>
      </c>
    </row>
    <row r="564" spans="1:7" ht="23.45" customHeight="1" x14ac:dyDescent="0.25">
      <c r="A564" s="4" t="s">
        <v>2287</v>
      </c>
      <c r="B564" s="4" t="s">
        <v>2288</v>
      </c>
      <c r="C564" s="4" t="s">
        <v>43</v>
      </c>
      <c r="D564" s="5">
        <v>4500000</v>
      </c>
      <c r="E564" s="6">
        <v>443426850</v>
      </c>
      <c r="F564" s="6">
        <v>6.0499999999999998E-2</v>
      </c>
      <c r="G564" s="4" t="s">
        <v>797</v>
      </c>
    </row>
    <row r="565" spans="1:7" ht="41.85" customHeight="1" x14ac:dyDescent="0.25">
      <c r="A565" s="4" t="s">
        <v>1359</v>
      </c>
      <c r="B565" s="4" t="s">
        <v>1360</v>
      </c>
      <c r="C565" s="4" t="s">
        <v>43</v>
      </c>
      <c r="D565" s="5">
        <v>10000000</v>
      </c>
      <c r="E565" s="6">
        <v>982326000</v>
      </c>
      <c r="F565" s="6">
        <v>0.13400000000000001</v>
      </c>
      <c r="G565" s="4" t="s">
        <v>797</v>
      </c>
    </row>
    <row r="566" spans="1:7" ht="23.45" customHeight="1" x14ac:dyDescent="0.25">
      <c r="A566" s="4" t="s">
        <v>1361</v>
      </c>
      <c r="B566" s="4" t="s">
        <v>1362</v>
      </c>
      <c r="C566" s="4" t="s">
        <v>157</v>
      </c>
      <c r="D566" s="5">
        <v>18500000</v>
      </c>
      <c r="E566" s="6">
        <v>1848594000</v>
      </c>
      <c r="F566" s="6">
        <v>0.25219999999999998</v>
      </c>
      <c r="G566" s="4" t="s">
        <v>797</v>
      </c>
    </row>
    <row r="567" spans="1:7" ht="23.45" customHeight="1" x14ac:dyDescent="0.25">
      <c r="A567" s="4" t="s">
        <v>1366</v>
      </c>
      <c r="B567" s="4" t="s">
        <v>1367</v>
      </c>
      <c r="C567" s="4" t="s">
        <v>43</v>
      </c>
      <c r="D567" s="5">
        <v>2500000</v>
      </c>
      <c r="E567" s="6">
        <v>246152750</v>
      </c>
      <c r="F567" s="6">
        <v>3.3599999999999998E-2</v>
      </c>
      <c r="G567" s="4" t="s">
        <v>850</v>
      </c>
    </row>
    <row r="568" spans="1:7" ht="14.45" customHeight="1" x14ac:dyDescent="0.25">
      <c r="A568" s="4" t="s">
        <v>2842</v>
      </c>
      <c r="B568" s="4" t="s">
        <v>2843</v>
      </c>
      <c r="C568" s="4" t="s">
        <v>157</v>
      </c>
      <c r="D568" s="5">
        <v>2500000</v>
      </c>
      <c r="E568" s="6">
        <v>252672750</v>
      </c>
      <c r="F568" s="6">
        <v>3.4500000000000003E-2</v>
      </c>
      <c r="G568" s="4" t="s">
        <v>797</v>
      </c>
    </row>
    <row r="569" spans="1:7" ht="23.45" customHeight="1" x14ac:dyDescent="0.25">
      <c r="A569" s="4" t="s">
        <v>1368</v>
      </c>
      <c r="B569" s="4" t="s">
        <v>1369</v>
      </c>
      <c r="C569" s="4" t="s">
        <v>150</v>
      </c>
      <c r="D569" s="5">
        <v>2500000</v>
      </c>
      <c r="E569" s="6">
        <v>245170750</v>
      </c>
      <c r="F569" s="6">
        <v>3.3500000000000002E-2</v>
      </c>
      <c r="G569" s="4" t="s">
        <v>1370</v>
      </c>
    </row>
    <row r="570" spans="1:7" ht="23.45" customHeight="1" x14ac:dyDescent="0.25">
      <c r="A570" s="4" t="s">
        <v>2844</v>
      </c>
      <c r="B570" s="4" t="s">
        <v>2845</v>
      </c>
      <c r="C570" s="4" t="s">
        <v>101</v>
      </c>
      <c r="D570" s="5">
        <v>2500000</v>
      </c>
      <c r="E570" s="6">
        <v>251934000</v>
      </c>
      <c r="F570" s="6">
        <v>3.44E-2</v>
      </c>
      <c r="G570" s="4" t="s">
        <v>797</v>
      </c>
    </row>
    <row r="571" spans="1:7" ht="32.65" customHeight="1" x14ac:dyDescent="0.25">
      <c r="A571" s="4" t="s">
        <v>2403</v>
      </c>
      <c r="B571" s="4" t="s">
        <v>2404</v>
      </c>
      <c r="C571" s="4" t="s">
        <v>935</v>
      </c>
      <c r="D571" s="5">
        <v>3500000</v>
      </c>
      <c r="E571" s="6">
        <v>347485950</v>
      </c>
      <c r="F571" s="6">
        <v>4.7399999999999998E-2</v>
      </c>
      <c r="G571" s="4" t="s">
        <v>797</v>
      </c>
    </row>
    <row r="572" spans="1:7" ht="23.45" customHeight="1" x14ac:dyDescent="0.25">
      <c r="A572" s="4" t="s">
        <v>1469</v>
      </c>
      <c r="B572" s="4" t="s">
        <v>1470</v>
      </c>
      <c r="C572" s="4" t="s">
        <v>32</v>
      </c>
      <c r="D572" s="5">
        <v>2500000</v>
      </c>
      <c r="E572" s="6">
        <v>249453250</v>
      </c>
      <c r="F572" s="6">
        <v>3.4000000000000002E-2</v>
      </c>
      <c r="G572" s="4" t="s">
        <v>850</v>
      </c>
    </row>
    <row r="573" spans="1:7" ht="23.45" customHeight="1" x14ac:dyDescent="0.25">
      <c r="A573" s="4" t="s">
        <v>1471</v>
      </c>
      <c r="B573" s="4" t="s">
        <v>1472</v>
      </c>
      <c r="C573" s="4" t="s">
        <v>48</v>
      </c>
      <c r="D573" s="5">
        <v>2500000</v>
      </c>
      <c r="E573" s="6">
        <v>249550500</v>
      </c>
      <c r="F573" s="6">
        <v>3.4000000000000002E-2</v>
      </c>
      <c r="G573" s="4" t="s">
        <v>797</v>
      </c>
    </row>
    <row r="574" spans="1:7" ht="32.65" customHeight="1" x14ac:dyDescent="0.25">
      <c r="A574" s="4" t="s">
        <v>1481</v>
      </c>
      <c r="B574" s="4" t="s">
        <v>1482</v>
      </c>
      <c r="C574" s="4" t="s">
        <v>48</v>
      </c>
      <c r="D574" s="5">
        <v>7500000</v>
      </c>
      <c r="E574" s="6">
        <v>751400250</v>
      </c>
      <c r="F574" s="6">
        <v>0.10249999999999999</v>
      </c>
      <c r="G574" s="4" t="s">
        <v>797</v>
      </c>
    </row>
    <row r="575" spans="1:7" ht="32.65" customHeight="1" x14ac:dyDescent="0.25">
      <c r="A575" s="4" t="s">
        <v>1511</v>
      </c>
      <c r="B575" s="4" t="s">
        <v>1512</v>
      </c>
      <c r="C575" s="4" t="s">
        <v>1051</v>
      </c>
      <c r="D575" s="5">
        <v>2500000</v>
      </c>
      <c r="E575" s="6">
        <v>249035750</v>
      </c>
      <c r="F575" s="6">
        <v>3.4000000000000002E-2</v>
      </c>
      <c r="G575" s="4" t="s">
        <v>797</v>
      </c>
    </row>
    <row r="576" spans="1:7" ht="23.45" customHeight="1" x14ac:dyDescent="0.25">
      <c r="A576" s="4" t="s">
        <v>1513</v>
      </c>
      <c r="B576" s="4" t="s">
        <v>1514</v>
      </c>
      <c r="C576" s="4" t="s">
        <v>32</v>
      </c>
      <c r="D576" s="5">
        <v>4000000</v>
      </c>
      <c r="E576" s="6">
        <v>399276000</v>
      </c>
      <c r="F576" s="6">
        <v>5.45E-2</v>
      </c>
      <c r="G576" s="4" t="s">
        <v>797</v>
      </c>
    </row>
    <row r="577" spans="1:7" ht="32.65" customHeight="1" x14ac:dyDescent="0.25">
      <c r="A577" s="4" t="s">
        <v>2309</v>
      </c>
      <c r="B577" s="4" t="s">
        <v>2310</v>
      </c>
      <c r="C577" s="4" t="s">
        <v>98</v>
      </c>
      <c r="D577" s="5">
        <v>2500000</v>
      </c>
      <c r="E577" s="6">
        <v>245875000</v>
      </c>
      <c r="F577" s="6">
        <v>3.3500000000000002E-2</v>
      </c>
      <c r="G577" s="4" t="s">
        <v>797</v>
      </c>
    </row>
    <row r="578" spans="1:7" ht="23.45" customHeight="1" x14ac:dyDescent="0.25">
      <c r="A578" s="4" t="s">
        <v>2311</v>
      </c>
      <c r="B578" s="4" t="s">
        <v>2312</v>
      </c>
      <c r="C578" s="4" t="s">
        <v>1051</v>
      </c>
      <c r="D578" s="5">
        <v>7500000</v>
      </c>
      <c r="E578" s="6">
        <v>745509750</v>
      </c>
      <c r="F578" s="6">
        <v>0.1017</v>
      </c>
      <c r="G578" s="4" t="s">
        <v>797</v>
      </c>
    </row>
    <row r="579" spans="1:7" ht="32.65" customHeight="1" x14ac:dyDescent="0.25">
      <c r="A579" s="4" t="s">
        <v>1519</v>
      </c>
      <c r="B579" s="4" t="s">
        <v>1520</v>
      </c>
      <c r="C579" s="4" t="s">
        <v>1051</v>
      </c>
      <c r="D579" s="5">
        <v>2500000</v>
      </c>
      <c r="E579" s="6">
        <v>248642000</v>
      </c>
      <c r="F579" s="6">
        <v>3.39E-2</v>
      </c>
      <c r="G579" s="4" t="s">
        <v>797</v>
      </c>
    </row>
    <row r="580" spans="1:7" ht="23.45" customHeight="1" x14ac:dyDescent="0.25">
      <c r="A580" s="4" t="s">
        <v>1521</v>
      </c>
      <c r="B580" s="4" t="s">
        <v>1522</v>
      </c>
      <c r="C580" s="4" t="s">
        <v>83</v>
      </c>
      <c r="D580" s="5">
        <v>4000000</v>
      </c>
      <c r="E580" s="6">
        <v>399642400</v>
      </c>
      <c r="F580" s="6">
        <v>5.45E-2</v>
      </c>
      <c r="G580" s="4" t="s">
        <v>797</v>
      </c>
    </row>
    <row r="581" spans="1:7" ht="32.65" customHeight="1" x14ac:dyDescent="0.25">
      <c r="A581" s="4" t="s">
        <v>1523</v>
      </c>
      <c r="B581" s="4" t="s">
        <v>1524</v>
      </c>
      <c r="C581" s="4" t="s">
        <v>1051</v>
      </c>
      <c r="D581" s="5">
        <v>5000000</v>
      </c>
      <c r="E581" s="6">
        <v>500823500</v>
      </c>
      <c r="F581" s="6">
        <v>6.83E-2</v>
      </c>
      <c r="G581" s="4" t="s">
        <v>797</v>
      </c>
    </row>
    <row r="582" spans="1:7" ht="32.65" customHeight="1" x14ac:dyDescent="0.25">
      <c r="A582" s="4" t="s">
        <v>1525</v>
      </c>
      <c r="B582" s="4" t="s">
        <v>1526</v>
      </c>
      <c r="C582" s="4" t="s">
        <v>83</v>
      </c>
      <c r="D582" s="5">
        <v>3500000</v>
      </c>
      <c r="E582" s="6">
        <v>351774850</v>
      </c>
      <c r="F582" s="6">
        <v>4.8000000000000001E-2</v>
      </c>
      <c r="G582" s="4" t="s">
        <v>797</v>
      </c>
    </row>
    <row r="583" spans="1:7" ht="23.45" customHeight="1" x14ac:dyDescent="0.25">
      <c r="A583" s="4" t="s">
        <v>1527</v>
      </c>
      <c r="B583" s="4" t="s">
        <v>1528</v>
      </c>
      <c r="C583" s="4" t="s">
        <v>98</v>
      </c>
      <c r="D583" s="5">
        <v>7500000</v>
      </c>
      <c r="E583" s="6">
        <v>745435500</v>
      </c>
      <c r="F583" s="6">
        <v>0.1017</v>
      </c>
      <c r="G583" s="4" t="s">
        <v>797</v>
      </c>
    </row>
    <row r="584" spans="1:7" ht="23.45" customHeight="1" x14ac:dyDescent="0.25">
      <c r="A584" s="4" t="s">
        <v>1529</v>
      </c>
      <c r="B584" s="4" t="s">
        <v>1530</v>
      </c>
      <c r="C584" s="4" t="s">
        <v>43</v>
      </c>
      <c r="D584" s="5">
        <v>3500000</v>
      </c>
      <c r="E584" s="6">
        <v>345079700</v>
      </c>
      <c r="F584" s="6">
        <v>4.7100000000000003E-2</v>
      </c>
      <c r="G584" s="4" t="s">
        <v>1354</v>
      </c>
    </row>
    <row r="585" spans="1:7" ht="14.45" customHeight="1" x14ac:dyDescent="0.25">
      <c r="A585" s="4" t="s">
        <v>2846</v>
      </c>
      <c r="B585" s="4" t="s">
        <v>2847</v>
      </c>
      <c r="C585" s="4" t="s">
        <v>43</v>
      </c>
      <c r="D585" s="5">
        <v>2430000</v>
      </c>
      <c r="E585" s="6">
        <v>238977135</v>
      </c>
      <c r="F585" s="6">
        <v>3.2599999999999997E-2</v>
      </c>
      <c r="G585" s="4" t="s">
        <v>1354</v>
      </c>
    </row>
    <row r="586" spans="1:7" ht="14.45" customHeight="1" x14ac:dyDescent="0.25">
      <c r="A586" s="4" t="s">
        <v>1531</v>
      </c>
      <c r="B586" s="4" t="s">
        <v>1532</v>
      </c>
      <c r="C586" s="4" t="s">
        <v>43</v>
      </c>
      <c r="D586" s="5">
        <v>4940000</v>
      </c>
      <c r="E586" s="6">
        <v>495435564</v>
      </c>
      <c r="F586" s="6">
        <v>6.7599999999999993E-2</v>
      </c>
      <c r="G586" s="4" t="s">
        <v>1354</v>
      </c>
    </row>
    <row r="587" spans="1:7" ht="23.45" customHeight="1" x14ac:dyDescent="0.25">
      <c r="A587" s="4" t="s">
        <v>1533</v>
      </c>
      <c r="B587" s="4" t="s">
        <v>1534</v>
      </c>
      <c r="C587" s="4" t="s">
        <v>32</v>
      </c>
      <c r="D587" s="5">
        <v>11500000</v>
      </c>
      <c r="E587" s="6">
        <v>1150203550</v>
      </c>
      <c r="F587" s="6">
        <v>0.15690000000000001</v>
      </c>
      <c r="G587" s="4" t="s">
        <v>797</v>
      </c>
    </row>
    <row r="588" spans="1:7" ht="32.65" customHeight="1" x14ac:dyDescent="0.25">
      <c r="A588" s="4" t="s">
        <v>2848</v>
      </c>
      <c r="B588" s="4" t="s">
        <v>2849</v>
      </c>
      <c r="C588" s="4" t="s">
        <v>98</v>
      </c>
      <c r="D588" s="5">
        <v>5000000</v>
      </c>
      <c r="E588" s="6">
        <v>497762000</v>
      </c>
      <c r="F588" s="6">
        <v>6.7900000000000002E-2</v>
      </c>
      <c r="G588" s="4" t="s">
        <v>797</v>
      </c>
    </row>
    <row r="589" spans="1:7" ht="23.45" customHeight="1" x14ac:dyDescent="0.25">
      <c r="A589" s="4" t="s">
        <v>1535</v>
      </c>
      <c r="B589" s="4" t="s">
        <v>1536</v>
      </c>
      <c r="C589" s="4" t="s">
        <v>162</v>
      </c>
      <c r="D589" s="5">
        <v>5000000</v>
      </c>
      <c r="E589" s="6">
        <v>500851000</v>
      </c>
      <c r="F589" s="6">
        <v>6.83E-2</v>
      </c>
      <c r="G589" s="4" t="s">
        <v>1095</v>
      </c>
    </row>
    <row r="590" spans="1:7" ht="14.45" customHeight="1" x14ac:dyDescent="0.25">
      <c r="A590" s="4" t="s">
        <v>2112</v>
      </c>
      <c r="B590" s="4" t="s">
        <v>2113</v>
      </c>
      <c r="C590" s="4" t="s">
        <v>32</v>
      </c>
      <c r="D590" s="5">
        <v>2500000</v>
      </c>
      <c r="E590" s="6">
        <v>248632250</v>
      </c>
      <c r="F590" s="6">
        <v>3.39E-2</v>
      </c>
      <c r="G590" s="4" t="s">
        <v>797</v>
      </c>
    </row>
    <row r="591" spans="1:7" ht="23.45" customHeight="1" x14ac:dyDescent="0.25">
      <c r="A591" s="4" t="s">
        <v>1539</v>
      </c>
      <c r="B591" s="4" t="s">
        <v>1540</v>
      </c>
      <c r="C591" s="4" t="s">
        <v>98</v>
      </c>
      <c r="D591" s="5">
        <v>5000000</v>
      </c>
      <c r="E591" s="6">
        <v>498982500</v>
      </c>
      <c r="F591" s="6">
        <v>6.8099999999999994E-2</v>
      </c>
      <c r="G591" s="4" t="s">
        <v>797</v>
      </c>
    </row>
    <row r="592" spans="1:7" ht="14.45" customHeight="1" x14ac:dyDescent="0.25">
      <c r="A592" s="4" t="s">
        <v>1541</v>
      </c>
      <c r="B592" s="4" t="s">
        <v>1542</v>
      </c>
      <c r="C592" s="4" t="s">
        <v>32</v>
      </c>
      <c r="D592" s="5">
        <v>5000000</v>
      </c>
      <c r="E592" s="6">
        <v>501204500</v>
      </c>
      <c r="F592" s="6">
        <v>6.8400000000000002E-2</v>
      </c>
      <c r="G592" s="4" t="s">
        <v>797</v>
      </c>
    </row>
    <row r="593" spans="1:7" ht="32.65" customHeight="1" x14ac:dyDescent="0.25">
      <c r="A593" s="4" t="s">
        <v>1543</v>
      </c>
      <c r="B593" s="4" t="s">
        <v>1544</v>
      </c>
      <c r="C593" s="4" t="s">
        <v>157</v>
      </c>
      <c r="D593" s="5">
        <v>34000000</v>
      </c>
      <c r="E593" s="6">
        <v>3460843000</v>
      </c>
      <c r="F593" s="6">
        <v>0.47220000000000001</v>
      </c>
      <c r="G593" s="4" t="s">
        <v>797</v>
      </c>
    </row>
    <row r="594" spans="1:7" ht="14.45" customHeight="1" x14ac:dyDescent="0.25">
      <c r="A594" s="4" t="s">
        <v>1545</v>
      </c>
      <c r="B594" s="4" t="s">
        <v>1546</v>
      </c>
      <c r="C594" s="4" t="s">
        <v>32</v>
      </c>
      <c r="D594" s="5">
        <v>7500000</v>
      </c>
      <c r="E594" s="6">
        <v>752177250</v>
      </c>
      <c r="F594" s="6">
        <v>0.1026</v>
      </c>
      <c r="G594" s="4" t="s">
        <v>797</v>
      </c>
    </row>
    <row r="595" spans="1:7" ht="23.45" customHeight="1" x14ac:dyDescent="0.25">
      <c r="A595" s="4" t="s">
        <v>1547</v>
      </c>
      <c r="B595" s="4" t="s">
        <v>1548</v>
      </c>
      <c r="C595" s="4" t="s">
        <v>32</v>
      </c>
      <c r="D595" s="5">
        <v>12500000</v>
      </c>
      <c r="E595" s="6">
        <v>1254475000</v>
      </c>
      <c r="F595" s="6">
        <v>0.17119999999999999</v>
      </c>
      <c r="G595" s="4" t="s">
        <v>797</v>
      </c>
    </row>
    <row r="596" spans="1:7" ht="32.65" customHeight="1" x14ac:dyDescent="0.25">
      <c r="A596" s="4" t="s">
        <v>1549</v>
      </c>
      <c r="B596" s="4" t="s">
        <v>1550</v>
      </c>
      <c r="C596" s="4" t="s">
        <v>32</v>
      </c>
      <c r="D596" s="5">
        <v>2900000</v>
      </c>
      <c r="E596" s="6">
        <v>285437430</v>
      </c>
      <c r="F596" s="6">
        <v>3.8899999999999997E-2</v>
      </c>
      <c r="G596" s="4" t="s">
        <v>1354</v>
      </c>
    </row>
    <row r="597" spans="1:7" ht="23.45" customHeight="1" x14ac:dyDescent="0.25">
      <c r="A597" s="4" t="s">
        <v>1551</v>
      </c>
      <c r="B597" s="4" t="s">
        <v>1552</v>
      </c>
      <c r="C597" s="4" t="s">
        <v>98</v>
      </c>
      <c r="D597" s="5">
        <v>2500000</v>
      </c>
      <c r="E597" s="6">
        <v>248998500</v>
      </c>
      <c r="F597" s="6">
        <v>3.4000000000000002E-2</v>
      </c>
      <c r="G597" s="4" t="s">
        <v>797</v>
      </c>
    </row>
    <row r="598" spans="1:7" ht="14.45" customHeight="1" x14ac:dyDescent="0.25">
      <c r="A598" s="4" t="s">
        <v>1553</v>
      </c>
      <c r="B598" s="4" t="s">
        <v>1554</v>
      </c>
      <c r="C598" s="4" t="s">
        <v>32</v>
      </c>
      <c r="D598" s="5">
        <v>5000000</v>
      </c>
      <c r="E598" s="6">
        <v>503343000</v>
      </c>
      <c r="F598" s="6">
        <v>6.8699999999999997E-2</v>
      </c>
      <c r="G598" s="4" t="s">
        <v>797</v>
      </c>
    </row>
    <row r="599" spans="1:7" ht="23.45" customHeight="1" x14ac:dyDescent="0.25">
      <c r="A599" s="4" t="s">
        <v>2120</v>
      </c>
      <c r="B599" s="4" t="s">
        <v>2121</v>
      </c>
      <c r="C599" s="4" t="s">
        <v>32</v>
      </c>
      <c r="D599" s="5">
        <v>7500000</v>
      </c>
      <c r="E599" s="6">
        <v>753336000</v>
      </c>
      <c r="F599" s="6">
        <v>0.1028</v>
      </c>
      <c r="G599" s="4" t="s">
        <v>797</v>
      </c>
    </row>
    <row r="600" spans="1:7" ht="23.45" customHeight="1" x14ac:dyDescent="0.25">
      <c r="A600" s="4" t="s">
        <v>2122</v>
      </c>
      <c r="B600" s="4" t="s">
        <v>2123</v>
      </c>
      <c r="C600" s="4" t="s">
        <v>98</v>
      </c>
      <c r="D600" s="5">
        <v>5000000</v>
      </c>
      <c r="E600" s="6">
        <v>501829000</v>
      </c>
      <c r="F600" s="6">
        <v>6.8500000000000005E-2</v>
      </c>
      <c r="G600" s="4" t="s">
        <v>797</v>
      </c>
    </row>
    <row r="601" spans="1:7" ht="23.45" customHeight="1" x14ac:dyDescent="0.25">
      <c r="A601" s="4" t="s">
        <v>1555</v>
      </c>
      <c r="B601" s="4" t="s">
        <v>1556</v>
      </c>
      <c r="C601" s="4" t="s">
        <v>32</v>
      </c>
      <c r="D601" s="5">
        <v>22000000</v>
      </c>
      <c r="E601" s="6">
        <v>2213545400</v>
      </c>
      <c r="F601" s="6">
        <v>0.30199999999999999</v>
      </c>
      <c r="G601" s="4" t="s">
        <v>850</v>
      </c>
    </row>
    <row r="602" spans="1:7" ht="23.45" customHeight="1" x14ac:dyDescent="0.25">
      <c r="A602" s="4" t="s">
        <v>1371</v>
      </c>
      <c r="B602" s="4" t="s">
        <v>1372</v>
      </c>
      <c r="C602" s="4" t="s">
        <v>43</v>
      </c>
      <c r="D602" s="5">
        <v>3000000</v>
      </c>
      <c r="E602" s="6">
        <v>296211900</v>
      </c>
      <c r="F602" s="6">
        <v>4.0399999999999998E-2</v>
      </c>
      <c r="G602" s="4" t="s">
        <v>1354</v>
      </c>
    </row>
    <row r="603" spans="1:7" ht="32.65" customHeight="1" x14ac:dyDescent="0.25">
      <c r="A603" s="4" t="s">
        <v>1375</v>
      </c>
      <c r="B603" s="4" t="s">
        <v>1376</v>
      </c>
      <c r="C603" s="4" t="s">
        <v>43</v>
      </c>
      <c r="D603" s="5">
        <v>7500000</v>
      </c>
      <c r="E603" s="6">
        <v>747256500</v>
      </c>
      <c r="F603" s="6">
        <v>0.10199999999999999</v>
      </c>
      <c r="G603" s="4" t="s">
        <v>797</v>
      </c>
    </row>
    <row r="604" spans="1:7" ht="23.45" customHeight="1" x14ac:dyDescent="0.25">
      <c r="A604" s="4" t="s">
        <v>2291</v>
      </c>
      <c r="B604" s="4" t="s">
        <v>2292</v>
      </c>
      <c r="C604" s="4" t="s">
        <v>1051</v>
      </c>
      <c r="D604" s="5">
        <v>2500000</v>
      </c>
      <c r="E604" s="6">
        <v>248836250</v>
      </c>
      <c r="F604" s="6">
        <v>3.4000000000000002E-2</v>
      </c>
      <c r="G604" s="4" t="s">
        <v>804</v>
      </c>
    </row>
    <row r="605" spans="1:7" ht="23.45" customHeight="1" x14ac:dyDescent="0.25">
      <c r="A605" s="4" t="s">
        <v>2293</v>
      </c>
      <c r="B605" s="4" t="s">
        <v>2294</v>
      </c>
      <c r="C605" s="4" t="s">
        <v>1051</v>
      </c>
      <c r="D605" s="5">
        <v>2500000</v>
      </c>
      <c r="E605" s="6">
        <v>249687000</v>
      </c>
      <c r="F605" s="6">
        <v>3.4099999999999998E-2</v>
      </c>
      <c r="G605" s="4" t="s">
        <v>797</v>
      </c>
    </row>
    <row r="606" spans="1:7" ht="23.45" customHeight="1" x14ac:dyDescent="0.25">
      <c r="A606" s="4" t="s">
        <v>1377</v>
      </c>
      <c r="B606" s="4" t="s">
        <v>1378</v>
      </c>
      <c r="C606" s="4" t="s">
        <v>43</v>
      </c>
      <c r="D606" s="5">
        <v>7500000</v>
      </c>
      <c r="E606" s="6">
        <v>744666000</v>
      </c>
      <c r="F606" s="6">
        <v>0.1016</v>
      </c>
      <c r="G606" s="4" t="s">
        <v>1354</v>
      </c>
    </row>
    <row r="607" spans="1:7" ht="23.45" customHeight="1" x14ac:dyDescent="0.25">
      <c r="A607" s="4" t="s">
        <v>1383</v>
      </c>
      <c r="B607" s="4" t="s">
        <v>1384</v>
      </c>
      <c r="C607" s="4" t="s">
        <v>43</v>
      </c>
      <c r="D607" s="5">
        <v>7500000</v>
      </c>
      <c r="E607" s="6">
        <v>756474000</v>
      </c>
      <c r="F607" s="6">
        <v>0.1032</v>
      </c>
      <c r="G607" s="4" t="s">
        <v>797</v>
      </c>
    </row>
    <row r="608" spans="1:7" ht="23.45" customHeight="1" x14ac:dyDescent="0.25">
      <c r="A608" s="4" t="s">
        <v>1385</v>
      </c>
      <c r="B608" s="4" t="s">
        <v>1386</v>
      </c>
      <c r="C608" s="4" t="s">
        <v>1051</v>
      </c>
      <c r="D608" s="5">
        <v>7500000</v>
      </c>
      <c r="E608" s="6">
        <v>755485500</v>
      </c>
      <c r="F608" s="6">
        <v>0.1031</v>
      </c>
      <c r="G608" s="4" t="s">
        <v>797</v>
      </c>
    </row>
    <row r="609" spans="1:7" ht="23.45" customHeight="1" x14ac:dyDescent="0.25">
      <c r="A609" s="4" t="s">
        <v>1387</v>
      </c>
      <c r="B609" s="4" t="s">
        <v>1388</v>
      </c>
      <c r="C609" s="4" t="s">
        <v>1051</v>
      </c>
      <c r="D609" s="5">
        <v>3000000</v>
      </c>
      <c r="E609" s="6">
        <v>302680800</v>
      </c>
      <c r="F609" s="6">
        <v>4.1300000000000003E-2</v>
      </c>
      <c r="G609" s="4" t="s">
        <v>797</v>
      </c>
    </row>
    <row r="610" spans="1:7" ht="23.45" customHeight="1" x14ac:dyDescent="0.25">
      <c r="A610" s="4" t="s">
        <v>1389</v>
      </c>
      <c r="B610" s="4" t="s">
        <v>1390</v>
      </c>
      <c r="C610" s="4" t="s">
        <v>43</v>
      </c>
      <c r="D610" s="5">
        <v>3800000</v>
      </c>
      <c r="E610" s="6">
        <v>374832760</v>
      </c>
      <c r="F610" s="6">
        <v>5.11E-2</v>
      </c>
      <c r="G610" s="4" t="s">
        <v>1064</v>
      </c>
    </row>
    <row r="611" spans="1:7" ht="23.45" customHeight="1" x14ac:dyDescent="0.25">
      <c r="A611" s="4" t="s">
        <v>2297</v>
      </c>
      <c r="B611" s="4" t="s">
        <v>2298</v>
      </c>
      <c r="C611" s="4" t="s">
        <v>1051</v>
      </c>
      <c r="D611" s="5">
        <v>7500000</v>
      </c>
      <c r="E611" s="6">
        <v>752092500</v>
      </c>
      <c r="F611" s="6">
        <v>0.1026</v>
      </c>
      <c r="G611" s="4" t="s">
        <v>797</v>
      </c>
    </row>
    <row r="612" spans="1:7" ht="23.45" customHeight="1" x14ac:dyDescent="0.25">
      <c r="A612" s="4" t="s">
        <v>1391</v>
      </c>
      <c r="B612" s="4" t="s">
        <v>1392</v>
      </c>
      <c r="C612" s="4" t="s">
        <v>1051</v>
      </c>
      <c r="D612" s="5">
        <v>2000000</v>
      </c>
      <c r="E612" s="6">
        <v>199887400</v>
      </c>
      <c r="F612" s="6">
        <v>2.7300000000000001E-2</v>
      </c>
      <c r="G612" s="4" t="s">
        <v>804</v>
      </c>
    </row>
    <row r="613" spans="1:7" ht="41.85" customHeight="1" x14ac:dyDescent="0.25">
      <c r="A613" s="4" t="s">
        <v>1393</v>
      </c>
      <c r="B613" s="4" t="s">
        <v>1394</v>
      </c>
      <c r="C613" s="4" t="s">
        <v>43</v>
      </c>
      <c r="D613" s="5">
        <v>2500000</v>
      </c>
      <c r="E613" s="6">
        <v>247912250</v>
      </c>
      <c r="F613" s="6">
        <v>3.3799999999999997E-2</v>
      </c>
      <c r="G613" s="4" t="s">
        <v>1354</v>
      </c>
    </row>
    <row r="614" spans="1:7" ht="23.45" customHeight="1" x14ac:dyDescent="0.25">
      <c r="A614" s="4" t="s">
        <v>1395</v>
      </c>
      <c r="B614" s="4" t="s">
        <v>1396</v>
      </c>
      <c r="C614" s="4" t="s">
        <v>1051</v>
      </c>
      <c r="D614" s="5">
        <v>4000000</v>
      </c>
      <c r="E614" s="6">
        <v>403467200</v>
      </c>
      <c r="F614" s="6">
        <v>5.5E-2</v>
      </c>
      <c r="G614" s="4" t="s">
        <v>797</v>
      </c>
    </row>
    <row r="615" spans="1:7" ht="32.65" customHeight="1" x14ac:dyDescent="0.25">
      <c r="A615" s="4" t="s">
        <v>1397</v>
      </c>
      <c r="B615" s="4" t="s">
        <v>1398</v>
      </c>
      <c r="C615" s="4" t="s">
        <v>43</v>
      </c>
      <c r="D615" s="5">
        <v>5000000</v>
      </c>
      <c r="E615" s="6">
        <v>493461000</v>
      </c>
      <c r="F615" s="6">
        <v>6.7299999999999999E-2</v>
      </c>
      <c r="G615" s="4" t="s">
        <v>1354</v>
      </c>
    </row>
    <row r="616" spans="1:7" ht="32.65" customHeight="1" x14ac:dyDescent="0.25">
      <c r="A616" s="4" t="s">
        <v>2323</v>
      </c>
      <c r="B616" s="4" t="s">
        <v>2324</v>
      </c>
      <c r="C616" s="4" t="s">
        <v>43</v>
      </c>
      <c r="D616" s="5">
        <v>7500000</v>
      </c>
      <c r="E616" s="6">
        <v>744201000</v>
      </c>
      <c r="F616" s="6">
        <v>0.10150000000000001</v>
      </c>
      <c r="G616" s="4" t="s">
        <v>1354</v>
      </c>
    </row>
    <row r="617" spans="1:7" ht="23.45" customHeight="1" x14ac:dyDescent="0.25">
      <c r="A617" s="4" t="s">
        <v>1399</v>
      </c>
      <c r="B617" s="4" t="s">
        <v>1400</v>
      </c>
      <c r="C617" s="4" t="s">
        <v>43</v>
      </c>
      <c r="D617" s="5">
        <v>3500000</v>
      </c>
      <c r="E617" s="6">
        <v>359195200</v>
      </c>
      <c r="F617" s="6">
        <v>4.9000000000000002E-2</v>
      </c>
      <c r="G617" s="4" t="s">
        <v>1354</v>
      </c>
    </row>
    <row r="618" spans="1:7" ht="23.45" customHeight="1" x14ac:dyDescent="0.25">
      <c r="A618" s="4" t="s">
        <v>1401</v>
      </c>
      <c r="B618" s="4" t="s">
        <v>1402</v>
      </c>
      <c r="C618" s="4" t="s">
        <v>43</v>
      </c>
      <c r="D618" s="5">
        <v>5900000</v>
      </c>
      <c r="E618" s="6">
        <v>607822720</v>
      </c>
      <c r="F618" s="6">
        <v>8.2900000000000001E-2</v>
      </c>
      <c r="G618" s="4" t="s">
        <v>1354</v>
      </c>
    </row>
    <row r="619" spans="1:7" ht="23.45" customHeight="1" x14ac:dyDescent="0.25">
      <c r="A619" s="4" t="s">
        <v>2325</v>
      </c>
      <c r="B619" s="4" t="s">
        <v>2326</v>
      </c>
      <c r="C619" s="4" t="s">
        <v>101</v>
      </c>
      <c r="D619" s="5">
        <v>8500000</v>
      </c>
      <c r="E619" s="6">
        <v>876356800</v>
      </c>
      <c r="F619" s="6">
        <v>0.1196</v>
      </c>
      <c r="G619" s="4" t="s">
        <v>804</v>
      </c>
    </row>
    <row r="620" spans="1:7" ht="23.45" customHeight="1" x14ac:dyDescent="0.25">
      <c r="A620" s="4" t="s">
        <v>1403</v>
      </c>
      <c r="B620" s="4" t="s">
        <v>1404</v>
      </c>
      <c r="C620" s="4" t="s">
        <v>43</v>
      </c>
      <c r="D620" s="5">
        <v>2400000</v>
      </c>
      <c r="E620" s="6">
        <v>240915360</v>
      </c>
      <c r="F620" s="6">
        <v>3.2899999999999999E-2</v>
      </c>
      <c r="G620" s="4" t="s">
        <v>1354</v>
      </c>
    </row>
    <row r="621" spans="1:7" ht="23.45" customHeight="1" x14ac:dyDescent="0.25">
      <c r="A621" s="4" t="s">
        <v>1407</v>
      </c>
      <c r="B621" s="4" t="s">
        <v>1408</v>
      </c>
      <c r="C621" s="4" t="s">
        <v>43</v>
      </c>
      <c r="D621" s="5">
        <v>2500000</v>
      </c>
      <c r="E621" s="6">
        <v>254108500</v>
      </c>
      <c r="F621" s="6">
        <v>3.4700000000000002E-2</v>
      </c>
      <c r="G621" s="4" t="s">
        <v>1354</v>
      </c>
    </row>
    <row r="622" spans="1:7" ht="32.65" customHeight="1" x14ac:dyDescent="0.25">
      <c r="A622" s="4" t="s">
        <v>2327</v>
      </c>
      <c r="B622" s="4" t="s">
        <v>2328</v>
      </c>
      <c r="C622" s="4" t="s">
        <v>43</v>
      </c>
      <c r="D622" s="5">
        <v>2500000</v>
      </c>
      <c r="E622" s="6">
        <v>251193000</v>
      </c>
      <c r="F622" s="6">
        <v>3.4299999999999997E-2</v>
      </c>
      <c r="G622" s="4" t="s">
        <v>804</v>
      </c>
    </row>
    <row r="623" spans="1:7" ht="23.45" customHeight="1" x14ac:dyDescent="0.25">
      <c r="A623" s="4" t="s">
        <v>1409</v>
      </c>
      <c r="B623" s="4" t="s">
        <v>1410</v>
      </c>
      <c r="C623" s="4" t="s">
        <v>1051</v>
      </c>
      <c r="D623" s="5">
        <v>950000</v>
      </c>
      <c r="E623" s="6">
        <v>96028660</v>
      </c>
      <c r="F623" s="6">
        <v>1.3100000000000001E-2</v>
      </c>
      <c r="G623" s="4" t="s">
        <v>804</v>
      </c>
    </row>
    <row r="624" spans="1:7" ht="32.65" customHeight="1" x14ac:dyDescent="0.25">
      <c r="A624" s="4" t="s">
        <v>1411</v>
      </c>
      <c r="B624" s="4" t="s">
        <v>1412</v>
      </c>
      <c r="C624" s="4" t="s">
        <v>43</v>
      </c>
      <c r="D624" s="5">
        <v>4670000</v>
      </c>
      <c r="E624" s="6">
        <v>463917333</v>
      </c>
      <c r="F624" s="6">
        <v>6.3299999999999995E-2</v>
      </c>
      <c r="G624" s="4" t="s">
        <v>1095</v>
      </c>
    </row>
    <row r="625" spans="1:7" ht="23.45" customHeight="1" x14ac:dyDescent="0.25">
      <c r="A625" s="4" t="s">
        <v>2331</v>
      </c>
      <c r="B625" s="4" t="s">
        <v>2332</v>
      </c>
      <c r="C625" s="4" t="s">
        <v>1051</v>
      </c>
      <c r="D625" s="5">
        <v>500000</v>
      </c>
      <c r="E625" s="6">
        <v>50530400</v>
      </c>
      <c r="F625" s="6">
        <v>6.8999999999999999E-3</v>
      </c>
      <c r="G625" s="4" t="s">
        <v>804</v>
      </c>
    </row>
    <row r="626" spans="1:7" ht="32.65" customHeight="1" x14ac:dyDescent="0.25">
      <c r="A626" s="4" t="s">
        <v>2497</v>
      </c>
      <c r="B626" s="4" t="s">
        <v>2498</v>
      </c>
      <c r="C626" s="4" t="s">
        <v>1051</v>
      </c>
      <c r="D626" s="5">
        <v>1300000</v>
      </c>
      <c r="E626" s="6">
        <v>130802490</v>
      </c>
      <c r="F626" s="6">
        <v>1.78E-2</v>
      </c>
      <c r="G626" s="4" t="s">
        <v>804</v>
      </c>
    </row>
    <row r="627" spans="1:7" ht="41.85" customHeight="1" x14ac:dyDescent="0.25">
      <c r="A627" s="4" t="s">
        <v>1413</v>
      </c>
      <c r="B627" s="4" t="s">
        <v>1414</v>
      </c>
      <c r="C627" s="4" t="s">
        <v>43</v>
      </c>
      <c r="D627" s="5">
        <v>3940000</v>
      </c>
      <c r="E627" s="6">
        <v>393124532</v>
      </c>
      <c r="F627" s="6">
        <v>5.3600000000000002E-2</v>
      </c>
      <c r="G627" s="4" t="s">
        <v>1354</v>
      </c>
    </row>
    <row r="628" spans="1:7" ht="23.45" customHeight="1" x14ac:dyDescent="0.25">
      <c r="A628" s="4" t="s">
        <v>1415</v>
      </c>
      <c r="B628" s="4" t="s">
        <v>1416</v>
      </c>
      <c r="C628" s="4" t="s">
        <v>1051</v>
      </c>
      <c r="D628" s="5">
        <v>500000</v>
      </c>
      <c r="E628" s="6">
        <v>50321400</v>
      </c>
      <c r="F628" s="6">
        <v>6.8999999999999999E-3</v>
      </c>
      <c r="G628" s="4" t="s">
        <v>797</v>
      </c>
    </row>
    <row r="629" spans="1:7" ht="32.65" customHeight="1" x14ac:dyDescent="0.25">
      <c r="A629" s="4" t="s">
        <v>2335</v>
      </c>
      <c r="B629" s="4" t="s">
        <v>2336</v>
      </c>
      <c r="C629" s="4" t="s">
        <v>1051</v>
      </c>
      <c r="D629" s="5">
        <v>1500000</v>
      </c>
      <c r="E629" s="6">
        <v>150985650</v>
      </c>
      <c r="F629" s="6">
        <v>2.06E-2</v>
      </c>
      <c r="G629" s="4" t="s">
        <v>804</v>
      </c>
    </row>
    <row r="630" spans="1:7" ht="32.65" customHeight="1" x14ac:dyDescent="0.25">
      <c r="A630" s="4" t="s">
        <v>1417</v>
      </c>
      <c r="B630" s="4" t="s">
        <v>1418</v>
      </c>
      <c r="C630" s="4" t="s">
        <v>1051</v>
      </c>
      <c r="D630" s="5">
        <v>1500000</v>
      </c>
      <c r="E630" s="6">
        <v>150679500</v>
      </c>
      <c r="F630" s="6">
        <v>2.06E-2</v>
      </c>
      <c r="G630" s="4" t="s">
        <v>804</v>
      </c>
    </row>
    <row r="631" spans="1:7" ht="32.65" customHeight="1" x14ac:dyDescent="0.25">
      <c r="A631" s="4" t="s">
        <v>1419</v>
      </c>
      <c r="B631" s="4" t="s">
        <v>1420</v>
      </c>
      <c r="C631" s="4" t="s">
        <v>1051</v>
      </c>
      <c r="D631" s="5">
        <v>2000000</v>
      </c>
      <c r="E631" s="6">
        <v>201376800</v>
      </c>
      <c r="F631" s="6">
        <v>2.75E-2</v>
      </c>
      <c r="G631" s="4" t="s">
        <v>804</v>
      </c>
    </row>
    <row r="632" spans="1:7" ht="32.65" customHeight="1" x14ac:dyDescent="0.25">
      <c r="A632" s="4" t="s">
        <v>1557</v>
      </c>
      <c r="B632" s="4" t="s">
        <v>1558</v>
      </c>
      <c r="C632" s="4" t="s">
        <v>1051</v>
      </c>
      <c r="D632" s="5">
        <v>2500000</v>
      </c>
      <c r="E632" s="6">
        <v>250228750</v>
      </c>
      <c r="F632" s="6">
        <v>3.4099999999999998E-2</v>
      </c>
      <c r="G632" s="4" t="s">
        <v>797</v>
      </c>
    </row>
    <row r="633" spans="1:7" ht="23.45" customHeight="1" x14ac:dyDescent="0.25">
      <c r="A633" s="4" t="s">
        <v>2124</v>
      </c>
      <c r="B633" s="4" t="s">
        <v>2125</v>
      </c>
      <c r="C633" s="4" t="s">
        <v>98</v>
      </c>
      <c r="D633" s="5">
        <v>4000000</v>
      </c>
      <c r="E633" s="6">
        <v>395971200</v>
      </c>
      <c r="F633" s="6">
        <v>5.3999999999999999E-2</v>
      </c>
      <c r="G633" s="4" t="s">
        <v>797</v>
      </c>
    </row>
    <row r="634" spans="1:7" ht="23.45" customHeight="1" x14ac:dyDescent="0.25">
      <c r="A634" s="4" t="s">
        <v>1559</v>
      </c>
      <c r="B634" s="4" t="s">
        <v>1560</v>
      </c>
      <c r="C634" s="4" t="s">
        <v>98</v>
      </c>
      <c r="D634" s="5">
        <v>1500000</v>
      </c>
      <c r="E634" s="6">
        <v>149785050</v>
      </c>
      <c r="F634" s="6">
        <v>2.0400000000000001E-2</v>
      </c>
      <c r="G634" s="4" t="s">
        <v>797</v>
      </c>
    </row>
    <row r="635" spans="1:7" ht="41.85" customHeight="1" x14ac:dyDescent="0.25">
      <c r="A635" s="4" t="s">
        <v>1561</v>
      </c>
      <c r="B635" s="4" t="s">
        <v>1562</v>
      </c>
      <c r="C635" s="4" t="s">
        <v>157</v>
      </c>
      <c r="D635" s="5">
        <v>2500000</v>
      </c>
      <c r="E635" s="6">
        <v>251016000</v>
      </c>
      <c r="F635" s="6">
        <v>3.4200000000000001E-2</v>
      </c>
      <c r="G635" s="4" t="s">
        <v>797</v>
      </c>
    </row>
    <row r="636" spans="1:7" ht="23.45" customHeight="1" x14ac:dyDescent="0.25">
      <c r="A636" s="4" t="s">
        <v>1563</v>
      </c>
      <c r="B636" s="4" t="s">
        <v>1564</v>
      </c>
      <c r="C636" s="4" t="s">
        <v>98</v>
      </c>
      <c r="D636" s="5">
        <v>2500000</v>
      </c>
      <c r="E636" s="6">
        <v>249062250</v>
      </c>
      <c r="F636" s="6">
        <v>3.4000000000000002E-2</v>
      </c>
      <c r="G636" s="4" t="s">
        <v>797</v>
      </c>
    </row>
    <row r="637" spans="1:7" ht="23.45" customHeight="1" x14ac:dyDescent="0.25">
      <c r="A637" s="4" t="s">
        <v>2655</v>
      </c>
      <c r="B637" s="4" t="s">
        <v>2656</v>
      </c>
      <c r="C637" s="4" t="s">
        <v>1051</v>
      </c>
      <c r="D637" s="5">
        <v>500000</v>
      </c>
      <c r="E637" s="6">
        <v>50811900</v>
      </c>
      <c r="F637" s="6">
        <v>6.8999999999999999E-3</v>
      </c>
      <c r="G637" s="4" t="s">
        <v>797</v>
      </c>
    </row>
    <row r="638" spans="1:7" ht="23.45" customHeight="1" x14ac:dyDescent="0.25">
      <c r="A638" s="4" t="s">
        <v>1565</v>
      </c>
      <c r="B638" s="4" t="s">
        <v>1566</v>
      </c>
      <c r="C638" s="4" t="s">
        <v>32</v>
      </c>
      <c r="D638" s="5">
        <v>10000000</v>
      </c>
      <c r="E638" s="6">
        <v>1014076000</v>
      </c>
      <c r="F638" s="6">
        <v>0.1384</v>
      </c>
      <c r="G638" s="4" t="s">
        <v>797</v>
      </c>
    </row>
    <row r="639" spans="1:7" ht="51" customHeight="1" x14ac:dyDescent="0.25">
      <c r="A639" s="4" t="s">
        <v>1569</v>
      </c>
      <c r="B639" s="4" t="s">
        <v>1570</v>
      </c>
      <c r="C639" s="4" t="s">
        <v>1051</v>
      </c>
      <c r="D639" s="5">
        <v>2500000</v>
      </c>
      <c r="E639" s="6">
        <v>250358250</v>
      </c>
      <c r="F639" s="6">
        <v>3.4200000000000001E-2</v>
      </c>
      <c r="G639" s="4" t="s">
        <v>797</v>
      </c>
    </row>
    <row r="640" spans="1:7" ht="23.45" customHeight="1" x14ac:dyDescent="0.25">
      <c r="A640" s="4" t="s">
        <v>1571</v>
      </c>
      <c r="B640" s="4" t="s">
        <v>1572</v>
      </c>
      <c r="C640" s="4" t="s">
        <v>98</v>
      </c>
      <c r="D640" s="5">
        <v>7500000</v>
      </c>
      <c r="E640" s="6">
        <v>751094250</v>
      </c>
      <c r="F640" s="6">
        <v>0.10249999999999999</v>
      </c>
      <c r="G640" s="4" t="s">
        <v>797</v>
      </c>
    </row>
    <row r="641" spans="1:7" ht="14.45" customHeight="1" x14ac:dyDescent="0.25">
      <c r="A641" s="4" t="s">
        <v>1573</v>
      </c>
      <c r="B641" s="4" t="s">
        <v>1574</v>
      </c>
      <c r="C641" s="4" t="s">
        <v>32</v>
      </c>
      <c r="D641" s="5">
        <v>10000000</v>
      </c>
      <c r="E641" s="6">
        <v>1014874000</v>
      </c>
      <c r="F641" s="6">
        <v>0.13850000000000001</v>
      </c>
      <c r="G641" s="4" t="s">
        <v>797</v>
      </c>
    </row>
    <row r="642" spans="1:7" ht="32.65" customHeight="1" x14ac:dyDescent="0.25">
      <c r="A642" s="4" t="s">
        <v>1577</v>
      </c>
      <c r="B642" s="4" t="s">
        <v>1578</v>
      </c>
      <c r="C642" s="4" t="s">
        <v>935</v>
      </c>
      <c r="D642" s="5">
        <v>2500000</v>
      </c>
      <c r="E642" s="6">
        <v>249682000</v>
      </c>
      <c r="F642" s="6">
        <v>3.4099999999999998E-2</v>
      </c>
      <c r="G642" s="4" t="s">
        <v>797</v>
      </c>
    </row>
    <row r="643" spans="1:7" ht="23.45" customHeight="1" x14ac:dyDescent="0.25">
      <c r="A643" s="4" t="s">
        <v>1582</v>
      </c>
      <c r="B643" s="4" t="s">
        <v>1583</v>
      </c>
      <c r="C643" s="4" t="s">
        <v>162</v>
      </c>
      <c r="D643" s="5">
        <v>2500000</v>
      </c>
      <c r="E643" s="6">
        <v>252304750</v>
      </c>
      <c r="F643" s="6">
        <v>3.44E-2</v>
      </c>
      <c r="G643" s="4" t="s">
        <v>1095</v>
      </c>
    </row>
    <row r="644" spans="1:7" ht="32.65" customHeight="1" x14ac:dyDescent="0.25">
      <c r="A644" s="4" t="s">
        <v>1586</v>
      </c>
      <c r="B644" s="4" t="s">
        <v>1587</v>
      </c>
      <c r="C644" s="4" t="s">
        <v>928</v>
      </c>
      <c r="D644" s="5">
        <v>4500000</v>
      </c>
      <c r="E644" s="6">
        <v>448082550</v>
      </c>
      <c r="F644" s="6">
        <v>6.1100000000000002E-2</v>
      </c>
      <c r="G644" s="4" t="s">
        <v>804</v>
      </c>
    </row>
    <row r="645" spans="1:7" ht="23.45" customHeight="1" x14ac:dyDescent="0.25">
      <c r="A645" s="4" t="s">
        <v>1588</v>
      </c>
      <c r="B645" s="4" t="s">
        <v>1589</v>
      </c>
      <c r="C645" s="4" t="s">
        <v>32</v>
      </c>
      <c r="D645" s="5">
        <v>5000000</v>
      </c>
      <c r="E645" s="6">
        <v>503114500</v>
      </c>
      <c r="F645" s="6">
        <v>6.8599999999999994E-2</v>
      </c>
      <c r="G645" s="4" t="s">
        <v>797</v>
      </c>
    </row>
    <row r="646" spans="1:7" ht="23.45" customHeight="1" x14ac:dyDescent="0.25">
      <c r="A646" s="4" t="s">
        <v>1592</v>
      </c>
      <c r="B646" s="4" t="s">
        <v>1593</v>
      </c>
      <c r="C646" s="4" t="s">
        <v>117</v>
      </c>
      <c r="D646" s="5">
        <v>7500000</v>
      </c>
      <c r="E646" s="6">
        <v>745212000</v>
      </c>
      <c r="F646" s="6">
        <v>0.1017</v>
      </c>
      <c r="G646" s="4" t="s">
        <v>850</v>
      </c>
    </row>
    <row r="647" spans="1:7" ht="23.45" customHeight="1" x14ac:dyDescent="0.25">
      <c r="A647" s="4" t="s">
        <v>1594</v>
      </c>
      <c r="B647" s="4" t="s">
        <v>1595</v>
      </c>
      <c r="C647" s="4" t="s">
        <v>32</v>
      </c>
      <c r="D647" s="5">
        <v>500000</v>
      </c>
      <c r="E647" s="6">
        <v>50237200</v>
      </c>
      <c r="F647" s="6">
        <v>6.8999999999999999E-3</v>
      </c>
      <c r="G647" s="4" t="s">
        <v>850</v>
      </c>
    </row>
    <row r="648" spans="1:7" ht="32.65" customHeight="1" x14ac:dyDescent="0.25">
      <c r="A648" s="4" t="s">
        <v>1600</v>
      </c>
      <c r="B648" s="4" t="s">
        <v>1601</v>
      </c>
      <c r="C648" s="4" t="s">
        <v>935</v>
      </c>
      <c r="D648" s="5">
        <v>1000000</v>
      </c>
      <c r="E648" s="6">
        <v>100144300</v>
      </c>
      <c r="F648" s="6">
        <v>1.37E-2</v>
      </c>
      <c r="G648" s="4" t="s">
        <v>804</v>
      </c>
    </row>
    <row r="649" spans="1:7" ht="23.45" customHeight="1" x14ac:dyDescent="0.25">
      <c r="A649" s="4" t="s">
        <v>1602</v>
      </c>
      <c r="B649" s="4" t="s">
        <v>1603</v>
      </c>
      <c r="C649" s="4" t="s">
        <v>32</v>
      </c>
      <c r="D649" s="5">
        <v>1170000</v>
      </c>
      <c r="E649" s="6">
        <v>117258804</v>
      </c>
      <c r="F649" s="6">
        <v>1.6E-2</v>
      </c>
      <c r="G649" s="4" t="s">
        <v>850</v>
      </c>
    </row>
    <row r="650" spans="1:7" ht="23.45" customHeight="1" x14ac:dyDescent="0.25">
      <c r="A650" s="4" t="s">
        <v>1606</v>
      </c>
      <c r="B650" s="4" t="s">
        <v>1607</v>
      </c>
      <c r="C650" s="4" t="s">
        <v>32</v>
      </c>
      <c r="D650" s="5">
        <v>600000</v>
      </c>
      <c r="E650" s="6">
        <v>60430740</v>
      </c>
      <c r="F650" s="6">
        <v>8.2000000000000007E-3</v>
      </c>
      <c r="G650" s="4" t="s">
        <v>850</v>
      </c>
    </row>
    <row r="651" spans="1:7" ht="23.45" customHeight="1" x14ac:dyDescent="0.25">
      <c r="A651" s="4" t="s">
        <v>1608</v>
      </c>
      <c r="B651" s="4" t="s">
        <v>1609</v>
      </c>
      <c r="C651" s="4" t="s">
        <v>32</v>
      </c>
      <c r="D651" s="5">
        <v>500000</v>
      </c>
      <c r="E651" s="6">
        <v>50187550</v>
      </c>
      <c r="F651" s="6">
        <v>6.7999999999999996E-3</v>
      </c>
      <c r="G651" s="4" t="s">
        <v>850</v>
      </c>
    </row>
    <row r="652" spans="1:7" ht="32.65" customHeight="1" x14ac:dyDescent="0.25">
      <c r="A652" s="4" t="s">
        <v>1614</v>
      </c>
      <c r="B652" s="4" t="s">
        <v>1615</v>
      </c>
      <c r="C652" s="4" t="s">
        <v>43</v>
      </c>
      <c r="D652" s="5">
        <v>2460000</v>
      </c>
      <c r="E652" s="6">
        <v>246166788</v>
      </c>
      <c r="F652" s="6">
        <v>3.3599999999999998E-2</v>
      </c>
      <c r="G652" s="4" t="s">
        <v>1354</v>
      </c>
    </row>
    <row r="653" spans="1:7" ht="23.45" customHeight="1" x14ac:dyDescent="0.25">
      <c r="A653" s="4" t="s">
        <v>1616</v>
      </c>
      <c r="B653" s="4" t="s">
        <v>1617</v>
      </c>
      <c r="C653" s="4" t="s">
        <v>43</v>
      </c>
      <c r="D653" s="5">
        <v>2000000</v>
      </c>
      <c r="E653" s="6">
        <v>198200200</v>
      </c>
      <c r="F653" s="6">
        <v>2.7E-2</v>
      </c>
      <c r="G653" s="4" t="s">
        <v>1354</v>
      </c>
    </row>
    <row r="654" spans="1:7" ht="23.45" customHeight="1" x14ac:dyDescent="0.25">
      <c r="A654" s="4" t="s">
        <v>1618</v>
      </c>
      <c r="B654" s="4" t="s">
        <v>1619</v>
      </c>
      <c r="C654" s="4" t="s">
        <v>32</v>
      </c>
      <c r="D654" s="5">
        <v>3000000</v>
      </c>
      <c r="E654" s="6">
        <v>309739800</v>
      </c>
      <c r="F654" s="6">
        <v>4.2299999999999997E-2</v>
      </c>
      <c r="G654" s="4" t="s">
        <v>797</v>
      </c>
    </row>
    <row r="655" spans="1:7" ht="32.65" customHeight="1" x14ac:dyDescent="0.25">
      <c r="A655" s="4" t="s">
        <v>1620</v>
      </c>
      <c r="B655" s="4" t="s">
        <v>1621</v>
      </c>
      <c r="C655" s="4" t="s">
        <v>157</v>
      </c>
      <c r="D655" s="5">
        <v>2500000</v>
      </c>
      <c r="E655" s="6">
        <v>260177750</v>
      </c>
      <c r="F655" s="6">
        <v>3.5499999999999997E-2</v>
      </c>
      <c r="G655" s="4" t="s">
        <v>804</v>
      </c>
    </row>
    <row r="656" spans="1:7" ht="23.45" customHeight="1" x14ac:dyDescent="0.25">
      <c r="A656" s="4" t="s">
        <v>1624</v>
      </c>
      <c r="B656" s="4" t="s">
        <v>1625</v>
      </c>
      <c r="C656" s="4" t="s">
        <v>43</v>
      </c>
      <c r="D656" s="5">
        <v>5500000</v>
      </c>
      <c r="E656" s="6">
        <v>541409000</v>
      </c>
      <c r="F656" s="6">
        <v>7.3899999999999993E-2</v>
      </c>
      <c r="G656" s="4" t="s">
        <v>1354</v>
      </c>
    </row>
    <row r="657" spans="1:7" ht="23.45" customHeight="1" x14ac:dyDescent="0.25">
      <c r="A657" s="4" t="s">
        <v>1628</v>
      </c>
      <c r="B657" s="4" t="s">
        <v>1629</v>
      </c>
      <c r="C657" s="4" t="s">
        <v>32</v>
      </c>
      <c r="D657" s="5">
        <v>1500000</v>
      </c>
      <c r="E657" s="6">
        <v>149915700</v>
      </c>
      <c r="F657" s="6">
        <v>2.0500000000000001E-2</v>
      </c>
      <c r="G657" s="4" t="s">
        <v>1064</v>
      </c>
    </row>
    <row r="658" spans="1:7" ht="23.45" customHeight="1" x14ac:dyDescent="0.25">
      <c r="A658" s="4" t="s">
        <v>1630</v>
      </c>
      <c r="B658" s="4" t="s">
        <v>1631</v>
      </c>
      <c r="C658" s="4" t="s">
        <v>89</v>
      </c>
      <c r="D658" s="5">
        <v>1000000</v>
      </c>
      <c r="E658" s="6">
        <v>101907200</v>
      </c>
      <c r="F658" s="6">
        <v>1.3899999999999999E-2</v>
      </c>
      <c r="G658" s="4" t="s">
        <v>804</v>
      </c>
    </row>
    <row r="659" spans="1:7" ht="23.45" customHeight="1" x14ac:dyDescent="0.25">
      <c r="A659" s="4" t="s">
        <v>1483</v>
      </c>
      <c r="B659" s="4" t="s">
        <v>1484</v>
      </c>
      <c r="C659" s="4" t="s">
        <v>32</v>
      </c>
      <c r="D659" s="5">
        <v>5500000</v>
      </c>
      <c r="E659" s="6">
        <v>552782450</v>
      </c>
      <c r="F659" s="6">
        <v>7.5399999999999995E-2</v>
      </c>
      <c r="G659" s="4" t="s">
        <v>797</v>
      </c>
    </row>
    <row r="660" spans="1:7" ht="23.45" customHeight="1" x14ac:dyDescent="0.25">
      <c r="A660" s="4" t="s">
        <v>1485</v>
      </c>
      <c r="B660" s="4" t="s">
        <v>1486</v>
      </c>
      <c r="C660" s="4" t="s">
        <v>117</v>
      </c>
      <c r="D660" s="5">
        <v>2500000</v>
      </c>
      <c r="E660" s="6">
        <v>250327250</v>
      </c>
      <c r="F660" s="6">
        <v>3.4200000000000001E-2</v>
      </c>
      <c r="G660" s="4" t="s">
        <v>1354</v>
      </c>
    </row>
    <row r="661" spans="1:7" ht="32.65" customHeight="1" x14ac:dyDescent="0.25">
      <c r="A661" s="4" t="s">
        <v>1487</v>
      </c>
      <c r="B661" s="4" t="s">
        <v>1488</v>
      </c>
      <c r="C661" s="4" t="s">
        <v>935</v>
      </c>
      <c r="D661" s="5">
        <v>7500000</v>
      </c>
      <c r="E661" s="6">
        <v>760188750</v>
      </c>
      <c r="F661" s="6">
        <v>0.1037</v>
      </c>
      <c r="G661" s="4" t="s">
        <v>850</v>
      </c>
    </row>
    <row r="662" spans="1:7" ht="32.65" customHeight="1" x14ac:dyDescent="0.25">
      <c r="A662" s="4" t="s">
        <v>1489</v>
      </c>
      <c r="B662" s="4" t="s">
        <v>1490</v>
      </c>
      <c r="C662" s="4" t="s">
        <v>157</v>
      </c>
      <c r="D662" s="5">
        <v>7500000</v>
      </c>
      <c r="E662" s="6">
        <v>788449500</v>
      </c>
      <c r="F662" s="6">
        <v>0.1076</v>
      </c>
      <c r="G662" s="4" t="s">
        <v>804</v>
      </c>
    </row>
    <row r="663" spans="1:7" ht="23.45" customHeight="1" x14ac:dyDescent="0.25">
      <c r="A663" s="4" t="s">
        <v>2850</v>
      </c>
      <c r="B663" s="4" t="s">
        <v>2851</v>
      </c>
      <c r="C663" s="4" t="s">
        <v>43</v>
      </c>
      <c r="D663" s="5">
        <v>400000</v>
      </c>
      <c r="E663" s="6">
        <v>39560560</v>
      </c>
      <c r="F663" s="6">
        <v>5.4000000000000003E-3</v>
      </c>
      <c r="G663" s="4" t="s">
        <v>1095</v>
      </c>
    </row>
    <row r="664" spans="1:7" ht="32.65" customHeight="1" x14ac:dyDescent="0.25">
      <c r="A664" s="4" t="s">
        <v>1421</v>
      </c>
      <c r="B664" s="4" t="s">
        <v>1422</v>
      </c>
      <c r="C664" s="4" t="s">
        <v>43</v>
      </c>
      <c r="D664" s="5">
        <v>2380000</v>
      </c>
      <c r="E664" s="6">
        <v>237276956</v>
      </c>
      <c r="F664" s="6">
        <v>3.2399999999999998E-2</v>
      </c>
      <c r="G664" s="4" t="s">
        <v>1423</v>
      </c>
    </row>
    <row r="665" spans="1:7" ht="23.45" customHeight="1" x14ac:dyDescent="0.25">
      <c r="A665" s="4" t="s">
        <v>1424</v>
      </c>
      <c r="B665" s="4" t="s">
        <v>1425</v>
      </c>
      <c r="C665" s="4" t="s">
        <v>1051</v>
      </c>
      <c r="D665" s="5">
        <v>2500000</v>
      </c>
      <c r="E665" s="6">
        <v>252838750</v>
      </c>
      <c r="F665" s="6">
        <v>3.4500000000000003E-2</v>
      </c>
      <c r="G665" s="4" t="s">
        <v>804</v>
      </c>
    </row>
    <row r="666" spans="1:7" ht="23.45" customHeight="1" x14ac:dyDescent="0.25">
      <c r="A666" s="4" t="s">
        <v>1428</v>
      </c>
      <c r="B666" s="4" t="s">
        <v>1429</v>
      </c>
      <c r="C666" s="4" t="s">
        <v>1051</v>
      </c>
      <c r="D666" s="5">
        <v>500000</v>
      </c>
      <c r="E666" s="6">
        <v>51674950</v>
      </c>
      <c r="F666" s="6">
        <v>7.1000000000000004E-3</v>
      </c>
      <c r="G666" s="4" t="s">
        <v>804</v>
      </c>
    </row>
    <row r="667" spans="1:7" ht="23.45" customHeight="1" x14ac:dyDescent="0.25">
      <c r="A667" s="4" t="s">
        <v>1430</v>
      </c>
      <c r="B667" s="4" t="s">
        <v>1431</v>
      </c>
      <c r="C667" s="4" t="s">
        <v>43</v>
      </c>
      <c r="D667" s="5">
        <v>4000000</v>
      </c>
      <c r="E667" s="6">
        <v>394402400</v>
      </c>
      <c r="F667" s="6">
        <v>5.3800000000000001E-2</v>
      </c>
      <c r="G667" s="4" t="s">
        <v>1354</v>
      </c>
    </row>
    <row r="668" spans="1:7" ht="23.45" customHeight="1" x14ac:dyDescent="0.25">
      <c r="A668" s="4" t="s">
        <v>1432</v>
      </c>
      <c r="B668" s="4" t="s">
        <v>1433</v>
      </c>
      <c r="C668" s="4" t="s">
        <v>1051</v>
      </c>
      <c r="D668" s="5">
        <v>7000000</v>
      </c>
      <c r="E668" s="6">
        <v>727765500</v>
      </c>
      <c r="F668" s="6">
        <v>9.9299999999999999E-2</v>
      </c>
      <c r="G668" s="4" t="s">
        <v>804</v>
      </c>
    </row>
    <row r="669" spans="1:7" ht="32.65" customHeight="1" x14ac:dyDescent="0.25">
      <c r="A669" s="4" t="s">
        <v>1049</v>
      </c>
      <c r="B669" s="4" t="s">
        <v>1050</v>
      </c>
      <c r="C669" s="4" t="s">
        <v>1051</v>
      </c>
      <c r="D669" s="5">
        <v>4500000</v>
      </c>
      <c r="E669" s="6">
        <v>470034900</v>
      </c>
      <c r="F669" s="6">
        <v>6.4100000000000004E-2</v>
      </c>
      <c r="G669" s="4" t="s">
        <v>804</v>
      </c>
    </row>
    <row r="670" spans="1:7" ht="23.45" customHeight="1" x14ac:dyDescent="0.25">
      <c r="A670" s="4" t="s">
        <v>1052</v>
      </c>
      <c r="B670" s="4" t="s">
        <v>1053</v>
      </c>
      <c r="C670" s="4" t="s">
        <v>101</v>
      </c>
      <c r="D670" s="5">
        <v>1000000</v>
      </c>
      <c r="E670" s="6">
        <v>103329300</v>
      </c>
      <c r="F670" s="6">
        <v>1.41E-2</v>
      </c>
      <c r="G670" s="4" t="s">
        <v>804</v>
      </c>
    </row>
    <row r="671" spans="1:7" ht="23.45" customHeight="1" x14ac:dyDescent="0.25">
      <c r="A671" s="4" t="s">
        <v>2339</v>
      </c>
      <c r="B671" s="4" t="s">
        <v>2340</v>
      </c>
      <c r="C671" s="4" t="s">
        <v>101</v>
      </c>
      <c r="D671" s="5">
        <v>340000</v>
      </c>
      <c r="E671" s="6">
        <v>35129276</v>
      </c>
      <c r="F671" s="6">
        <v>4.7999999999999996E-3</v>
      </c>
      <c r="G671" s="4" t="s">
        <v>804</v>
      </c>
    </row>
    <row r="672" spans="1:7" ht="23.45" customHeight="1" x14ac:dyDescent="0.25">
      <c r="A672" s="4" t="s">
        <v>1056</v>
      </c>
      <c r="B672" s="4" t="s">
        <v>1057</v>
      </c>
      <c r="C672" s="4" t="s">
        <v>1051</v>
      </c>
      <c r="D672" s="5">
        <v>600000</v>
      </c>
      <c r="E672" s="6">
        <v>60154320</v>
      </c>
      <c r="F672" s="6">
        <v>8.2000000000000007E-3</v>
      </c>
      <c r="G672" s="4" t="s">
        <v>804</v>
      </c>
    </row>
    <row r="673" spans="1:7" ht="23.45" customHeight="1" x14ac:dyDescent="0.25">
      <c r="A673" s="4" t="s">
        <v>1058</v>
      </c>
      <c r="B673" s="4" t="s">
        <v>1059</v>
      </c>
      <c r="C673" s="4" t="s">
        <v>1051</v>
      </c>
      <c r="D673" s="5">
        <v>1500000</v>
      </c>
      <c r="E673" s="6">
        <v>150688650</v>
      </c>
      <c r="F673" s="6">
        <v>2.06E-2</v>
      </c>
      <c r="G673" s="4" t="s">
        <v>804</v>
      </c>
    </row>
    <row r="674" spans="1:7" ht="32.65" customHeight="1" x14ac:dyDescent="0.25">
      <c r="A674" s="4" t="s">
        <v>1060</v>
      </c>
      <c r="B674" s="4" t="s">
        <v>1061</v>
      </c>
      <c r="C674" s="4" t="s">
        <v>1051</v>
      </c>
      <c r="D674" s="5">
        <v>1000000</v>
      </c>
      <c r="E674" s="6">
        <v>100488300</v>
      </c>
      <c r="F674" s="6">
        <v>1.37E-2</v>
      </c>
      <c r="G674" s="4" t="s">
        <v>797</v>
      </c>
    </row>
    <row r="675" spans="1:7" ht="23.45" customHeight="1" x14ac:dyDescent="0.25">
      <c r="A675" s="4" t="s">
        <v>1062</v>
      </c>
      <c r="B675" s="4" t="s">
        <v>1063</v>
      </c>
      <c r="C675" s="4" t="s">
        <v>43</v>
      </c>
      <c r="D675" s="5">
        <v>1000000</v>
      </c>
      <c r="E675" s="6">
        <v>101647400</v>
      </c>
      <c r="F675" s="6">
        <v>1.3899999999999999E-2</v>
      </c>
      <c r="G675" s="4" t="s">
        <v>1064</v>
      </c>
    </row>
    <row r="676" spans="1:7" ht="23.45" customHeight="1" x14ac:dyDescent="0.25">
      <c r="A676" s="4" t="s">
        <v>1491</v>
      </c>
      <c r="B676" s="4" t="s">
        <v>1492</v>
      </c>
      <c r="C676" s="4" t="s">
        <v>43</v>
      </c>
      <c r="D676" s="5">
        <v>1000000</v>
      </c>
      <c r="E676" s="6">
        <v>100258600</v>
      </c>
      <c r="F676" s="6">
        <v>1.37E-2</v>
      </c>
      <c r="G676" s="4" t="s">
        <v>1354</v>
      </c>
    </row>
    <row r="677" spans="1:7" ht="23.45" customHeight="1" x14ac:dyDescent="0.25">
      <c r="A677" s="4" t="s">
        <v>2447</v>
      </c>
      <c r="B677" s="4" t="s">
        <v>2448</v>
      </c>
      <c r="C677" s="4" t="s">
        <v>150</v>
      </c>
      <c r="D677" s="5">
        <v>2000000</v>
      </c>
      <c r="E677" s="6">
        <v>201282800</v>
      </c>
      <c r="F677" s="6">
        <v>2.75E-2</v>
      </c>
      <c r="G677" s="4" t="s">
        <v>1436</v>
      </c>
    </row>
    <row r="678" spans="1:7" ht="23.45" customHeight="1" x14ac:dyDescent="0.25">
      <c r="A678" s="4" t="s">
        <v>1493</v>
      </c>
      <c r="B678" s="4" t="s">
        <v>1494</v>
      </c>
      <c r="C678" s="4" t="s">
        <v>32</v>
      </c>
      <c r="D678" s="5">
        <v>3500000</v>
      </c>
      <c r="E678" s="6">
        <v>364710500</v>
      </c>
      <c r="F678" s="6">
        <v>4.9799999999999997E-2</v>
      </c>
      <c r="G678" s="4" t="s">
        <v>850</v>
      </c>
    </row>
    <row r="679" spans="1:7" ht="32.65" customHeight="1" x14ac:dyDescent="0.25">
      <c r="A679" s="4" t="s">
        <v>1495</v>
      </c>
      <c r="B679" s="4" t="s">
        <v>1496</v>
      </c>
      <c r="C679" s="4" t="s">
        <v>157</v>
      </c>
      <c r="D679" s="5">
        <v>5500000</v>
      </c>
      <c r="E679" s="6">
        <v>579894700</v>
      </c>
      <c r="F679" s="6">
        <v>7.9100000000000004E-2</v>
      </c>
      <c r="G679" s="4" t="s">
        <v>804</v>
      </c>
    </row>
    <row r="680" spans="1:7" ht="23.45" customHeight="1" x14ac:dyDescent="0.25">
      <c r="A680" s="4" t="s">
        <v>1497</v>
      </c>
      <c r="B680" s="4" t="s">
        <v>1498</v>
      </c>
      <c r="C680" s="4" t="s">
        <v>89</v>
      </c>
      <c r="D680" s="5">
        <v>1000000</v>
      </c>
      <c r="E680" s="6">
        <v>100781900</v>
      </c>
      <c r="F680" s="6">
        <v>1.38E-2</v>
      </c>
      <c r="G680" s="4" t="s">
        <v>804</v>
      </c>
    </row>
    <row r="681" spans="1:7" ht="32.65" customHeight="1" x14ac:dyDescent="0.25">
      <c r="A681" s="4" t="s">
        <v>2216</v>
      </c>
      <c r="B681" s="4" t="s">
        <v>2217</v>
      </c>
      <c r="C681" s="4" t="s">
        <v>157</v>
      </c>
      <c r="D681" s="5">
        <v>2500000</v>
      </c>
      <c r="E681" s="6">
        <v>250538000</v>
      </c>
      <c r="F681" s="6">
        <v>3.4200000000000001E-2</v>
      </c>
      <c r="G681" s="4" t="s">
        <v>850</v>
      </c>
    </row>
    <row r="682" spans="1:7" ht="23.45" customHeight="1" x14ac:dyDescent="0.25">
      <c r="A682" s="4" t="s">
        <v>1499</v>
      </c>
      <c r="B682" s="4" t="s">
        <v>1500</v>
      </c>
      <c r="C682" s="4" t="s">
        <v>32</v>
      </c>
      <c r="D682" s="5">
        <v>3500000</v>
      </c>
      <c r="E682" s="6">
        <v>351383900</v>
      </c>
      <c r="F682" s="6">
        <v>4.7899999999999998E-2</v>
      </c>
      <c r="G682" s="4" t="s">
        <v>850</v>
      </c>
    </row>
    <row r="683" spans="1:7" ht="23.45" customHeight="1" x14ac:dyDescent="0.25">
      <c r="A683" s="4" t="s">
        <v>1501</v>
      </c>
      <c r="B683" s="4" t="s">
        <v>1502</v>
      </c>
      <c r="C683" s="4" t="s">
        <v>32</v>
      </c>
      <c r="D683" s="5">
        <v>500000</v>
      </c>
      <c r="E683" s="6">
        <v>50119800</v>
      </c>
      <c r="F683" s="6">
        <v>6.7999999999999996E-3</v>
      </c>
      <c r="G683" s="4" t="s">
        <v>1064</v>
      </c>
    </row>
    <row r="684" spans="1:7" ht="23.45" customHeight="1" x14ac:dyDescent="0.25">
      <c r="A684" s="4" t="s">
        <v>1503</v>
      </c>
      <c r="B684" s="4" t="s">
        <v>1504</v>
      </c>
      <c r="C684" s="4" t="s">
        <v>32</v>
      </c>
      <c r="D684" s="5">
        <v>460000</v>
      </c>
      <c r="E684" s="6">
        <v>46184368</v>
      </c>
      <c r="F684" s="6">
        <v>6.3E-3</v>
      </c>
      <c r="G684" s="4" t="s">
        <v>850</v>
      </c>
    </row>
    <row r="685" spans="1:7" ht="32.65" customHeight="1" x14ac:dyDescent="0.25">
      <c r="A685" s="4" t="s">
        <v>1505</v>
      </c>
      <c r="B685" s="4" t="s">
        <v>1506</v>
      </c>
      <c r="C685" s="4" t="s">
        <v>935</v>
      </c>
      <c r="D685" s="5">
        <v>1000000</v>
      </c>
      <c r="E685" s="6">
        <v>100433900</v>
      </c>
      <c r="F685" s="6">
        <v>1.37E-2</v>
      </c>
      <c r="G685" s="4" t="s">
        <v>804</v>
      </c>
    </row>
    <row r="686" spans="1:7" ht="32.65" customHeight="1" x14ac:dyDescent="0.25">
      <c r="A686" s="4" t="s">
        <v>1507</v>
      </c>
      <c r="B686" s="4" t="s">
        <v>1508</v>
      </c>
      <c r="C686" s="4" t="s">
        <v>935</v>
      </c>
      <c r="D686" s="5">
        <v>310000</v>
      </c>
      <c r="E686" s="6">
        <v>31049166</v>
      </c>
      <c r="F686" s="6">
        <v>4.1999999999999997E-3</v>
      </c>
      <c r="G686" s="4" t="s">
        <v>797</v>
      </c>
    </row>
    <row r="687" spans="1:7" ht="32.65" customHeight="1" x14ac:dyDescent="0.25">
      <c r="A687" s="4" t="s">
        <v>1509</v>
      </c>
      <c r="B687" s="4" t="s">
        <v>1510</v>
      </c>
      <c r="C687" s="4" t="s">
        <v>104</v>
      </c>
      <c r="D687" s="5">
        <v>137410</v>
      </c>
      <c r="E687" s="6">
        <v>3964951.81</v>
      </c>
      <c r="F687" s="6">
        <v>5.0000000000000001E-4</v>
      </c>
      <c r="G687" s="4" t="s">
        <v>850</v>
      </c>
    </row>
    <row r="688" spans="1:7" ht="23.45" customHeight="1" x14ac:dyDescent="0.25">
      <c r="A688" s="4" t="s">
        <v>2453</v>
      </c>
      <c r="B688" s="4" t="s">
        <v>2454</v>
      </c>
      <c r="C688" s="4" t="s">
        <v>122</v>
      </c>
      <c r="D688" s="5">
        <v>954663.14950000006</v>
      </c>
      <c r="E688" s="6">
        <v>101541027.5</v>
      </c>
      <c r="F688" s="6">
        <v>1.3899999999999999E-2</v>
      </c>
      <c r="G688" s="4" t="s">
        <v>807</v>
      </c>
    </row>
    <row r="689" spans="1:7" ht="23.45" customHeight="1" x14ac:dyDescent="0.25">
      <c r="A689" s="4" t="s">
        <v>1666</v>
      </c>
      <c r="B689" s="4" t="s">
        <v>1667</v>
      </c>
      <c r="C689" s="4" t="s">
        <v>150</v>
      </c>
      <c r="D689" s="5">
        <v>7500000</v>
      </c>
      <c r="E689" s="6">
        <v>727224750</v>
      </c>
      <c r="F689" s="6">
        <v>9.9199999999999997E-2</v>
      </c>
      <c r="G689" s="4" t="s">
        <v>797</v>
      </c>
    </row>
    <row r="690" spans="1:7" ht="23.45" customHeight="1" x14ac:dyDescent="0.25">
      <c r="A690" s="4" t="s">
        <v>1668</v>
      </c>
      <c r="B690" s="4" t="s">
        <v>1669</v>
      </c>
      <c r="C690" s="4" t="s">
        <v>32</v>
      </c>
      <c r="D690" s="5">
        <v>11500000</v>
      </c>
      <c r="E690" s="6">
        <v>1089874550</v>
      </c>
      <c r="F690" s="6">
        <v>0.1487</v>
      </c>
      <c r="G690" s="4" t="s">
        <v>797</v>
      </c>
    </row>
    <row r="691" spans="1:7" ht="23.45" customHeight="1" x14ac:dyDescent="0.25">
      <c r="A691" s="4" t="s">
        <v>1672</v>
      </c>
      <c r="B691" s="4" t="s">
        <v>1673</v>
      </c>
      <c r="C691" s="4" t="s">
        <v>150</v>
      </c>
      <c r="D691" s="5">
        <v>5000000</v>
      </c>
      <c r="E691" s="6">
        <v>482330000</v>
      </c>
      <c r="F691" s="6">
        <v>6.5799999999999997E-2</v>
      </c>
      <c r="G691" s="4" t="s">
        <v>797</v>
      </c>
    </row>
    <row r="692" spans="1:7" ht="41.85" customHeight="1" x14ac:dyDescent="0.25">
      <c r="A692" s="4" t="s">
        <v>1674</v>
      </c>
      <c r="B692" s="4" t="s">
        <v>1675</v>
      </c>
      <c r="C692" s="4" t="s">
        <v>1051</v>
      </c>
      <c r="D692" s="5">
        <v>5000000</v>
      </c>
      <c r="E692" s="6">
        <v>482803000</v>
      </c>
      <c r="F692" s="6">
        <v>6.59E-2</v>
      </c>
      <c r="G692" s="4" t="s">
        <v>850</v>
      </c>
    </row>
    <row r="693" spans="1:7" ht="23.45" customHeight="1" x14ac:dyDescent="0.25">
      <c r="A693" s="4" t="s">
        <v>1682</v>
      </c>
      <c r="B693" s="4" t="s">
        <v>1683</v>
      </c>
      <c r="C693" s="4" t="s">
        <v>101</v>
      </c>
      <c r="D693" s="5">
        <v>7500000</v>
      </c>
      <c r="E693" s="6">
        <v>725130000</v>
      </c>
      <c r="F693" s="6">
        <v>9.8900000000000002E-2</v>
      </c>
      <c r="G693" s="4" t="s">
        <v>797</v>
      </c>
    </row>
    <row r="694" spans="1:7" ht="23.45" customHeight="1" x14ac:dyDescent="0.25">
      <c r="A694" s="4" t="s">
        <v>1684</v>
      </c>
      <c r="B694" s="4" t="s">
        <v>1685</v>
      </c>
      <c r="C694" s="4" t="s">
        <v>101</v>
      </c>
      <c r="D694" s="5">
        <v>5000000</v>
      </c>
      <c r="E694" s="6">
        <v>484081500</v>
      </c>
      <c r="F694" s="6">
        <v>6.6000000000000003E-2</v>
      </c>
      <c r="G694" s="4" t="s">
        <v>797</v>
      </c>
    </row>
    <row r="695" spans="1:7" ht="23.45" customHeight="1" x14ac:dyDescent="0.25">
      <c r="A695" s="4" t="s">
        <v>2852</v>
      </c>
      <c r="B695" s="4" t="s">
        <v>2853</v>
      </c>
      <c r="C695" s="4" t="s">
        <v>101</v>
      </c>
      <c r="D695" s="5">
        <v>1500000</v>
      </c>
      <c r="E695" s="6">
        <v>144685050</v>
      </c>
      <c r="F695" s="6">
        <v>1.9699999999999999E-2</v>
      </c>
      <c r="G695" s="4" t="s">
        <v>797</v>
      </c>
    </row>
    <row r="696" spans="1:7" ht="23.45" customHeight="1" x14ac:dyDescent="0.25">
      <c r="A696" s="4" t="s">
        <v>1686</v>
      </c>
      <c r="B696" s="4" t="s">
        <v>1687</v>
      </c>
      <c r="C696" s="4" t="s">
        <v>101</v>
      </c>
      <c r="D696" s="5">
        <v>2500000</v>
      </c>
      <c r="E696" s="6">
        <v>241299000</v>
      </c>
      <c r="F696" s="6">
        <v>3.2899999999999999E-2</v>
      </c>
      <c r="G696" s="4" t="s">
        <v>797</v>
      </c>
    </row>
    <row r="697" spans="1:7" ht="23.45" customHeight="1" x14ac:dyDescent="0.25">
      <c r="A697" s="4" t="s">
        <v>795</v>
      </c>
      <c r="B697" s="4" t="s">
        <v>796</v>
      </c>
      <c r="C697" s="4" t="s">
        <v>32</v>
      </c>
      <c r="D697" s="5">
        <v>10000000</v>
      </c>
      <c r="E697" s="6">
        <v>960927000</v>
      </c>
      <c r="F697" s="6">
        <v>0.13109999999999999</v>
      </c>
      <c r="G697" s="4" t="s">
        <v>797</v>
      </c>
    </row>
    <row r="698" spans="1:7" ht="23.45" customHeight="1" x14ac:dyDescent="0.25">
      <c r="A698" s="4" t="s">
        <v>2457</v>
      </c>
      <c r="B698" s="4" t="s">
        <v>2458</v>
      </c>
      <c r="C698" s="4" t="s">
        <v>150</v>
      </c>
      <c r="D698" s="5">
        <v>2000000</v>
      </c>
      <c r="E698" s="6">
        <v>197155800</v>
      </c>
      <c r="F698" s="6">
        <v>2.69E-2</v>
      </c>
      <c r="G698" s="4" t="s">
        <v>804</v>
      </c>
    </row>
    <row r="699" spans="1:7" ht="23.45" customHeight="1" x14ac:dyDescent="0.25">
      <c r="A699" s="4" t="s">
        <v>2187</v>
      </c>
      <c r="B699" s="4" t="s">
        <v>2188</v>
      </c>
      <c r="C699" s="4" t="s">
        <v>101</v>
      </c>
      <c r="D699" s="5">
        <v>2500000</v>
      </c>
      <c r="E699" s="6">
        <v>248774000</v>
      </c>
      <c r="F699" s="6">
        <v>3.39E-2</v>
      </c>
      <c r="G699" s="4" t="s">
        <v>797</v>
      </c>
    </row>
    <row r="700" spans="1:7" ht="23.45" customHeight="1" x14ac:dyDescent="0.25">
      <c r="A700" s="4" t="s">
        <v>808</v>
      </c>
      <c r="B700" s="4" t="s">
        <v>809</v>
      </c>
      <c r="C700" s="4" t="s">
        <v>150</v>
      </c>
      <c r="D700" s="5">
        <v>2150000</v>
      </c>
      <c r="E700" s="6">
        <v>214544630</v>
      </c>
      <c r="F700" s="6">
        <v>2.93E-2</v>
      </c>
      <c r="G700" s="4" t="s">
        <v>804</v>
      </c>
    </row>
    <row r="701" spans="1:7" ht="23.45" customHeight="1" x14ac:dyDescent="0.25">
      <c r="A701" s="4" t="s">
        <v>812</v>
      </c>
      <c r="B701" s="4" t="s">
        <v>813</v>
      </c>
      <c r="C701" s="4" t="s">
        <v>150</v>
      </c>
      <c r="D701" s="5">
        <v>1000000</v>
      </c>
      <c r="E701" s="6">
        <v>99680000</v>
      </c>
      <c r="F701" s="6">
        <v>1.3599999999999999E-2</v>
      </c>
      <c r="G701" s="4" t="s">
        <v>804</v>
      </c>
    </row>
    <row r="702" spans="1:7" ht="23.45" customHeight="1" x14ac:dyDescent="0.25">
      <c r="A702" s="4" t="s">
        <v>814</v>
      </c>
      <c r="B702" s="4" t="s">
        <v>815</v>
      </c>
      <c r="C702" s="4" t="s">
        <v>150</v>
      </c>
      <c r="D702" s="5">
        <v>1000000</v>
      </c>
      <c r="E702" s="6">
        <v>100397100</v>
      </c>
      <c r="F702" s="6">
        <v>1.37E-2</v>
      </c>
      <c r="G702" s="4" t="s">
        <v>804</v>
      </c>
    </row>
    <row r="703" spans="1:7" ht="23.45" customHeight="1" x14ac:dyDescent="0.25">
      <c r="A703" s="4" t="s">
        <v>820</v>
      </c>
      <c r="B703" s="4" t="s">
        <v>821</v>
      </c>
      <c r="C703" s="4" t="s">
        <v>150</v>
      </c>
      <c r="D703" s="5">
        <v>6500000</v>
      </c>
      <c r="E703" s="6">
        <v>647009350</v>
      </c>
      <c r="F703" s="6">
        <v>8.8300000000000003E-2</v>
      </c>
      <c r="G703" s="4" t="s">
        <v>804</v>
      </c>
    </row>
    <row r="704" spans="1:7" ht="23.45" customHeight="1" x14ac:dyDescent="0.25">
      <c r="A704" s="4" t="s">
        <v>822</v>
      </c>
      <c r="B704" s="4" t="s">
        <v>823</v>
      </c>
      <c r="C704" s="4" t="s">
        <v>150</v>
      </c>
      <c r="D704" s="5">
        <v>17000000</v>
      </c>
      <c r="E704" s="6">
        <v>1692088200</v>
      </c>
      <c r="F704" s="6">
        <v>0.23089999999999999</v>
      </c>
      <c r="G704" s="4" t="s">
        <v>804</v>
      </c>
    </row>
    <row r="705" spans="1:7" ht="32.65" customHeight="1" x14ac:dyDescent="0.25">
      <c r="A705" s="4" t="s">
        <v>824</v>
      </c>
      <c r="B705" s="4" t="s">
        <v>825</v>
      </c>
      <c r="C705" s="4" t="s">
        <v>101</v>
      </c>
      <c r="D705" s="5">
        <v>1000000</v>
      </c>
      <c r="E705" s="6">
        <v>99579000</v>
      </c>
      <c r="F705" s="6">
        <v>1.3599999999999999E-2</v>
      </c>
      <c r="G705" s="4" t="s">
        <v>804</v>
      </c>
    </row>
    <row r="706" spans="1:7" ht="32.65" customHeight="1" x14ac:dyDescent="0.25">
      <c r="A706" s="4" t="s">
        <v>2222</v>
      </c>
      <c r="B706" s="4" t="s">
        <v>2223</v>
      </c>
      <c r="C706" s="4" t="s">
        <v>150</v>
      </c>
      <c r="D706" s="5">
        <v>1000000</v>
      </c>
      <c r="E706" s="6">
        <v>99838900</v>
      </c>
      <c r="F706" s="6">
        <v>1.3599999999999999E-2</v>
      </c>
      <c r="G706" s="4" t="s">
        <v>797</v>
      </c>
    </row>
    <row r="707" spans="1:7" ht="14.45" customHeight="1" x14ac:dyDescent="0.25">
      <c r="A707" s="4" t="s">
        <v>826</v>
      </c>
      <c r="B707" s="4" t="s">
        <v>827</v>
      </c>
      <c r="C707" s="4" t="s">
        <v>187</v>
      </c>
      <c r="D707" s="5">
        <v>6000000</v>
      </c>
      <c r="E707" s="6">
        <v>600612600</v>
      </c>
      <c r="F707" s="6">
        <v>8.1900000000000001E-2</v>
      </c>
      <c r="G707" s="4" t="s">
        <v>797</v>
      </c>
    </row>
    <row r="708" spans="1:7" ht="32.65" customHeight="1" x14ac:dyDescent="0.25">
      <c r="A708" s="4" t="s">
        <v>830</v>
      </c>
      <c r="B708" s="4" t="s">
        <v>831</v>
      </c>
      <c r="C708" s="4" t="s">
        <v>150</v>
      </c>
      <c r="D708" s="5">
        <v>12500000</v>
      </c>
      <c r="E708" s="6">
        <v>1133218750</v>
      </c>
      <c r="F708" s="6">
        <v>0.15459999999999999</v>
      </c>
      <c r="G708" s="4" t="s">
        <v>797</v>
      </c>
    </row>
    <row r="709" spans="1:7" ht="23.45" customHeight="1" x14ac:dyDescent="0.25">
      <c r="A709" s="4" t="s">
        <v>832</v>
      </c>
      <c r="B709" s="4" t="s">
        <v>833</v>
      </c>
      <c r="C709" s="4" t="s">
        <v>32</v>
      </c>
      <c r="D709" s="5">
        <v>14500000</v>
      </c>
      <c r="E709" s="6">
        <v>1435829150</v>
      </c>
      <c r="F709" s="6">
        <v>0.19589999999999999</v>
      </c>
      <c r="G709" s="4" t="s">
        <v>797</v>
      </c>
    </row>
    <row r="710" spans="1:7" ht="23.45" customHeight="1" x14ac:dyDescent="0.25">
      <c r="A710" s="4" t="s">
        <v>834</v>
      </c>
      <c r="B710" s="4" t="s">
        <v>835</v>
      </c>
      <c r="C710" s="4" t="s">
        <v>101</v>
      </c>
      <c r="D710" s="5">
        <v>8000000</v>
      </c>
      <c r="E710" s="6">
        <v>800689600</v>
      </c>
      <c r="F710" s="6">
        <v>0.10920000000000001</v>
      </c>
      <c r="G710" s="4" t="s">
        <v>797</v>
      </c>
    </row>
    <row r="711" spans="1:7" ht="23.45" customHeight="1" x14ac:dyDescent="0.25">
      <c r="A711" s="4" t="s">
        <v>842</v>
      </c>
      <c r="B711" s="4" t="s">
        <v>843</v>
      </c>
      <c r="C711" s="4" t="s">
        <v>101</v>
      </c>
      <c r="D711" s="5">
        <v>2500000</v>
      </c>
      <c r="E711" s="6">
        <v>249297250</v>
      </c>
      <c r="F711" s="6">
        <v>3.4000000000000002E-2</v>
      </c>
      <c r="G711" s="4" t="s">
        <v>797</v>
      </c>
    </row>
    <row r="712" spans="1:7" ht="23.45" customHeight="1" x14ac:dyDescent="0.25">
      <c r="A712" s="4" t="s">
        <v>844</v>
      </c>
      <c r="B712" s="4" t="s">
        <v>845</v>
      </c>
      <c r="C712" s="4" t="s">
        <v>101</v>
      </c>
      <c r="D712" s="5">
        <v>10000000</v>
      </c>
      <c r="E712" s="6">
        <v>1000137000</v>
      </c>
      <c r="F712" s="6">
        <v>0.13650000000000001</v>
      </c>
      <c r="G712" s="4" t="s">
        <v>797</v>
      </c>
    </row>
    <row r="713" spans="1:7" ht="32.65" customHeight="1" x14ac:dyDescent="0.25">
      <c r="A713" s="4" t="s">
        <v>848</v>
      </c>
      <c r="B713" s="4" t="s">
        <v>849</v>
      </c>
      <c r="C713" s="4" t="s">
        <v>32</v>
      </c>
      <c r="D713" s="5">
        <v>4500000</v>
      </c>
      <c r="E713" s="6">
        <v>447410250</v>
      </c>
      <c r="F713" s="6">
        <v>6.0999999999999999E-2</v>
      </c>
      <c r="G713" s="4" t="s">
        <v>850</v>
      </c>
    </row>
    <row r="714" spans="1:7" ht="23.45" customHeight="1" x14ac:dyDescent="0.25">
      <c r="A714" s="4" t="s">
        <v>854</v>
      </c>
      <c r="B714" s="4" t="s">
        <v>855</v>
      </c>
      <c r="C714" s="4" t="s">
        <v>101</v>
      </c>
      <c r="D714" s="5">
        <v>2500000</v>
      </c>
      <c r="E714" s="6">
        <v>250397500</v>
      </c>
      <c r="F714" s="6">
        <v>3.4200000000000001E-2</v>
      </c>
      <c r="G714" s="4" t="s">
        <v>797</v>
      </c>
    </row>
    <row r="715" spans="1:7" ht="23.45" customHeight="1" x14ac:dyDescent="0.25">
      <c r="A715" s="4" t="s">
        <v>856</v>
      </c>
      <c r="B715" s="4" t="s">
        <v>857</v>
      </c>
      <c r="C715" s="4" t="s">
        <v>101</v>
      </c>
      <c r="D715" s="5">
        <v>7500000</v>
      </c>
      <c r="E715" s="6">
        <v>754029000</v>
      </c>
      <c r="F715" s="6">
        <v>0.10290000000000001</v>
      </c>
      <c r="G715" s="4" t="s">
        <v>797</v>
      </c>
    </row>
    <row r="716" spans="1:7" ht="23.45" customHeight="1" x14ac:dyDescent="0.25">
      <c r="A716" s="4" t="s">
        <v>858</v>
      </c>
      <c r="B716" s="4" t="s">
        <v>859</v>
      </c>
      <c r="C716" s="4" t="s">
        <v>101</v>
      </c>
      <c r="D716" s="5">
        <v>10000000</v>
      </c>
      <c r="E716" s="6">
        <v>1009041000</v>
      </c>
      <c r="F716" s="6">
        <v>0.13769999999999999</v>
      </c>
      <c r="G716" s="4" t="s">
        <v>797</v>
      </c>
    </row>
    <row r="717" spans="1:7" ht="32.65" customHeight="1" x14ac:dyDescent="0.25">
      <c r="A717" s="4" t="s">
        <v>860</v>
      </c>
      <c r="B717" s="4" t="s">
        <v>861</v>
      </c>
      <c r="C717" s="4" t="s">
        <v>101</v>
      </c>
      <c r="D717" s="5">
        <v>3000000</v>
      </c>
      <c r="E717" s="6">
        <v>300055200</v>
      </c>
      <c r="F717" s="6">
        <v>4.0899999999999999E-2</v>
      </c>
      <c r="G717" s="4" t="s">
        <v>804</v>
      </c>
    </row>
    <row r="718" spans="1:7" ht="32.65" customHeight="1" x14ac:dyDescent="0.25">
      <c r="A718" s="4" t="s">
        <v>862</v>
      </c>
      <c r="B718" s="4" t="s">
        <v>863</v>
      </c>
      <c r="C718" s="4" t="s">
        <v>187</v>
      </c>
      <c r="D718" s="5">
        <v>16500000</v>
      </c>
      <c r="E718" s="6">
        <v>1650062700</v>
      </c>
      <c r="F718" s="6">
        <v>0.22509999999999999</v>
      </c>
      <c r="G718" s="4" t="s">
        <v>797</v>
      </c>
    </row>
    <row r="719" spans="1:7" ht="23.45" customHeight="1" x14ac:dyDescent="0.25">
      <c r="A719" s="4" t="s">
        <v>864</v>
      </c>
      <c r="B719" s="4" t="s">
        <v>865</v>
      </c>
      <c r="C719" s="4" t="s">
        <v>101</v>
      </c>
      <c r="D719" s="5">
        <v>3500000</v>
      </c>
      <c r="E719" s="6">
        <v>350876750</v>
      </c>
      <c r="F719" s="6">
        <v>4.7899999999999998E-2</v>
      </c>
      <c r="G719" s="4" t="s">
        <v>797</v>
      </c>
    </row>
    <row r="720" spans="1:7" ht="32.65" customHeight="1" x14ac:dyDescent="0.25">
      <c r="A720" s="4" t="s">
        <v>876</v>
      </c>
      <c r="B720" s="4" t="s">
        <v>877</v>
      </c>
      <c r="C720" s="4" t="s">
        <v>150</v>
      </c>
      <c r="D720" s="5">
        <v>10000000</v>
      </c>
      <c r="E720" s="6">
        <v>1003333000</v>
      </c>
      <c r="F720" s="6">
        <v>0.13689999999999999</v>
      </c>
      <c r="G720" s="4" t="s">
        <v>797</v>
      </c>
    </row>
    <row r="721" spans="1:7" ht="23.45" customHeight="1" x14ac:dyDescent="0.25">
      <c r="A721" s="4" t="s">
        <v>878</v>
      </c>
      <c r="B721" s="4" t="s">
        <v>879</v>
      </c>
      <c r="C721" s="4" t="s">
        <v>43</v>
      </c>
      <c r="D721" s="5">
        <v>2500000</v>
      </c>
      <c r="E721" s="6">
        <v>252594250</v>
      </c>
      <c r="F721" s="6">
        <v>3.4500000000000003E-2</v>
      </c>
      <c r="G721" s="4" t="s">
        <v>850</v>
      </c>
    </row>
    <row r="722" spans="1:7" ht="14.45" customHeight="1" x14ac:dyDescent="0.25">
      <c r="A722" s="4" t="s">
        <v>0</v>
      </c>
      <c r="B722" s="4" t="s">
        <v>0</v>
      </c>
      <c r="C722" s="7" t="s">
        <v>183</v>
      </c>
      <c r="D722" s="5">
        <v>1730780598.1494999</v>
      </c>
      <c r="E722" s="6">
        <v>173071886810.98001</v>
      </c>
      <c r="F722" s="6">
        <v>23.614000000000001</v>
      </c>
      <c r="G722" s="8" t="s">
        <v>0</v>
      </c>
    </row>
    <row r="723" spans="1:7" ht="18.399999999999999" customHeight="1" x14ac:dyDescent="0.25">
      <c r="A723" s="16" t="s">
        <v>0</v>
      </c>
      <c r="B723" s="16"/>
      <c r="C723" s="16"/>
      <c r="D723" s="16"/>
      <c r="E723" s="16"/>
      <c r="F723" s="16"/>
      <c r="G723" s="16"/>
    </row>
    <row r="724" spans="1:7" ht="14.45" customHeight="1" x14ac:dyDescent="0.25">
      <c r="A724" s="15" t="s">
        <v>1688</v>
      </c>
      <c r="B724" s="15"/>
      <c r="C724" s="15"/>
      <c r="D724" s="1"/>
      <c r="E724" s="1"/>
      <c r="F724" s="1"/>
      <c r="G724" s="1"/>
    </row>
    <row r="725" spans="1:7" ht="14.45" customHeight="1" x14ac:dyDescent="0.25">
      <c r="A725" s="3" t="s">
        <v>1689</v>
      </c>
      <c r="B725" s="3" t="s">
        <v>9</v>
      </c>
      <c r="C725" s="3" t="s">
        <v>10</v>
      </c>
      <c r="D725" s="1"/>
      <c r="E725" s="1"/>
      <c r="F725" s="1"/>
      <c r="G725" s="1"/>
    </row>
    <row r="726" spans="1:7" ht="14.45" customHeight="1" x14ac:dyDescent="0.25">
      <c r="A726" s="4" t="s">
        <v>1693</v>
      </c>
      <c r="B726" s="6">
        <v>7380202216.2799997</v>
      </c>
      <c r="C726" s="6">
        <v>1.01</v>
      </c>
      <c r="D726" s="1"/>
      <c r="E726" s="1"/>
      <c r="F726" s="1"/>
      <c r="G726" s="1"/>
    </row>
    <row r="727" spans="1:7" ht="14.45" customHeight="1" x14ac:dyDescent="0.25">
      <c r="A727" s="4" t="s">
        <v>1690</v>
      </c>
      <c r="B727" s="6">
        <v>1657483122.8099999</v>
      </c>
      <c r="C727" s="6">
        <v>0.23</v>
      </c>
      <c r="D727" s="1"/>
      <c r="E727" s="1"/>
      <c r="F727" s="1"/>
      <c r="G727" s="1"/>
    </row>
    <row r="728" spans="1:7" ht="23.45" customHeight="1" x14ac:dyDescent="0.25">
      <c r="A728" s="4" t="s">
        <v>1692</v>
      </c>
      <c r="B728" s="6">
        <v>10429706755.969999</v>
      </c>
      <c r="C728" s="6">
        <v>1.42</v>
      </c>
      <c r="D728" s="1"/>
      <c r="E728" s="1"/>
      <c r="F728" s="1"/>
      <c r="G728" s="1"/>
    </row>
    <row r="729" spans="1:7" ht="14.45" customHeight="1" x14ac:dyDescent="0.25">
      <c r="A729" s="4" t="s">
        <v>1691</v>
      </c>
      <c r="B729" s="6">
        <v>5891382656.9799995</v>
      </c>
      <c r="C729" s="6">
        <v>0.8</v>
      </c>
      <c r="D729" s="1"/>
      <c r="E729" s="1"/>
      <c r="F729" s="1"/>
      <c r="G729" s="1"/>
    </row>
    <row r="730" spans="1:7" ht="14.45" customHeight="1" x14ac:dyDescent="0.25">
      <c r="A730" s="9" t="s">
        <v>1694</v>
      </c>
      <c r="B730" s="6">
        <v>25358774752.040001</v>
      </c>
      <c r="C730" s="6">
        <v>3.46</v>
      </c>
      <c r="D730" s="1"/>
      <c r="E730" s="1"/>
      <c r="F730" s="1"/>
      <c r="G730" s="1"/>
    </row>
    <row r="731" spans="1:7" ht="14.45" customHeight="1" x14ac:dyDescent="0.25">
      <c r="A731" s="15" t="s">
        <v>0</v>
      </c>
      <c r="B731" s="15"/>
      <c r="C731" s="1"/>
      <c r="D731" s="1"/>
      <c r="E731" s="1"/>
      <c r="F731" s="1"/>
      <c r="G731" s="1"/>
    </row>
    <row r="732" spans="1:7" ht="23.65" customHeight="1" x14ac:dyDescent="0.25">
      <c r="A732" s="4" t="s">
        <v>1695</v>
      </c>
      <c r="B732" s="6">
        <v>13.24</v>
      </c>
      <c r="C732" s="1"/>
      <c r="D732" s="1"/>
      <c r="E732" s="1"/>
      <c r="F732" s="1"/>
      <c r="G732" s="1"/>
    </row>
    <row r="733" spans="1:7" ht="14.45" customHeight="1" x14ac:dyDescent="0.25">
      <c r="A733" s="4" t="s">
        <v>1696</v>
      </c>
      <c r="B733" s="6">
        <v>7.03</v>
      </c>
      <c r="C733" s="1"/>
      <c r="D733" s="1"/>
      <c r="E733" s="1"/>
      <c r="F733" s="1"/>
      <c r="G733" s="1"/>
    </row>
    <row r="734" spans="1:7" ht="32.65" customHeight="1" x14ac:dyDescent="0.25">
      <c r="A734" s="4" t="s">
        <v>1697</v>
      </c>
      <c r="B734" s="6">
        <v>7.42</v>
      </c>
      <c r="C734" s="1"/>
      <c r="D734" s="1"/>
      <c r="E734" s="1"/>
      <c r="F734" s="1"/>
      <c r="G734" s="1"/>
    </row>
    <row r="735" spans="1:7" ht="1.35" customHeight="1" x14ac:dyDescent="0.25">
      <c r="A735" s="1"/>
      <c r="B735" s="1"/>
      <c r="C735" s="1"/>
      <c r="D735" s="1"/>
      <c r="E735" s="1"/>
      <c r="F735" s="1"/>
      <c r="G735" s="1"/>
    </row>
    <row r="736" spans="1:7" ht="18.399999999999999" customHeight="1" x14ac:dyDescent="0.25">
      <c r="A736" s="16" t="s">
        <v>0</v>
      </c>
      <c r="B736" s="16"/>
      <c r="C736" s="16"/>
      <c r="D736" s="16"/>
      <c r="E736" s="16"/>
      <c r="F736" s="16"/>
      <c r="G736" s="16"/>
    </row>
    <row r="737" spans="1:7" ht="14.45" customHeight="1" x14ac:dyDescent="0.25">
      <c r="A737" s="15" t="s">
        <v>1698</v>
      </c>
      <c r="B737" s="15"/>
      <c r="C737" s="15"/>
      <c r="D737" s="1"/>
      <c r="E737" s="1"/>
      <c r="F737" s="1"/>
      <c r="G737" s="1"/>
    </row>
    <row r="738" spans="1:7" ht="14.45" customHeight="1" x14ac:dyDescent="0.25">
      <c r="A738" s="3" t="s">
        <v>1699</v>
      </c>
      <c r="B738" s="3" t="s">
        <v>9</v>
      </c>
      <c r="C738" s="3" t="s">
        <v>10</v>
      </c>
      <c r="D738" s="1"/>
      <c r="E738" s="1"/>
      <c r="F738" s="1"/>
      <c r="G738" s="1"/>
    </row>
    <row r="739" spans="1:7" ht="14.45" customHeight="1" x14ac:dyDescent="0.25">
      <c r="A739" s="4" t="s">
        <v>1700</v>
      </c>
      <c r="B739" s="6">
        <v>315930003931.82001</v>
      </c>
      <c r="C739" s="6">
        <v>43.1</v>
      </c>
      <c r="D739" s="1"/>
      <c r="E739" s="1"/>
      <c r="F739" s="1"/>
      <c r="G739" s="1"/>
    </row>
    <row r="740" spans="1:7" ht="23.45" customHeight="1" x14ac:dyDescent="0.25">
      <c r="A740" s="4" t="s">
        <v>1701</v>
      </c>
      <c r="B740" s="6">
        <v>7425479476</v>
      </c>
      <c r="C740" s="6">
        <v>1.01</v>
      </c>
      <c r="D740" s="1"/>
      <c r="E740" s="1"/>
      <c r="F740" s="1"/>
      <c r="G740" s="1"/>
    </row>
    <row r="741" spans="1:7" ht="14.45" customHeight="1" x14ac:dyDescent="0.25">
      <c r="A741" s="4" t="s">
        <v>2854</v>
      </c>
      <c r="B741" s="6">
        <v>243463500</v>
      </c>
      <c r="C741" s="6">
        <v>0.03</v>
      </c>
      <c r="D741" s="1"/>
      <c r="E741" s="1"/>
      <c r="F741" s="1"/>
      <c r="G741" s="1"/>
    </row>
    <row r="742" spans="1:7" ht="14.45" customHeight="1" x14ac:dyDescent="0.25">
      <c r="A742" s="4" t="s">
        <v>1702</v>
      </c>
      <c r="B742" s="6">
        <v>3959512194.1500001</v>
      </c>
      <c r="C742" s="6">
        <v>0.54</v>
      </c>
      <c r="D742" s="1"/>
      <c r="E742" s="1"/>
      <c r="F742" s="1"/>
      <c r="G742" s="1"/>
    </row>
    <row r="743" spans="1:7" ht="23.45" customHeight="1" x14ac:dyDescent="0.25">
      <c r="A743" s="4" t="s">
        <v>1703</v>
      </c>
      <c r="B743" s="6">
        <v>101481220155.25999</v>
      </c>
      <c r="C743" s="6">
        <v>13.85</v>
      </c>
      <c r="D743" s="1"/>
      <c r="E743" s="1"/>
      <c r="F743" s="1"/>
      <c r="G743" s="1"/>
    </row>
    <row r="744" spans="1:7" ht="14.45" customHeight="1" x14ac:dyDescent="0.25">
      <c r="A744" s="4" t="s">
        <v>1704</v>
      </c>
      <c r="B744" s="6">
        <v>162344139522.98001</v>
      </c>
      <c r="C744" s="6">
        <v>22.15</v>
      </c>
      <c r="D744" s="1"/>
      <c r="E744" s="1"/>
      <c r="F744" s="1"/>
      <c r="G744" s="1"/>
    </row>
    <row r="745" spans="1:7" ht="14.45" customHeight="1" x14ac:dyDescent="0.25">
      <c r="A745" s="4" t="s">
        <v>1705</v>
      </c>
      <c r="B745" s="6">
        <v>10482576538</v>
      </c>
      <c r="C745" s="6">
        <v>1.43</v>
      </c>
      <c r="D745" s="1"/>
      <c r="E745" s="1"/>
      <c r="F745" s="1"/>
      <c r="G745" s="1"/>
    </row>
    <row r="746" spans="1:7" ht="14.45" customHeight="1" x14ac:dyDescent="0.25">
      <c r="A746" s="4" t="s">
        <v>1706</v>
      </c>
      <c r="B746" s="6">
        <v>245170750</v>
      </c>
      <c r="C746" s="6">
        <v>0.03</v>
      </c>
      <c r="D746" s="1"/>
      <c r="E746" s="1"/>
      <c r="F746" s="1"/>
      <c r="G746" s="1"/>
    </row>
    <row r="747" spans="1:7" ht="14.45" customHeight="1" x14ac:dyDescent="0.25">
      <c r="A747" s="7" t="s">
        <v>183</v>
      </c>
      <c r="B747" s="6">
        <v>602111566068.20996</v>
      </c>
      <c r="C747" s="6">
        <v>82.14</v>
      </c>
      <c r="D747" s="1"/>
      <c r="E747" s="1"/>
      <c r="F747" s="1"/>
      <c r="G747" s="1"/>
    </row>
    <row r="748" spans="1:7" ht="18.399999999999999" customHeight="1" x14ac:dyDescent="0.25">
      <c r="A748" s="16" t="s">
        <v>0</v>
      </c>
      <c r="B748" s="16"/>
      <c r="C748" s="16"/>
      <c r="D748" s="16"/>
      <c r="E748" s="16"/>
      <c r="F748" s="16"/>
      <c r="G748" s="16"/>
    </row>
    <row r="749" spans="1:7" ht="14.65" customHeight="1" x14ac:dyDescent="0.25">
      <c r="A749" s="4" t="s">
        <v>1693</v>
      </c>
      <c r="B749" s="6">
        <v>7380202216.2799997</v>
      </c>
      <c r="C749" s="6">
        <v>1.01</v>
      </c>
      <c r="D749" s="1"/>
      <c r="E749" s="1"/>
      <c r="F749" s="1"/>
      <c r="G749" s="1"/>
    </row>
    <row r="750" spans="1:7" ht="14.45" customHeight="1" x14ac:dyDescent="0.25">
      <c r="A750" s="4" t="s">
        <v>1708</v>
      </c>
      <c r="B750" s="6">
        <v>104769767357.95</v>
      </c>
      <c r="C750" s="6">
        <v>14.29</v>
      </c>
      <c r="D750" s="1"/>
      <c r="E750" s="1"/>
      <c r="F750" s="1"/>
      <c r="G750" s="1"/>
    </row>
    <row r="751" spans="1:7" ht="14.45" customHeight="1" x14ac:dyDescent="0.25">
      <c r="A751" s="4" t="s">
        <v>1690</v>
      </c>
      <c r="B751" s="6">
        <v>1657483122.8099999</v>
      </c>
      <c r="C751" s="6">
        <v>0.23</v>
      </c>
      <c r="D751" s="1"/>
      <c r="E751" s="1"/>
      <c r="F751" s="1"/>
      <c r="G751" s="1"/>
    </row>
    <row r="752" spans="1:7" ht="23.45" customHeight="1" x14ac:dyDescent="0.25">
      <c r="A752" s="4" t="s">
        <v>1692</v>
      </c>
      <c r="B752" s="6">
        <v>10429706755.969999</v>
      </c>
      <c r="C752" s="6">
        <v>1.42</v>
      </c>
      <c r="D752" s="1"/>
      <c r="E752" s="1"/>
      <c r="F752" s="1"/>
      <c r="G752" s="1"/>
    </row>
    <row r="753" spans="1:7" ht="14.45" customHeight="1" x14ac:dyDescent="0.25">
      <c r="A753" s="4" t="s">
        <v>1691</v>
      </c>
      <c r="B753" s="6">
        <v>5891382656.9799995</v>
      </c>
      <c r="C753" s="6">
        <v>0.8</v>
      </c>
      <c r="D753" s="1"/>
      <c r="E753" s="1"/>
      <c r="F753" s="1"/>
      <c r="G753" s="1"/>
    </row>
    <row r="754" spans="1:7" ht="14.45" customHeight="1" x14ac:dyDescent="0.25">
      <c r="A754" s="9" t="s">
        <v>1694</v>
      </c>
      <c r="B754" s="6">
        <f>SUM(B749:B753)+E722+E339+E83</f>
        <v>732940100317.19995</v>
      </c>
      <c r="C754" s="6">
        <v>100</v>
      </c>
      <c r="D754" s="1"/>
      <c r="E754" s="1"/>
      <c r="F754" s="1"/>
      <c r="G754" s="1"/>
    </row>
    <row r="755" spans="1:7" ht="18.399999999999999" customHeight="1" x14ac:dyDescent="0.25">
      <c r="A755" s="16" t="s">
        <v>0</v>
      </c>
      <c r="B755" s="16"/>
      <c r="C755" s="16"/>
      <c r="D755" s="16"/>
      <c r="E755" s="16"/>
      <c r="F755" s="16"/>
      <c r="G755" s="16"/>
    </row>
    <row r="756" spans="1:7" ht="14.45" customHeight="1" x14ac:dyDescent="0.25">
      <c r="A756" s="15" t="s">
        <v>1709</v>
      </c>
      <c r="B756" s="15"/>
      <c r="C756" s="1"/>
      <c r="D756" s="1"/>
      <c r="E756" s="1"/>
      <c r="F756" s="1"/>
      <c r="G756" s="1"/>
    </row>
    <row r="757" spans="1:7" ht="14.65" customHeight="1" x14ac:dyDescent="0.25">
      <c r="A757" s="4" t="s">
        <v>1710</v>
      </c>
      <c r="B757" s="6">
        <v>86204521685.169998</v>
      </c>
      <c r="C757" s="1"/>
      <c r="D757" s="1"/>
      <c r="E757" s="1"/>
      <c r="F757" s="1"/>
      <c r="G757" s="1"/>
    </row>
    <row r="758" spans="1:7" ht="14.45" customHeight="1" x14ac:dyDescent="0.25">
      <c r="A758" s="4" t="s">
        <v>10</v>
      </c>
      <c r="B758" s="6">
        <v>11.7615</v>
      </c>
      <c r="C758" s="1"/>
      <c r="D758" s="1"/>
      <c r="E758" s="1"/>
      <c r="F758" s="1"/>
      <c r="G758" s="1"/>
    </row>
    <row r="759" spans="1:7" ht="14.45" customHeight="1" x14ac:dyDescent="0.25">
      <c r="A759" s="15" t="s">
        <v>0</v>
      </c>
      <c r="B759" s="15"/>
      <c r="C759" s="1"/>
      <c r="D759" s="1"/>
      <c r="E759" s="1"/>
      <c r="F759" s="1"/>
      <c r="G759" s="1"/>
    </row>
    <row r="760" spans="1:7" ht="23.65" customHeight="1" x14ac:dyDescent="0.25">
      <c r="A760" s="4" t="s">
        <v>1711</v>
      </c>
      <c r="B760" s="12">
        <v>27.668500000000002</v>
      </c>
      <c r="C760" s="1"/>
      <c r="D760" s="1"/>
      <c r="E760" s="1"/>
      <c r="F760" s="1"/>
      <c r="G760" s="1"/>
    </row>
    <row r="761" spans="1:7" ht="23.45" customHeight="1" x14ac:dyDescent="0.25">
      <c r="A761" s="4" t="s">
        <v>1712</v>
      </c>
      <c r="B761" s="12">
        <v>27.919699999999999</v>
      </c>
      <c r="C761" s="1"/>
      <c r="D761" s="1"/>
      <c r="E761" s="1"/>
      <c r="F761" s="1"/>
      <c r="G761" s="1"/>
    </row>
    <row r="762" spans="1:7" ht="14.1" customHeight="1" x14ac:dyDescent="0.25">
      <c r="A762" s="13" t="s">
        <v>0</v>
      </c>
      <c r="B762" s="14" t="s">
        <v>0</v>
      </c>
      <c r="C762" s="1"/>
      <c r="D762" s="1"/>
      <c r="E762" s="1"/>
      <c r="F762" s="1"/>
      <c r="G762" s="1"/>
    </row>
    <row r="763" spans="1:7" ht="23.65" customHeight="1" x14ac:dyDescent="0.25">
      <c r="A763" s="4" t="s">
        <v>1713</v>
      </c>
      <c r="B763" s="8" t="s">
        <v>1714</v>
      </c>
      <c r="C763" s="1"/>
      <c r="D763" s="1"/>
      <c r="E763" s="1"/>
      <c r="F763" s="1"/>
      <c r="G763" s="1"/>
    </row>
    <row r="765" spans="1:7" ht="15" customHeight="1" x14ac:dyDescent="0.25">
      <c r="C765" s="19" t="s">
        <v>2892</v>
      </c>
    </row>
    <row r="767" spans="1:7" ht="15" customHeight="1" x14ac:dyDescent="0.25">
      <c r="A767" s="20" t="s">
        <v>5</v>
      </c>
      <c r="B767" s="21" t="s">
        <v>6</v>
      </c>
      <c r="C767" s="21" t="s">
        <v>2893</v>
      </c>
      <c r="D767" s="21" t="s">
        <v>2894</v>
      </c>
      <c r="E767" s="21" t="s">
        <v>2895</v>
      </c>
      <c r="F767" s="21" t="s">
        <v>2894</v>
      </c>
    </row>
    <row r="768" spans="1:7" ht="15" customHeight="1" x14ac:dyDescent="0.25">
      <c r="A768" s="22" t="s">
        <v>2910</v>
      </c>
      <c r="B768" s="22" t="s">
        <v>2911</v>
      </c>
      <c r="C768" s="27">
        <v>206279589.03999999</v>
      </c>
      <c r="D768" s="27">
        <f>+C768/$B$754*100</f>
        <v>2.8144126505116423E-2</v>
      </c>
      <c r="E768" s="27">
        <v>206279589.03999999</v>
      </c>
      <c r="F768" s="27">
        <f>+E768/$B$754*100</f>
        <v>2.8144126505116423E-2</v>
      </c>
    </row>
    <row r="769" spans="2:6" ht="15" customHeight="1" x14ac:dyDescent="0.25">
      <c r="B769" s="25" t="s">
        <v>183</v>
      </c>
      <c r="C769" s="26">
        <f>SUM(C768)</f>
        <v>206279589.03999999</v>
      </c>
      <c r="D769" s="26">
        <f t="shared" ref="D769:F769" si="0">SUM(D768)</f>
        <v>2.8144126505116423E-2</v>
      </c>
      <c r="E769" s="26">
        <f t="shared" si="0"/>
        <v>206279589.03999999</v>
      </c>
      <c r="F769" s="26">
        <f t="shared" si="0"/>
        <v>2.8144126505116423E-2</v>
      </c>
    </row>
  </sheetData>
  <mergeCells count="23">
    <mergeCell ref="A4:G4"/>
    <mergeCell ref="A3:G3"/>
    <mergeCell ref="A2:G2"/>
    <mergeCell ref="A1:B1"/>
    <mergeCell ref="C1:D1"/>
    <mergeCell ref="E1:G1"/>
    <mergeCell ref="A84:G84"/>
    <mergeCell ref="A80:F80"/>
    <mergeCell ref="A79:G79"/>
    <mergeCell ref="A6:F6"/>
    <mergeCell ref="A5:G5"/>
    <mergeCell ref="A724:C724"/>
    <mergeCell ref="A723:G723"/>
    <mergeCell ref="A341:F341"/>
    <mergeCell ref="A340:G340"/>
    <mergeCell ref="A85:F85"/>
    <mergeCell ref="A748:G748"/>
    <mergeCell ref="A737:C737"/>
    <mergeCell ref="A736:G736"/>
    <mergeCell ref="A731:B731"/>
    <mergeCell ref="A759:B759"/>
    <mergeCell ref="A756:B756"/>
    <mergeCell ref="A755:G755"/>
  </mergeCells>
  <pageMargins left="0.25" right="0.25" top="0.25" bottom="0.25" header="0" footer="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87"/>
  <sheetViews>
    <sheetView showGridLines="0" topLeftCell="A446" workbookViewId="0">
      <selection activeCell="B478" sqref="B478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2855</v>
      </c>
      <c r="B4" s="17"/>
      <c r="C4" s="17"/>
      <c r="D4" s="17"/>
      <c r="E4" s="17"/>
      <c r="F4" s="17"/>
      <c r="G4" s="17"/>
    </row>
    <row r="5" spans="1:7" ht="14.6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5" t="s">
        <v>4</v>
      </c>
      <c r="B6" s="15"/>
      <c r="C6" s="15"/>
      <c r="D6" s="15"/>
      <c r="E6" s="15"/>
      <c r="F6" s="15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151216</v>
      </c>
      <c r="E8" s="6">
        <v>84718764</v>
      </c>
      <c r="F8" s="6">
        <v>7.0000000000000007E-2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431080</v>
      </c>
      <c r="E9" s="6">
        <v>73822450</v>
      </c>
      <c r="F9" s="6">
        <v>6.0999999999999999E-2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11567</v>
      </c>
      <c r="E10" s="6">
        <v>46491243.100000001</v>
      </c>
      <c r="F10" s="6">
        <v>3.8399999999999997E-2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207853</v>
      </c>
      <c r="E11" s="6">
        <v>206356458.40000001</v>
      </c>
      <c r="F11" s="6">
        <v>0.17050000000000001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21683</v>
      </c>
      <c r="E12" s="6">
        <v>273213389.05000001</v>
      </c>
      <c r="F12" s="6">
        <v>0.2258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21964</v>
      </c>
      <c r="E13" s="6">
        <v>200929966.59999999</v>
      </c>
      <c r="F13" s="6">
        <v>0.16600000000000001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181035</v>
      </c>
      <c r="E14" s="6">
        <v>347831597.25</v>
      </c>
      <c r="F14" s="6">
        <v>0.28739999999999999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509489</v>
      </c>
      <c r="E15" s="6">
        <v>533536880.80000001</v>
      </c>
      <c r="F15" s="6">
        <v>0.44090000000000001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758359</v>
      </c>
      <c r="E16" s="6">
        <v>1098027996.0999999</v>
      </c>
      <c r="F16" s="6">
        <v>0.9073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1320328</v>
      </c>
      <c r="E17" s="6">
        <v>1443514602.4000001</v>
      </c>
      <c r="F17" s="6">
        <v>1.1928000000000001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146839</v>
      </c>
      <c r="E18" s="6">
        <v>228040967</v>
      </c>
      <c r="F18" s="6">
        <v>0.18840000000000001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273492</v>
      </c>
      <c r="E19" s="6">
        <v>488319966</v>
      </c>
      <c r="F19" s="6">
        <v>0.40350000000000003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510583</v>
      </c>
      <c r="E20" s="6">
        <v>134819441.15000001</v>
      </c>
      <c r="F20" s="6">
        <v>0.1114</v>
      </c>
      <c r="G20" s="1"/>
    </row>
    <row r="21" spans="1:7" ht="23.45" customHeight="1" x14ac:dyDescent="0.25">
      <c r="A21" s="4" t="s">
        <v>44</v>
      </c>
      <c r="B21" s="4" t="s">
        <v>45</v>
      </c>
      <c r="C21" s="4" t="s">
        <v>43</v>
      </c>
      <c r="D21" s="5">
        <v>924349</v>
      </c>
      <c r="E21" s="6">
        <v>695433970.14999998</v>
      </c>
      <c r="F21" s="6">
        <v>0.57469999999999999</v>
      </c>
      <c r="G21" s="1"/>
    </row>
    <row r="22" spans="1:7" ht="23.45" customHeight="1" x14ac:dyDescent="0.25">
      <c r="A22" s="4" t="s">
        <v>46</v>
      </c>
      <c r="B22" s="4" t="s">
        <v>47</v>
      </c>
      <c r="C22" s="4" t="s">
        <v>48</v>
      </c>
      <c r="D22" s="5">
        <v>21382</v>
      </c>
      <c r="E22" s="6">
        <v>53277529.399999999</v>
      </c>
      <c r="F22" s="6">
        <v>4.3999999999999997E-2</v>
      </c>
      <c r="G22" s="1"/>
    </row>
    <row r="23" spans="1:7" ht="23.45" customHeight="1" x14ac:dyDescent="0.25">
      <c r="A23" s="4" t="s">
        <v>49</v>
      </c>
      <c r="B23" s="4" t="s">
        <v>50</v>
      </c>
      <c r="C23" s="4" t="s">
        <v>48</v>
      </c>
      <c r="D23" s="5">
        <v>205725</v>
      </c>
      <c r="E23" s="6">
        <v>125975703.75</v>
      </c>
      <c r="F23" s="6">
        <v>0.1041</v>
      </c>
      <c r="G23" s="1"/>
    </row>
    <row r="24" spans="1:7" ht="23.45" customHeight="1" x14ac:dyDescent="0.25">
      <c r="A24" s="4" t="s">
        <v>51</v>
      </c>
      <c r="B24" s="4" t="s">
        <v>52</v>
      </c>
      <c r="C24" s="4" t="s">
        <v>48</v>
      </c>
      <c r="D24" s="5">
        <v>32206</v>
      </c>
      <c r="E24" s="6">
        <v>313981124.89999998</v>
      </c>
      <c r="F24" s="6">
        <v>0.25950000000000001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1177785</v>
      </c>
      <c r="E25" s="6">
        <v>504504204.75</v>
      </c>
      <c r="F25" s="6">
        <v>0.41689999999999999</v>
      </c>
      <c r="G25" s="1"/>
    </row>
    <row r="26" spans="1:7" ht="23.45" customHeight="1" x14ac:dyDescent="0.25">
      <c r="A26" s="4" t="s">
        <v>56</v>
      </c>
      <c r="B26" s="4" t="s">
        <v>57</v>
      </c>
      <c r="C26" s="4" t="s">
        <v>58</v>
      </c>
      <c r="D26" s="5">
        <v>147695</v>
      </c>
      <c r="E26" s="6">
        <v>227974617.25</v>
      </c>
      <c r="F26" s="6">
        <v>0.18840000000000001</v>
      </c>
      <c r="G26" s="1"/>
    </row>
    <row r="27" spans="1:7" ht="23.45" customHeight="1" x14ac:dyDescent="0.25">
      <c r="A27" s="4" t="s">
        <v>59</v>
      </c>
      <c r="B27" s="4" t="s">
        <v>60</v>
      </c>
      <c r="C27" s="4" t="s">
        <v>58</v>
      </c>
      <c r="D27" s="5">
        <v>533398</v>
      </c>
      <c r="E27" s="6">
        <v>799056873.89999998</v>
      </c>
      <c r="F27" s="6">
        <v>0.6603</v>
      </c>
      <c r="G27" s="1"/>
    </row>
    <row r="28" spans="1:7" ht="23.45" customHeight="1" x14ac:dyDescent="0.25">
      <c r="A28" s="4" t="s">
        <v>61</v>
      </c>
      <c r="B28" s="4" t="s">
        <v>62</v>
      </c>
      <c r="C28" s="4" t="s">
        <v>58</v>
      </c>
      <c r="D28" s="5">
        <v>13841</v>
      </c>
      <c r="E28" s="6">
        <v>68352394.400000006</v>
      </c>
      <c r="F28" s="6">
        <v>5.6500000000000002E-2</v>
      </c>
      <c r="G28" s="1"/>
    </row>
    <row r="29" spans="1:7" ht="23.45" customHeight="1" x14ac:dyDescent="0.25">
      <c r="A29" s="4" t="s">
        <v>63</v>
      </c>
      <c r="B29" s="4" t="s">
        <v>64</v>
      </c>
      <c r="C29" s="4" t="s">
        <v>58</v>
      </c>
      <c r="D29" s="5">
        <v>137589</v>
      </c>
      <c r="E29" s="6">
        <v>533336240.69999999</v>
      </c>
      <c r="F29" s="6">
        <v>0.44069999999999998</v>
      </c>
      <c r="G29" s="1"/>
    </row>
    <row r="30" spans="1:7" ht="23.45" customHeight="1" x14ac:dyDescent="0.25">
      <c r="A30" s="4" t="s">
        <v>65</v>
      </c>
      <c r="B30" s="4" t="s">
        <v>66</v>
      </c>
      <c r="C30" s="4" t="s">
        <v>58</v>
      </c>
      <c r="D30" s="5">
        <v>138779</v>
      </c>
      <c r="E30" s="6">
        <v>173210069.90000001</v>
      </c>
      <c r="F30" s="6">
        <v>0.1431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82462</v>
      </c>
      <c r="E31" s="6">
        <v>93532523.5</v>
      </c>
      <c r="F31" s="6">
        <v>7.7299999999999994E-2</v>
      </c>
      <c r="G31" s="1"/>
    </row>
    <row r="32" spans="1:7" ht="23.45" customHeight="1" x14ac:dyDescent="0.25">
      <c r="A32" s="4" t="s">
        <v>70</v>
      </c>
      <c r="B32" s="4" t="s">
        <v>71</v>
      </c>
      <c r="C32" s="4" t="s">
        <v>72</v>
      </c>
      <c r="D32" s="5">
        <v>24044</v>
      </c>
      <c r="E32" s="6">
        <v>129213658.2</v>
      </c>
      <c r="F32" s="6">
        <v>0.10680000000000001</v>
      </c>
      <c r="G32" s="1"/>
    </row>
    <row r="33" spans="1:7" ht="23.45" customHeight="1" x14ac:dyDescent="0.25">
      <c r="A33" s="4" t="s">
        <v>73</v>
      </c>
      <c r="B33" s="4" t="s">
        <v>74</v>
      </c>
      <c r="C33" s="4" t="s">
        <v>75</v>
      </c>
      <c r="D33" s="5">
        <v>102968</v>
      </c>
      <c r="E33" s="6">
        <v>155996520</v>
      </c>
      <c r="F33" s="6">
        <v>0.12889999999999999</v>
      </c>
      <c r="G33" s="1"/>
    </row>
    <row r="34" spans="1:7" ht="23.45" customHeight="1" x14ac:dyDescent="0.25">
      <c r="A34" s="4" t="s">
        <v>76</v>
      </c>
      <c r="B34" s="4" t="s">
        <v>77</v>
      </c>
      <c r="C34" s="4" t="s">
        <v>75</v>
      </c>
      <c r="D34" s="5">
        <v>5398</v>
      </c>
      <c r="E34" s="6">
        <v>27340870</v>
      </c>
      <c r="F34" s="6">
        <v>2.2599999999999999E-2</v>
      </c>
      <c r="G34" s="1"/>
    </row>
    <row r="35" spans="1:7" ht="23.45" customHeight="1" x14ac:dyDescent="0.25">
      <c r="A35" s="4" t="s">
        <v>78</v>
      </c>
      <c r="B35" s="4" t="s">
        <v>79</v>
      </c>
      <c r="C35" s="4" t="s">
        <v>80</v>
      </c>
      <c r="D35" s="5">
        <v>908277</v>
      </c>
      <c r="E35" s="6">
        <v>183017815.5</v>
      </c>
      <c r="F35" s="6">
        <v>0.1512</v>
      </c>
      <c r="G35" s="1"/>
    </row>
    <row r="36" spans="1:7" ht="23.45" customHeight="1" x14ac:dyDescent="0.25">
      <c r="A36" s="4" t="s">
        <v>81</v>
      </c>
      <c r="B36" s="4" t="s">
        <v>82</v>
      </c>
      <c r="C36" s="4" t="s">
        <v>83</v>
      </c>
      <c r="D36" s="5">
        <v>218066</v>
      </c>
      <c r="E36" s="6">
        <v>820778617.39999998</v>
      </c>
      <c r="F36" s="6">
        <v>0.67820000000000003</v>
      </c>
      <c r="G36" s="1"/>
    </row>
    <row r="37" spans="1:7" ht="14.45" customHeight="1" x14ac:dyDescent="0.25">
      <c r="A37" s="4" t="s">
        <v>84</v>
      </c>
      <c r="B37" s="4" t="s">
        <v>85</v>
      </c>
      <c r="C37" s="4" t="s">
        <v>86</v>
      </c>
      <c r="D37" s="5">
        <v>40917</v>
      </c>
      <c r="E37" s="6">
        <v>123006731.25</v>
      </c>
      <c r="F37" s="6">
        <v>0.1016</v>
      </c>
      <c r="G37" s="1"/>
    </row>
    <row r="38" spans="1:7" ht="14.45" customHeight="1" x14ac:dyDescent="0.25">
      <c r="A38" s="4" t="s">
        <v>87</v>
      </c>
      <c r="B38" s="4" t="s">
        <v>88</v>
      </c>
      <c r="C38" s="4" t="s">
        <v>89</v>
      </c>
      <c r="D38" s="5">
        <v>116071</v>
      </c>
      <c r="E38" s="6">
        <v>190803313.34999999</v>
      </c>
      <c r="F38" s="6">
        <v>0.15770000000000001</v>
      </c>
      <c r="G38" s="1"/>
    </row>
    <row r="39" spans="1:7" ht="41.85" customHeight="1" x14ac:dyDescent="0.25">
      <c r="A39" s="4" t="s">
        <v>90</v>
      </c>
      <c r="B39" s="4" t="s">
        <v>91</v>
      </c>
      <c r="C39" s="4" t="s">
        <v>89</v>
      </c>
      <c r="D39" s="5">
        <v>77267</v>
      </c>
      <c r="E39" s="6">
        <v>89367012.200000003</v>
      </c>
      <c r="F39" s="6">
        <v>7.3800000000000004E-2</v>
      </c>
      <c r="G39" s="1"/>
    </row>
    <row r="40" spans="1:7" ht="14.45" customHeight="1" x14ac:dyDescent="0.25">
      <c r="A40" s="4" t="s">
        <v>92</v>
      </c>
      <c r="B40" s="4" t="s">
        <v>93</v>
      </c>
      <c r="C40" s="4" t="s">
        <v>89</v>
      </c>
      <c r="D40" s="5">
        <v>35259</v>
      </c>
      <c r="E40" s="6">
        <v>52199186.549999997</v>
      </c>
      <c r="F40" s="6">
        <v>4.3099999999999999E-2</v>
      </c>
      <c r="G40" s="1"/>
    </row>
    <row r="41" spans="1:7" ht="14.45" customHeight="1" x14ac:dyDescent="0.25">
      <c r="A41" s="4" t="s">
        <v>96</v>
      </c>
      <c r="B41" s="4" t="s">
        <v>97</v>
      </c>
      <c r="C41" s="4" t="s">
        <v>98</v>
      </c>
      <c r="D41" s="5">
        <v>49873</v>
      </c>
      <c r="E41" s="6">
        <v>361342353.25</v>
      </c>
      <c r="F41" s="6">
        <v>0.29859999999999998</v>
      </c>
      <c r="G41" s="1"/>
    </row>
    <row r="42" spans="1:7" ht="23.45" customHeight="1" x14ac:dyDescent="0.25">
      <c r="A42" s="4" t="s">
        <v>99</v>
      </c>
      <c r="B42" s="4" t="s">
        <v>100</v>
      </c>
      <c r="C42" s="4" t="s">
        <v>101</v>
      </c>
      <c r="D42" s="5">
        <v>161979</v>
      </c>
      <c r="E42" s="6">
        <v>73052529</v>
      </c>
      <c r="F42" s="6">
        <v>6.0400000000000002E-2</v>
      </c>
      <c r="G42" s="1"/>
    </row>
    <row r="43" spans="1:7" ht="23.45" customHeight="1" x14ac:dyDescent="0.25">
      <c r="A43" s="4" t="s">
        <v>102</v>
      </c>
      <c r="B43" s="4" t="s">
        <v>103</v>
      </c>
      <c r="C43" s="4" t="s">
        <v>104</v>
      </c>
      <c r="D43" s="5">
        <v>17329</v>
      </c>
      <c r="E43" s="6">
        <v>85107051.25</v>
      </c>
      <c r="F43" s="6">
        <v>7.0300000000000001E-2</v>
      </c>
      <c r="G43" s="1"/>
    </row>
    <row r="44" spans="1:7" ht="23.45" customHeight="1" x14ac:dyDescent="0.25">
      <c r="A44" s="4" t="s">
        <v>105</v>
      </c>
      <c r="B44" s="4" t="s">
        <v>106</v>
      </c>
      <c r="C44" s="4" t="s">
        <v>104</v>
      </c>
      <c r="D44" s="5">
        <v>40590</v>
      </c>
      <c r="E44" s="6">
        <v>106441186.5</v>
      </c>
      <c r="F44" s="6">
        <v>8.7999999999999995E-2</v>
      </c>
      <c r="G44" s="1"/>
    </row>
    <row r="45" spans="1:7" ht="23.45" customHeight="1" x14ac:dyDescent="0.25">
      <c r="A45" s="4" t="s">
        <v>107</v>
      </c>
      <c r="B45" s="4" t="s">
        <v>108</v>
      </c>
      <c r="C45" s="4" t="s">
        <v>104</v>
      </c>
      <c r="D45" s="5">
        <v>45971</v>
      </c>
      <c r="E45" s="6">
        <v>50393410.200000003</v>
      </c>
      <c r="F45" s="6">
        <v>4.1599999999999998E-2</v>
      </c>
      <c r="G45" s="1"/>
    </row>
    <row r="46" spans="1:7" ht="14.45" customHeight="1" x14ac:dyDescent="0.25">
      <c r="A46" s="4" t="s">
        <v>109</v>
      </c>
      <c r="B46" s="4" t="s">
        <v>110</v>
      </c>
      <c r="C46" s="4" t="s">
        <v>111</v>
      </c>
      <c r="D46" s="5">
        <v>129556</v>
      </c>
      <c r="E46" s="6">
        <v>146346457.59999999</v>
      </c>
      <c r="F46" s="6">
        <v>0.12089999999999999</v>
      </c>
      <c r="G46" s="1"/>
    </row>
    <row r="47" spans="1:7" ht="23.45" customHeight="1" x14ac:dyDescent="0.25">
      <c r="A47" s="4" t="s">
        <v>112</v>
      </c>
      <c r="B47" s="4" t="s">
        <v>113</v>
      </c>
      <c r="C47" s="4" t="s">
        <v>114</v>
      </c>
      <c r="D47" s="5">
        <v>473335</v>
      </c>
      <c r="E47" s="6">
        <v>85697301.75</v>
      </c>
      <c r="F47" s="6">
        <v>7.0800000000000002E-2</v>
      </c>
      <c r="G47" s="1"/>
    </row>
    <row r="48" spans="1:7" ht="23.45" customHeight="1" x14ac:dyDescent="0.25">
      <c r="A48" s="4" t="s">
        <v>115</v>
      </c>
      <c r="B48" s="4" t="s">
        <v>116</v>
      </c>
      <c r="C48" s="4" t="s">
        <v>117</v>
      </c>
      <c r="D48" s="5">
        <v>193259</v>
      </c>
      <c r="E48" s="6">
        <v>122400587.65000001</v>
      </c>
      <c r="F48" s="6">
        <v>0.1011</v>
      </c>
      <c r="G48" s="1"/>
    </row>
    <row r="49" spans="1:7" ht="23.45" customHeight="1" x14ac:dyDescent="0.25">
      <c r="A49" s="4" t="s">
        <v>118</v>
      </c>
      <c r="B49" s="4" t="s">
        <v>119</v>
      </c>
      <c r="C49" s="4" t="s">
        <v>117</v>
      </c>
      <c r="D49" s="5">
        <v>31924</v>
      </c>
      <c r="E49" s="6">
        <v>47893981</v>
      </c>
      <c r="F49" s="6">
        <v>3.9600000000000003E-2</v>
      </c>
      <c r="G49" s="1"/>
    </row>
    <row r="50" spans="1:7" ht="23.45" customHeight="1" x14ac:dyDescent="0.25">
      <c r="A50" s="4" t="s">
        <v>120</v>
      </c>
      <c r="B50" s="4" t="s">
        <v>121</v>
      </c>
      <c r="C50" s="4" t="s">
        <v>122</v>
      </c>
      <c r="D50" s="5">
        <v>533475</v>
      </c>
      <c r="E50" s="6">
        <v>142997973.75</v>
      </c>
      <c r="F50" s="6">
        <v>0.1182</v>
      </c>
      <c r="G50" s="1"/>
    </row>
    <row r="51" spans="1:7" ht="14.45" customHeight="1" x14ac:dyDescent="0.25">
      <c r="A51" s="4" t="s">
        <v>123</v>
      </c>
      <c r="B51" s="4" t="s">
        <v>124</v>
      </c>
      <c r="C51" s="4" t="s">
        <v>125</v>
      </c>
      <c r="D51" s="5">
        <v>68855</v>
      </c>
      <c r="E51" s="6">
        <v>196012971.25</v>
      </c>
      <c r="F51" s="6">
        <v>0.16200000000000001</v>
      </c>
      <c r="G51" s="1"/>
    </row>
    <row r="52" spans="1:7" ht="23.45" customHeight="1" x14ac:dyDescent="0.25">
      <c r="A52" s="4" t="s">
        <v>126</v>
      </c>
      <c r="B52" s="4" t="s">
        <v>127</v>
      </c>
      <c r="C52" s="4" t="s">
        <v>128</v>
      </c>
      <c r="D52" s="5">
        <v>486006</v>
      </c>
      <c r="E52" s="6">
        <v>254254038.90000001</v>
      </c>
      <c r="F52" s="6">
        <v>0.21010000000000001</v>
      </c>
      <c r="G52" s="1"/>
    </row>
    <row r="53" spans="1:7" ht="23.45" customHeight="1" x14ac:dyDescent="0.25">
      <c r="A53" s="4" t="s">
        <v>129</v>
      </c>
      <c r="B53" s="4" t="s">
        <v>130</v>
      </c>
      <c r="C53" s="4" t="s">
        <v>128</v>
      </c>
      <c r="D53" s="5">
        <v>74249</v>
      </c>
      <c r="E53" s="6">
        <v>92944898.200000003</v>
      </c>
      <c r="F53" s="6">
        <v>7.6799999999999993E-2</v>
      </c>
      <c r="G53" s="1"/>
    </row>
    <row r="54" spans="1:7" ht="23.45" customHeight="1" x14ac:dyDescent="0.25">
      <c r="A54" s="4" t="s">
        <v>131</v>
      </c>
      <c r="B54" s="4" t="s">
        <v>132</v>
      </c>
      <c r="C54" s="4" t="s">
        <v>133</v>
      </c>
      <c r="D54" s="5">
        <v>166039</v>
      </c>
      <c r="E54" s="6">
        <v>375970409.64999998</v>
      </c>
      <c r="F54" s="6">
        <v>0.31069999999999998</v>
      </c>
      <c r="G54" s="1"/>
    </row>
    <row r="55" spans="1:7" ht="23.45" customHeight="1" x14ac:dyDescent="0.25">
      <c r="A55" s="4" t="s">
        <v>134</v>
      </c>
      <c r="B55" s="4" t="s">
        <v>135</v>
      </c>
      <c r="C55" s="4" t="s">
        <v>136</v>
      </c>
      <c r="D55" s="5">
        <v>2334</v>
      </c>
      <c r="E55" s="6">
        <v>9026861.6999999993</v>
      </c>
      <c r="F55" s="6">
        <v>7.4999999999999997E-3</v>
      </c>
      <c r="G55" s="1"/>
    </row>
    <row r="56" spans="1:7" ht="23.45" customHeight="1" x14ac:dyDescent="0.25">
      <c r="A56" s="4" t="s">
        <v>137</v>
      </c>
      <c r="B56" s="4" t="s">
        <v>138</v>
      </c>
      <c r="C56" s="4" t="s">
        <v>139</v>
      </c>
      <c r="D56" s="5">
        <v>18949</v>
      </c>
      <c r="E56" s="6">
        <v>120455003.2</v>
      </c>
      <c r="F56" s="6">
        <v>9.9500000000000005E-2</v>
      </c>
      <c r="G56" s="1"/>
    </row>
    <row r="57" spans="1:7" ht="23.45" customHeight="1" x14ac:dyDescent="0.25">
      <c r="A57" s="4" t="s">
        <v>140</v>
      </c>
      <c r="B57" s="4" t="s">
        <v>141</v>
      </c>
      <c r="C57" s="4" t="s">
        <v>139</v>
      </c>
      <c r="D57" s="5">
        <v>97807</v>
      </c>
      <c r="E57" s="6">
        <v>146412188.65000001</v>
      </c>
      <c r="F57" s="6">
        <v>0.121</v>
      </c>
      <c r="G57" s="1"/>
    </row>
    <row r="58" spans="1:7" ht="23.45" customHeight="1" x14ac:dyDescent="0.25">
      <c r="A58" s="4" t="s">
        <v>142</v>
      </c>
      <c r="B58" s="4" t="s">
        <v>143</v>
      </c>
      <c r="C58" s="4" t="s">
        <v>139</v>
      </c>
      <c r="D58" s="5">
        <v>33927</v>
      </c>
      <c r="E58" s="6">
        <v>208919073.30000001</v>
      </c>
      <c r="F58" s="6">
        <v>0.1726</v>
      </c>
      <c r="G58" s="1"/>
    </row>
    <row r="59" spans="1:7" ht="23.45" customHeight="1" x14ac:dyDescent="0.25">
      <c r="A59" s="4" t="s">
        <v>144</v>
      </c>
      <c r="B59" s="4" t="s">
        <v>145</v>
      </c>
      <c r="C59" s="4" t="s">
        <v>139</v>
      </c>
      <c r="D59" s="5">
        <v>243522</v>
      </c>
      <c r="E59" s="6">
        <v>394639577.10000002</v>
      </c>
      <c r="F59" s="6">
        <v>0.3261</v>
      </c>
      <c r="G59" s="1"/>
    </row>
    <row r="60" spans="1:7" ht="23.45" customHeight="1" x14ac:dyDescent="0.25">
      <c r="A60" s="4" t="s">
        <v>146</v>
      </c>
      <c r="B60" s="4" t="s">
        <v>147</v>
      </c>
      <c r="C60" s="4" t="s">
        <v>139</v>
      </c>
      <c r="D60" s="5">
        <v>49379</v>
      </c>
      <c r="E60" s="6">
        <v>128415027.40000001</v>
      </c>
      <c r="F60" s="6">
        <v>0.1061</v>
      </c>
      <c r="G60" s="1"/>
    </row>
    <row r="61" spans="1:7" ht="23.45" customHeight="1" x14ac:dyDescent="0.25">
      <c r="A61" s="4" t="s">
        <v>148</v>
      </c>
      <c r="B61" s="4" t="s">
        <v>149</v>
      </c>
      <c r="C61" s="4" t="s">
        <v>150</v>
      </c>
      <c r="D61" s="5">
        <v>914668</v>
      </c>
      <c r="E61" s="6">
        <v>82045719.599999994</v>
      </c>
      <c r="F61" s="6">
        <v>6.7799999999999999E-2</v>
      </c>
      <c r="G61" s="1"/>
    </row>
    <row r="62" spans="1:7" ht="23.45" customHeight="1" x14ac:dyDescent="0.25">
      <c r="A62" s="4" t="s">
        <v>151</v>
      </c>
      <c r="B62" s="4" t="s">
        <v>152</v>
      </c>
      <c r="C62" s="4" t="s">
        <v>150</v>
      </c>
      <c r="D62" s="5">
        <v>915621</v>
      </c>
      <c r="E62" s="6">
        <v>307465531.80000001</v>
      </c>
      <c r="F62" s="6">
        <v>0.25409999999999999</v>
      </c>
      <c r="G62" s="1"/>
    </row>
    <row r="63" spans="1:7" ht="23.45" customHeight="1" x14ac:dyDescent="0.25">
      <c r="A63" s="4" t="s">
        <v>153</v>
      </c>
      <c r="B63" s="4" t="s">
        <v>154</v>
      </c>
      <c r="C63" s="4" t="s">
        <v>150</v>
      </c>
      <c r="D63" s="5">
        <v>655872</v>
      </c>
      <c r="E63" s="6">
        <v>181610956.80000001</v>
      </c>
      <c r="F63" s="6">
        <v>0.15010000000000001</v>
      </c>
      <c r="G63" s="1"/>
    </row>
    <row r="64" spans="1:7" ht="23.45" customHeight="1" x14ac:dyDescent="0.25">
      <c r="A64" s="4" t="s">
        <v>155</v>
      </c>
      <c r="B64" s="4" t="s">
        <v>156</v>
      </c>
      <c r="C64" s="4" t="s">
        <v>157</v>
      </c>
      <c r="D64" s="5">
        <v>238404</v>
      </c>
      <c r="E64" s="6">
        <v>143614569.59999999</v>
      </c>
      <c r="F64" s="6">
        <v>0.1187</v>
      </c>
      <c r="G64" s="1"/>
    </row>
    <row r="65" spans="1:7" ht="23.45" customHeight="1" x14ac:dyDescent="0.25">
      <c r="A65" s="4" t="s">
        <v>158</v>
      </c>
      <c r="B65" s="4" t="s">
        <v>159</v>
      </c>
      <c r="C65" s="4" t="s">
        <v>157</v>
      </c>
      <c r="D65" s="5">
        <v>474459</v>
      </c>
      <c r="E65" s="6">
        <v>1409949810.3</v>
      </c>
      <c r="F65" s="6">
        <v>1.1651</v>
      </c>
      <c r="G65" s="1"/>
    </row>
    <row r="66" spans="1:7" ht="14.45" customHeight="1" x14ac:dyDescent="0.25">
      <c r="A66" s="4" t="s">
        <v>160</v>
      </c>
      <c r="B66" s="4" t="s">
        <v>161</v>
      </c>
      <c r="C66" s="4" t="s">
        <v>162</v>
      </c>
      <c r="D66" s="5">
        <v>1834000</v>
      </c>
      <c r="E66" s="6">
        <v>285828900</v>
      </c>
      <c r="F66" s="6">
        <v>0.23619999999999999</v>
      </c>
      <c r="G66" s="1"/>
    </row>
    <row r="67" spans="1:7" ht="23.45" customHeight="1" x14ac:dyDescent="0.25">
      <c r="A67" s="4" t="s">
        <v>163</v>
      </c>
      <c r="B67" s="4" t="s">
        <v>164</v>
      </c>
      <c r="C67" s="4" t="s">
        <v>165</v>
      </c>
      <c r="D67" s="5">
        <v>33608</v>
      </c>
      <c r="E67" s="6">
        <v>28538233.199999999</v>
      </c>
      <c r="F67" s="6">
        <v>2.3599999999999999E-2</v>
      </c>
      <c r="G67" s="1"/>
    </row>
    <row r="68" spans="1:7" ht="23.45" customHeight="1" x14ac:dyDescent="0.25">
      <c r="A68" s="4" t="s">
        <v>166</v>
      </c>
      <c r="B68" s="4" t="s">
        <v>167</v>
      </c>
      <c r="C68" s="4" t="s">
        <v>168</v>
      </c>
      <c r="D68" s="5">
        <v>444905</v>
      </c>
      <c r="E68" s="6">
        <v>546610283</v>
      </c>
      <c r="F68" s="6">
        <v>0.45169999999999999</v>
      </c>
      <c r="G68" s="1"/>
    </row>
    <row r="69" spans="1:7" ht="23.45" customHeight="1" x14ac:dyDescent="0.25">
      <c r="A69" s="4" t="s">
        <v>169</v>
      </c>
      <c r="B69" s="4" t="s">
        <v>170</v>
      </c>
      <c r="C69" s="4" t="s">
        <v>171</v>
      </c>
      <c r="D69" s="5">
        <v>55565</v>
      </c>
      <c r="E69" s="6">
        <v>211247017</v>
      </c>
      <c r="F69" s="6">
        <v>0.17460000000000001</v>
      </c>
      <c r="G69" s="1"/>
    </row>
    <row r="70" spans="1:7" ht="14.45" customHeight="1" x14ac:dyDescent="0.25">
      <c r="A70" s="4" t="s">
        <v>172</v>
      </c>
      <c r="B70" s="4" t="s">
        <v>173</v>
      </c>
      <c r="C70" s="4" t="s">
        <v>174</v>
      </c>
      <c r="D70" s="5">
        <v>42381</v>
      </c>
      <c r="E70" s="6">
        <v>84391166.25</v>
      </c>
      <c r="F70" s="6">
        <v>6.9699999999999998E-2</v>
      </c>
      <c r="G70" s="1"/>
    </row>
    <row r="71" spans="1:7" ht="32.65" customHeight="1" x14ac:dyDescent="0.25">
      <c r="A71" s="4" t="s">
        <v>175</v>
      </c>
      <c r="B71" s="4" t="s">
        <v>176</v>
      </c>
      <c r="C71" s="4"/>
      <c r="D71" s="5">
        <v>37511</v>
      </c>
      <c r="E71" s="6">
        <v>33088453.100000001</v>
      </c>
      <c r="F71" s="6">
        <v>2.7300000000000001E-2</v>
      </c>
      <c r="G71" s="1"/>
    </row>
    <row r="72" spans="1:7" ht="23.45" customHeight="1" x14ac:dyDescent="0.25">
      <c r="A72" s="4" t="s">
        <v>2390</v>
      </c>
      <c r="B72" s="4" t="s">
        <v>2391</v>
      </c>
      <c r="C72" s="4"/>
      <c r="D72" s="5">
        <v>187307</v>
      </c>
      <c r="E72" s="6">
        <v>84072746.950000003</v>
      </c>
      <c r="F72" s="6">
        <v>6.9500000000000006E-2</v>
      </c>
      <c r="G72" s="1"/>
    </row>
    <row r="73" spans="1:7" ht="14.45" customHeight="1" x14ac:dyDescent="0.25">
      <c r="A73" s="4" t="s">
        <v>177</v>
      </c>
      <c r="B73" s="4" t="s">
        <v>178</v>
      </c>
      <c r="C73" s="4"/>
      <c r="D73" s="5">
        <v>183250</v>
      </c>
      <c r="E73" s="6">
        <v>91111900</v>
      </c>
      <c r="F73" s="6">
        <v>7.5300000000000006E-2</v>
      </c>
      <c r="G73" s="1"/>
    </row>
    <row r="74" spans="1:7" ht="14.45" customHeight="1" x14ac:dyDescent="0.25">
      <c r="A74" s="4" t="s">
        <v>179</v>
      </c>
      <c r="B74" s="4" t="s">
        <v>180</v>
      </c>
      <c r="C74" s="4"/>
      <c r="D74" s="5">
        <v>2777</v>
      </c>
      <c r="E74" s="6">
        <v>95670288.150000006</v>
      </c>
      <c r="F74" s="6">
        <v>7.9100000000000004E-2</v>
      </c>
      <c r="G74" s="1"/>
    </row>
    <row r="75" spans="1:7" ht="14.45" customHeight="1" x14ac:dyDescent="0.25">
      <c r="A75" s="4" t="s">
        <v>181</v>
      </c>
      <c r="B75" s="4" t="s">
        <v>182</v>
      </c>
      <c r="C75" s="4"/>
      <c r="D75" s="5">
        <v>48842</v>
      </c>
      <c r="E75" s="6">
        <v>125047730.5</v>
      </c>
      <c r="F75" s="6">
        <v>0.1033</v>
      </c>
      <c r="G75" s="1"/>
    </row>
    <row r="76" spans="1:7" ht="14.45" customHeight="1" x14ac:dyDescent="0.25">
      <c r="A76" s="4" t="s">
        <v>0</v>
      </c>
      <c r="B76" s="4" t="s">
        <v>0</v>
      </c>
      <c r="C76" s="7" t="s">
        <v>183</v>
      </c>
      <c r="D76" s="5">
        <v>18476494</v>
      </c>
      <c r="E76" s="6">
        <v>17378998886.450001</v>
      </c>
      <c r="F76" s="6">
        <v>14.360799999999999</v>
      </c>
      <c r="G76" s="1"/>
    </row>
    <row r="77" spans="1:7" ht="18.399999999999999" customHeight="1" x14ac:dyDescent="0.25">
      <c r="A77" s="16" t="s">
        <v>0</v>
      </c>
      <c r="B77" s="16"/>
      <c r="C77" s="16"/>
      <c r="D77" s="16"/>
      <c r="E77" s="16"/>
      <c r="F77" s="16"/>
      <c r="G77" s="16"/>
    </row>
    <row r="78" spans="1:7" ht="14.45" customHeight="1" x14ac:dyDescent="0.25">
      <c r="A78" s="15" t="s">
        <v>184</v>
      </c>
      <c r="B78" s="15"/>
      <c r="C78" s="15"/>
      <c r="D78" s="15"/>
      <c r="E78" s="15"/>
      <c r="F78" s="15"/>
      <c r="G78" s="1"/>
    </row>
    <row r="79" spans="1:7" ht="23.45" customHeight="1" x14ac:dyDescent="0.25">
      <c r="A79" s="3" t="s">
        <v>5</v>
      </c>
      <c r="B79" s="3" t="s">
        <v>6</v>
      </c>
      <c r="C79" s="3" t="s">
        <v>7</v>
      </c>
      <c r="D79" s="3" t="s">
        <v>8</v>
      </c>
      <c r="E79" s="3" t="s">
        <v>9</v>
      </c>
      <c r="F79" s="3" t="s">
        <v>10</v>
      </c>
      <c r="G79" s="1"/>
    </row>
    <row r="80" spans="1:7" ht="23.45" customHeight="1" x14ac:dyDescent="0.25">
      <c r="A80" s="4" t="s">
        <v>190</v>
      </c>
      <c r="B80" s="4" t="s">
        <v>191</v>
      </c>
      <c r="C80" s="4" t="s">
        <v>150</v>
      </c>
      <c r="D80" s="5">
        <v>2830300</v>
      </c>
      <c r="E80" s="6">
        <v>268057713</v>
      </c>
      <c r="F80" s="6">
        <v>0.2215</v>
      </c>
      <c r="G80" s="1"/>
    </row>
    <row r="81" spans="1:7" ht="14.45" customHeight="1" x14ac:dyDescent="0.25">
      <c r="A81" s="4" t="s">
        <v>0</v>
      </c>
      <c r="B81" s="4" t="s">
        <v>0</v>
      </c>
      <c r="C81" s="7" t="s">
        <v>183</v>
      </c>
      <c r="D81" s="5">
        <v>2830300</v>
      </c>
      <c r="E81" s="6">
        <v>268057713</v>
      </c>
      <c r="F81" s="6">
        <v>0.2215</v>
      </c>
      <c r="G81" s="1"/>
    </row>
    <row r="82" spans="1:7" ht="14.45" customHeight="1" x14ac:dyDescent="0.25">
      <c r="A82" s="16" t="s">
        <v>0</v>
      </c>
      <c r="B82" s="16"/>
      <c r="C82" s="16"/>
      <c r="D82" s="16"/>
      <c r="E82" s="16"/>
      <c r="F82" s="16"/>
      <c r="G82" s="16"/>
    </row>
    <row r="83" spans="1:7" ht="14.45" customHeight="1" x14ac:dyDescent="0.25">
      <c r="A83" s="15" t="s">
        <v>192</v>
      </c>
      <c r="B83" s="15"/>
      <c r="C83" s="15"/>
      <c r="D83" s="15"/>
      <c r="E83" s="15"/>
      <c r="F83" s="15"/>
      <c r="G83" s="1"/>
    </row>
    <row r="84" spans="1:7" ht="23.45" customHeight="1" x14ac:dyDescent="0.25">
      <c r="A84" s="3" t="s">
        <v>5</v>
      </c>
      <c r="B84" s="3" t="s">
        <v>6</v>
      </c>
      <c r="C84" s="3" t="s">
        <v>7</v>
      </c>
      <c r="D84" s="3" t="s">
        <v>8</v>
      </c>
      <c r="E84" s="3" t="s">
        <v>9</v>
      </c>
      <c r="F84" s="3" t="s">
        <v>10</v>
      </c>
      <c r="G84" s="1"/>
    </row>
    <row r="85" spans="1:7" ht="32.65" customHeight="1" x14ac:dyDescent="0.25">
      <c r="A85" s="4" t="s">
        <v>699</v>
      </c>
      <c r="B85" s="4" t="s">
        <v>700</v>
      </c>
      <c r="C85" s="4" t="s">
        <v>168</v>
      </c>
      <c r="D85" s="5">
        <v>2500000</v>
      </c>
      <c r="E85" s="6">
        <v>241738250</v>
      </c>
      <c r="F85" s="6">
        <v>0.19980000000000001</v>
      </c>
      <c r="G85" s="1"/>
    </row>
    <row r="86" spans="1:7" ht="23.45" customHeight="1" x14ac:dyDescent="0.25">
      <c r="A86" s="4" t="s">
        <v>701</v>
      </c>
      <c r="B86" s="4" t="s">
        <v>702</v>
      </c>
      <c r="C86" s="4" t="s">
        <v>168</v>
      </c>
      <c r="D86" s="5">
        <v>2500000</v>
      </c>
      <c r="E86" s="6">
        <v>239340000</v>
      </c>
      <c r="F86" s="6">
        <v>0.1978</v>
      </c>
      <c r="G86" s="1"/>
    </row>
    <row r="87" spans="1:7" ht="23.45" customHeight="1" x14ac:dyDescent="0.25">
      <c r="A87" s="4" t="s">
        <v>703</v>
      </c>
      <c r="B87" s="4" t="s">
        <v>704</v>
      </c>
      <c r="C87" s="4" t="s">
        <v>168</v>
      </c>
      <c r="D87" s="5">
        <v>2500000</v>
      </c>
      <c r="E87" s="6">
        <v>242134750</v>
      </c>
      <c r="F87" s="6">
        <v>0.2001</v>
      </c>
      <c r="G87" s="1"/>
    </row>
    <row r="88" spans="1:7" ht="32.65" customHeight="1" x14ac:dyDescent="0.25">
      <c r="A88" s="4" t="s">
        <v>707</v>
      </c>
      <c r="B88" s="4" t="s">
        <v>708</v>
      </c>
      <c r="C88" s="4" t="s">
        <v>195</v>
      </c>
      <c r="D88" s="5">
        <v>4000000</v>
      </c>
      <c r="E88" s="6">
        <v>400352000</v>
      </c>
      <c r="F88" s="6">
        <v>0.33079999999999998</v>
      </c>
      <c r="G88" s="1"/>
    </row>
    <row r="89" spans="1:7" ht="32.65" customHeight="1" x14ac:dyDescent="0.25">
      <c r="A89" s="4" t="s">
        <v>1916</v>
      </c>
      <c r="B89" s="4" t="s">
        <v>1917</v>
      </c>
      <c r="C89" s="4" t="s">
        <v>168</v>
      </c>
      <c r="D89" s="5">
        <v>1490000</v>
      </c>
      <c r="E89" s="6">
        <v>151601838</v>
      </c>
      <c r="F89" s="6">
        <v>0.12529999999999999</v>
      </c>
      <c r="G89" s="1"/>
    </row>
    <row r="90" spans="1:7" ht="23.45" customHeight="1" x14ac:dyDescent="0.25">
      <c r="A90" s="4" t="s">
        <v>711</v>
      </c>
      <c r="B90" s="4" t="s">
        <v>712</v>
      </c>
      <c r="C90" s="4" t="s">
        <v>168</v>
      </c>
      <c r="D90" s="5">
        <v>2500000</v>
      </c>
      <c r="E90" s="6">
        <v>255085000</v>
      </c>
      <c r="F90" s="6">
        <v>0.21079999999999999</v>
      </c>
      <c r="G90" s="1"/>
    </row>
    <row r="91" spans="1:7" ht="32.65" customHeight="1" x14ac:dyDescent="0.25">
      <c r="A91" s="4" t="s">
        <v>1918</v>
      </c>
      <c r="B91" s="4" t="s">
        <v>1919</v>
      </c>
      <c r="C91" s="4" t="s">
        <v>198</v>
      </c>
      <c r="D91" s="5">
        <v>1000000</v>
      </c>
      <c r="E91" s="6">
        <v>93528600</v>
      </c>
      <c r="F91" s="6">
        <v>7.7299999999999994E-2</v>
      </c>
      <c r="G91" s="1"/>
    </row>
    <row r="92" spans="1:7" ht="32.65" customHeight="1" x14ac:dyDescent="0.25">
      <c r="A92" s="4" t="s">
        <v>1922</v>
      </c>
      <c r="B92" s="4" t="s">
        <v>1923</v>
      </c>
      <c r="C92" s="4" t="s">
        <v>198</v>
      </c>
      <c r="D92" s="5">
        <v>4400000</v>
      </c>
      <c r="E92" s="6">
        <v>411867280</v>
      </c>
      <c r="F92" s="6">
        <v>0.34029999999999999</v>
      </c>
      <c r="G92" s="1"/>
    </row>
    <row r="93" spans="1:7" ht="32.65" customHeight="1" x14ac:dyDescent="0.25">
      <c r="A93" s="4" t="s">
        <v>715</v>
      </c>
      <c r="B93" s="4" t="s">
        <v>716</v>
      </c>
      <c r="C93" s="4" t="s">
        <v>198</v>
      </c>
      <c r="D93" s="5">
        <v>5000000</v>
      </c>
      <c r="E93" s="6">
        <v>472098000</v>
      </c>
      <c r="F93" s="6">
        <v>0.3901</v>
      </c>
      <c r="G93" s="1"/>
    </row>
    <row r="94" spans="1:7" ht="32.65" customHeight="1" x14ac:dyDescent="0.25">
      <c r="A94" s="4" t="s">
        <v>717</v>
      </c>
      <c r="B94" s="4" t="s">
        <v>718</v>
      </c>
      <c r="C94" s="4" t="s">
        <v>198</v>
      </c>
      <c r="D94" s="5">
        <v>23101500</v>
      </c>
      <c r="E94" s="6">
        <v>2159549011.3499999</v>
      </c>
      <c r="F94" s="6">
        <v>1.7845</v>
      </c>
      <c r="G94" s="1"/>
    </row>
    <row r="95" spans="1:7" ht="32.65" customHeight="1" x14ac:dyDescent="0.25">
      <c r="A95" s="4" t="s">
        <v>719</v>
      </c>
      <c r="B95" s="4" t="s">
        <v>720</v>
      </c>
      <c r="C95" s="4" t="s">
        <v>198</v>
      </c>
      <c r="D95" s="5">
        <v>36000000</v>
      </c>
      <c r="E95" s="6">
        <v>3367796400</v>
      </c>
      <c r="F95" s="6">
        <v>2.7829000000000002</v>
      </c>
      <c r="G95" s="1"/>
    </row>
    <row r="96" spans="1:7" ht="32.65" customHeight="1" x14ac:dyDescent="0.25">
      <c r="A96" s="4" t="s">
        <v>635</v>
      </c>
      <c r="B96" s="4" t="s">
        <v>636</v>
      </c>
      <c r="C96" s="4" t="s">
        <v>198</v>
      </c>
      <c r="D96" s="5">
        <v>4500000</v>
      </c>
      <c r="E96" s="6">
        <v>435532950</v>
      </c>
      <c r="F96" s="6">
        <v>0.3599</v>
      </c>
      <c r="G96" s="1"/>
    </row>
    <row r="97" spans="1:7" ht="32.65" customHeight="1" x14ac:dyDescent="0.25">
      <c r="A97" s="4" t="s">
        <v>637</v>
      </c>
      <c r="B97" s="4" t="s">
        <v>638</v>
      </c>
      <c r="C97" s="4" t="s">
        <v>198</v>
      </c>
      <c r="D97" s="5">
        <v>7900000</v>
      </c>
      <c r="E97" s="6">
        <v>763972660</v>
      </c>
      <c r="F97" s="6">
        <v>0.63129999999999997</v>
      </c>
      <c r="G97" s="1"/>
    </row>
    <row r="98" spans="1:7" ht="32.65" customHeight="1" x14ac:dyDescent="0.25">
      <c r="A98" s="4" t="s">
        <v>641</v>
      </c>
      <c r="B98" s="4" t="s">
        <v>642</v>
      </c>
      <c r="C98" s="4" t="s">
        <v>198</v>
      </c>
      <c r="D98" s="5">
        <v>26000000</v>
      </c>
      <c r="E98" s="6">
        <v>2509002600</v>
      </c>
      <c r="F98" s="6">
        <v>2.0733000000000001</v>
      </c>
      <c r="G98" s="1"/>
    </row>
    <row r="99" spans="1:7" ht="32.65" customHeight="1" x14ac:dyDescent="0.25">
      <c r="A99" s="4" t="s">
        <v>643</v>
      </c>
      <c r="B99" s="4" t="s">
        <v>644</v>
      </c>
      <c r="C99" s="4" t="s">
        <v>198</v>
      </c>
      <c r="D99" s="5">
        <v>29950000</v>
      </c>
      <c r="E99" s="6">
        <v>2896173985</v>
      </c>
      <c r="F99" s="6">
        <v>2.3932000000000002</v>
      </c>
      <c r="G99" s="1"/>
    </row>
    <row r="100" spans="1:7" ht="32.65" customHeight="1" x14ac:dyDescent="0.25">
      <c r="A100" s="4" t="s">
        <v>645</v>
      </c>
      <c r="B100" s="4" t="s">
        <v>646</v>
      </c>
      <c r="C100" s="4" t="s">
        <v>198</v>
      </c>
      <c r="D100" s="5">
        <v>13519900</v>
      </c>
      <c r="E100" s="6">
        <v>1280184459.1099999</v>
      </c>
      <c r="F100" s="6">
        <v>1.0579000000000001</v>
      </c>
      <c r="G100" s="1"/>
    </row>
    <row r="101" spans="1:7" ht="32.65" customHeight="1" x14ac:dyDescent="0.25">
      <c r="A101" s="4" t="s">
        <v>647</v>
      </c>
      <c r="B101" s="4" t="s">
        <v>648</v>
      </c>
      <c r="C101" s="4" t="s">
        <v>198</v>
      </c>
      <c r="D101" s="5">
        <v>1334700</v>
      </c>
      <c r="E101" s="6">
        <v>130589050.05</v>
      </c>
      <c r="F101" s="6">
        <v>0.1079</v>
      </c>
      <c r="G101" s="1"/>
    </row>
    <row r="102" spans="1:7" ht="32.65" customHeight="1" x14ac:dyDescent="0.25">
      <c r="A102" s="4" t="s">
        <v>649</v>
      </c>
      <c r="B102" s="4" t="s">
        <v>650</v>
      </c>
      <c r="C102" s="4" t="s">
        <v>198</v>
      </c>
      <c r="D102" s="5">
        <v>13759200</v>
      </c>
      <c r="E102" s="6">
        <v>1308038986.8</v>
      </c>
      <c r="F102" s="6">
        <v>1.0809</v>
      </c>
      <c r="G102" s="1"/>
    </row>
    <row r="103" spans="1:7" ht="32.65" customHeight="1" x14ac:dyDescent="0.25">
      <c r="A103" s="4" t="s">
        <v>653</v>
      </c>
      <c r="B103" s="4" t="s">
        <v>654</v>
      </c>
      <c r="C103" s="4" t="s">
        <v>198</v>
      </c>
      <c r="D103" s="5">
        <v>15000000</v>
      </c>
      <c r="E103" s="6">
        <v>1435104000</v>
      </c>
      <c r="F103" s="6">
        <v>1.1859</v>
      </c>
      <c r="G103" s="1"/>
    </row>
    <row r="104" spans="1:7" ht="32.65" customHeight="1" x14ac:dyDescent="0.25">
      <c r="A104" s="4" t="s">
        <v>655</v>
      </c>
      <c r="B104" s="4" t="s">
        <v>656</v>
      </c>
      <c r="C104" s="4" t="s">
        <v>198</v>
      </c>
      <c r="D104" s="5">
        <v>10000000</v>
      </c>
      <c r="E104" s="6">
        <v>978017000</v>
      </c>
      <c r="F104" s="6">
        <v>0.80820000000000003</v>
      </c>
      <c r="G104" s="1"/>
    </row>
    <row r="105" spans="1:7" ht="32.65" customHeight="1" x14ac:dyDescent="0.25">
      <c r="A105" s="4" t="s">
        <v>1926</v>
      </c>
      <c r="B105" s="4" t="s">
        <v>1927</v>
      </c>
      <c r="C105" s="4" t="s">
        <v>198</v>
      </c>
      <c r="D105" s="5">
        <v>2500000</v>
      </c>
      <c r="E105" s="6">
        <v>248148250</v>
      </c>
      <c r="F105" s="6">
        <v>0.2051</v>
      </c>
      <c r="G105" s="1"/>
    </row>
    <row r="106" spans="1:7" ht="32.65" customHeight="1" x14ac:dyDescent="0.25">
      <c r="A106" s="4" t="s">
        <v>657</v>
      </c>
      <c r="B106" s="4" t="s">
        <v>658</v>
      </c>
      <c r="C106" s="4" t="s">
        <v>198</v>
      </c>
      <c r="D106" s="5">
        <v>1288000</v>
      </c>
      <c r="E106" s="6">
        <v>126044452.8</v>
      </c>
      <c r="F106" s="6">
        <v>0.1042</v>
      </c>
      <c r="G106" s="1"/>
    </row>
    <row r="107" spans="1:7" ht="32.65" customHeight="1" x14ac:dyDescent="0.25">
      <c r="A107" s="4" t="s">
        <v>659</v>
      </c>
      <c r="B107" s="4" t="s">
        <v>660</v>
      </c>
      <c r="C107" s="4" t="s">
        <v>198</v>
      </c>
      <c r="D107" s="5">
        <v>5000000</v>
      </c>
      <c r="E107" s="6">
        <v>493051000</v>
      </c>
      <c r="F107" s="6">
        <v>0.40739999999999998</v>
      </c>
      <c r="G107" s="1"/>
    </row>
    <row r="108" spans="1:7" ht="32.65" customHeight="1" x14ac:dyDescent="0.25">
      <c r="A108" s="4" t="s">
        <v>661</v>
      </c>
      <c r="B108" s="4" t="s">
        <v>662</v>
      </c>
      <c r="C108" s="4" t="s">
        <v>198</v>
      </c>
      <c r="D108" s="5">
        <v>800000</v>
      </c>
      <c r="E108" s="6">
        <v>84245200</v>
      </c>
      <c r="F108" s="6">
        <v>6.9599999999999995E-2</v>
      </c>
      <c r="G108" s="1"/>
    </row>
    <row r="109" spans="1:7" ht="32.65" customHeight="1" x14ac:dyDescent="0.25">
      <c r="A109" s="4" t="s">
        <v>663</v>
      </c>
      <c r="B109" s="4" t="s">
        <v>664</v>
      </c>
      <c r="C109" s="4" t="s">
        <v>198</v>
      </c>
      <c r="D109" s="5">
        <v>15000000</v>
      </c>
      <c r="E109" s="6">
        <v>1500100500</v>
      </c>
      <c r="F109" s="6">
        <v>1.2396</v>
      </c>
      <c r="G109" s="1"/>
    </row>
    <row r="110" spans="1:7" ht="32.65" customHeight="1" x14ac:dyDescent="0.25">
      <c r="A110" s="4" t="s">
        <v>667</v>
      </c>
      <c r="B110" s="4" t="s">
        <v>668</v>
      </c>
      <c r="C110" s="4" t="s">
        <v>198</v>
      </c>
      <c r="D110" s="5">
        <v>500000</v>
      </c>
      <c r="E110" s="6">
        <v>50092450</v>
      </c>
      <c r="F110" s="6">
        <v>4.1399999999999999E-2</v>
      </c>
      <c r="G110" s="1"/>
    </row>
    <row r="111" spans="1:7" ht="32.65" customHeight="1" x14ac:dyDescent="0.25">
      <c r="A111" s="4" t="s">
        <v>669</v>
      </c>
      <c r="B111" s="4" t="s">
        <v>670</v>
      </c>
      <c r="C111" s="4" t="s">
        <v>198</v>
      </c>
      <c r="D111" s="5">
        <v>5000000</v>
      </c>
      <c r="E111" s="6">
        <v>502705500</v>
      </c>
      <c r="F111" s="6">
        <v>0.41539999999999999</v>
      </c>
      <c r="G111" s="1"/>
    </row>
    <row r="112" spans="1:7" ht="32.65" customHeight="1" x14ac:dyDescent="0.25">
      <c r="A112" s="4" t="s">
        <v>671</v>
      </c>
      <c r="B112" s="4" t="s">
        <v>672</v>
      </c>
      <c r="C112" s="4" t="s">
        <v>198</v>
      </c>
      <c r="D112" s="5">
        <v>500000</v>
      </c>
      <c r="E112" s="6">
        <v>50160000</v>
      </c>
      <c r="F112" s="6">
        <v>4.1399999999999999E-2</v>
      </c>
      <c r="G112" s="1"/>
    </row>
    <row r="113" spans="1:7" ht="32.65" customHeight="1" x14ac:dyDescent="0.25">
      <c r="A113" s="4" t="s">
        <v>675</v>
      </c>
      <c r="B113" s="4" t="s">
        <v>676</v>
      </c>
      <c r="C113" s="4" t="s">
        <v>198</v>
      </c>
      <c r="D113" s="5">
        <v>17500000</v>
      </c>
      <c r="E113" s="6">
        <v>1763275500</v>
      </c>
      <c r="F113" s="6">
        <v>1.4571000000000001</v>
      </c>
      <c r="G113" s="1"/>
    </row>
    <row r="114" spans="1:7" ht="32.65" customHeight="1" x14ac:dyDescent="0.25">
      <c r="A114" s="4" t="s">
        <v>677</v>
      </c>
      <c r="B114" s="4" t="s">
        <v>678</v>
      </c>
      <c r="C114" s="4" t="s">
        <v>198</v>
      </c>
      <c r="D114" s="5">
        <v>7500000</v>
      </c>
      <c r="E114" s="6">
        <v>757041750</v>
      </c>
      <c r="F114" s="6">
        <v>0.62560000000000004</v>
      </c>
      <c r="G114" s="1"/>
    </row>
    <row r="115" spans="1:7" ht="32.65" customHeight="1" x14ac:dyDescent="0.25">
      <c r="A115" s="4" t="s">
        <v>679</v>
      </c>
      <c r="B115" s="4" t="s">
        <v>680</v>
      </c>
      <c r="C115" s="4" t="s">
        <v>198</v>
      </c>
      <c r="D115" s="5">
        <v>51990000</v>
      </c>
      <c r="E115" s="6">
        <v>5273673237</v>
      </c>
      <c r="F115" s="6">
        <v>4.3578000000000001</v>
      </c>
      <c r="G115" s="1"/>
    </row>
    <row r="116" spans="1:7" ht="32.65" customHeight="1" x14ac:dyDescent="0.25">
      <c r="A116" s="4" t="s">
        <v>681</v>
      </c>
      <c r="B116" s="4" t="s">
        <v>682</v>
      </c>
      <c r="C116" s="4" t="s">
        <v>198</v>
      </c>
      <c r="D116" s="5">
        <v>4000000</v>
      </c>
      <c r="E116" s="6">
        <v>404292000</v>
      </c>
      <c r="F116" s="6">
        <v>0.33410000000000001</v>
      </c>
      <c r="G116" s="1"/>
    </row>
    <row r="117" spans="1:7" ht="32.65" customHeight="1" x14ac:dyDescent="0.25">
      <c r="A117" s="4" t="s">
        <v>683</v>
      </c>
      <c r="B117" s="4" t="s">
        <v>684</v>
      </c>
      <c r="C117" s="4" t="s">
        <v>198</v>
      </c>
      <c r="D117" s="5">
        <v>3545000</v>
      </c>
      <c r="E117" s="6">
        <v>358489543</v>
      </c>
      <c r="F117" s="6">
        <v>0.29620000000000002</v>
      </c>
      <c r="G117" s="1"/>
    </row>
    <row r="118" spans="1:7" ht="32.65" customHeight="1" x14ac:dyDescent="0.25">
      <c r="A118" s="4" t="s">
        <v>687</v>
      </c>
      <c r="B118" s="4" t="s">
        <v>688</v>
      </c>
      <c r="C118" s="4" t="s">
        <v>198</v>
      </c>
      <c r="D118" s="5">
        <v>41541200</v>
      </c>
      <c r="E118" s="6">
        <v>4244472110</v>
      </c>
      <c r="F118" s="6">
        <v>3.5074000000000001</v>
      </c>
      <c r="G118" s="1"/>
    </row>
    <row r="119" spans="1:7" ht="32.65" customHeight="1" x14ac:dyDescent="0.25">
      <c r="A119" s="4" t="s">
        <v>689</v>
      </c>
      <c r="B119" s="4" t="s">
        <v>690</v>
      </c>
      <c r="C119" s="4" t="s">
        <v>198</v>
      </c>
      <c r="D119" s="5">
        <v>3000000</v>
      </c>
      <c r="E119" s="6">
        <v>309449700</v>
      </c>
      <c r="F119" s="6">
        <v>0.25569999999999998</v>
      </c>
      <c r="G119" s="1"/>
    </row>
    <row r="120" spans="1:7" ht="32.65" customHeight="1" x14ac:dyDescent="0.25">
      <c r="A120" s="4" t="s">
        <v>693</v>
      </c>
      <c r="B120" s="4" t="s">
        <v>694</v>
      </c>
      <c r="C120" s="4" t="s">
        <v>198</v>
      </c>
      <c r="D120" s="5">
        <v>11480000</v>
      </c>
      <c r="E120" s="6">
        <v>1177846852</v>
      </c>
      <c r="F120" s="6">
        <v>0.97330000000000005</v>
      </c>
      <c r="G120" s="1"/>
    </row>
    <row r="121" spans="1:7" ht="32.65" customHeight="1" x14ac:dyDescent="0.25">
      <c r="A121" s="4" t="s">
        <v>723</v>
      </c>
      <c r="B121" s="4" t="s">
        <v>724</v>
      </c>
      <c r="C121" s="4" t="s">
        <v>198</v>
      </c>
      <c r="D121" s="5">
        <v>2500000</v>
      </c>
      <c r="E121" s="6">
        <v>258901000</v>
      </c>
      <c r="F121" s="6">
        <v>0.21390000000000001</v>
      </c>
      <c r="G121" s="1"/>
    </row>
    <row r="122" spans="1:7" ht="32.65" customHeight="1" x14ac:dyDescent="0.25">
      <c r="A122" s="4" t="s">
        <v>727</v>
      </c>
      <c r="B122" s="4" t="s">
        <v>728</v>
      </c>
      <c r="C122" s="4" t="s">
        <v>198</v>
      </c>
      <c r="D122" s="5">
        <v>10500000</v>
      </c>
      <c r="E122" s="6">
        <v>1081502100</v>
      </c>
      <c r="F122" s="6">
        <v>0.89370000000000005</v>
      </c>
      <c r="G122" s="1"/>
    </row>
    <row r="123" spans="1:7" ht="32.65" customHeight="1" x14ac:dyDescent="0.25">
      <c r="A123" s="4" t="s">
        <v>1964</v>
      </c>
      <c r="B123" s="4" t="s">
        <v>1965</v>
      </c>
      <c r="C123" s="4" t="s">
        <v>198</v>
      </c>
      <c r="D123" s="5">
        <v>210000</v>
      </c>
      <c r="E123" s="6">
        <v>21194250</v>
      </c>
      <c r="F123" s="6">
        <v>1.7500000000000002E-2</v>
      </c>
      <c r="G123" s="1"/>
    </row>
    <row r="124" spans="1:7" ht="32.65" customHeight="1" x14ac:dyDescent="0.25">
      <c r="A124" s="4" t="s">
        <v>735</v>
      </c>
      <c r="B124" s="4" t="s">
        <v>736</v>
      </c>
      <c r="C124" s="4" t="s">
        <v>198</v>
      </c>
      <c r="D124" s="5">
        <v>1720000</v>
      </c>
      <c r="E124" s="6">
        <v>176626628</v>
      </c>
      <c r="F124" s="6">
        <v>0.14599999999999999</v>
      </c>
      <c r="G124" s="1"/>
    </row>
    <row r="125" spans="1:7" ht="32.65" customHeight="1" x14ac:dyDescent="0.25">
      <c r="A125" s="4" t="s">
        <v>737</v>
      </c>
      <c r="B125" s="4" t="s">
        <v>738</v>
      </c>
      <c r="C125" s="4" t="s">
        <v>198</v>
      </c>
      <c r="D125" s="5">
        <v>6000000</v>
      </c>
      <c r="E125" s="6">
        <v>630580200</v>
      </c>
      <c r="F125" s="6">
        <v>0.52110000000000001</v>
      </c>
      <c r="G125" s="1"/>
    </row>
    <row r="126" spans="1:7" ht="32.65" customHeight="1" x14ac:dyDescent="0.25">
      <c r="A126" s="4" t="s">
        <v>739</v>
      </c>
      <c r="B126" s="4" t="s">
        <v>740</v>
      </c>
      <c r="C126" s="4" t="s">
        <v>198</v>
      </c>
      <c r="D126" s="5">
        <v>4942600</v>
      </c>
      <c r="E126" s="6">
        <v>524703450.44</v>
      </c>
      <c r="F126" s="6">
        <v>0.43359999999999999</v>
      </c>
      <c r="G126" s="1"/>
    </row>
    <row r="127" spans="1:7" ht="32.65" customHeight="1" x14ac:dyDescent="0.25">
      <c r="A127" s="4" t="s">
        <v>741</v>
      </c>
      <c r="B127" s="4" t="s">
        <v>742</v>
      </c>
      <c r="C127" s="4" t="s">
        <v>198</v>
      </c>
      <c r="D127" s="5">
        <v>7000000</v>
      </c>
      <c r="E127" s="6">
        <v>744127300</v>
      </c>
      <c r="F127" s="6">
        <v>0.6149</v>
      </c>
      <c r="G127" s="1"/>
    </row>
    <row r="128" spans="1:7" ht="32.65" customHeight="1" x14ac:dyDescent="0.25">
      <c r="A128" s="4" t="s">
        <v>743</v>
      </c>
      <c r="B128" s="4" t="s">
        <v>744</v>
      </c>
      <c r="C128" s="4" t="s">
        <v>198</v>
      </c>
      <c r="D128" s="5">
        <v>5500000</v>
      </c>
      <c r="E128" s="6">
        <v>588668300</v>
      </c>
      <c r="F128" s="6">
        <v>0.4864</v>
      </c>
      <c r="G128" s="1"/>
    </row>
    <row r="129" spans="1:7" ht="32.65" customHeight="1" x14ac:dyDescent="0.25">
      <c r="A129" s="4" t="s">
        <v>745</v>
      </c>
      <c r="B129" s="4" t="s">
        <v>746</v>
      </c>
      <c r="C129" s="4" t="s">
        <v>198</v>
      </c>
      <c r="D129" s="5">
        <v>5000000</v>
      </c>
      <c r="E129" s="6">
        <v>536849500</v>
      </c>
      <c r="F129" s="6">
        <v>0.44359999999999999</v>
      </c>
      <c r="G129" s="1"/>
    </row>
    <row r="130" spans="1:7" ht="32.65" customHeight="1" x14ac:dyDescent="0.25">
      <c r="A130" s="4" t="s">
        <v>747</v>
      </c>
      <c r="B130" s="4" t="s">
        <v>748</v>
      </c>
      <c r="C130" s="4" t="s">
        <v>198</v>
      </c>
      <c r="D130" s="5">
        <v>13985000</v>
      </c>
      <c r="E130" s="6">
        <v>1462763872</v>
      </c>
      <c r="F130" s="6">
        <v>1.2087000000000001</v>
      </c>
      <c r="G130" s="1"/>
    </row>
    <row r="131" spans="1:7" ht="32.65" customHeight="1" x14ac:dyDescent="0.25">
      <c r="A131" s="4" t="s">
        <v>753</v>
      </c>
      <c r="B131" s="4" t="s">
        <v>754</v>
      </c>
      <c r="C131" s="4" t="s">
        <v>198</v>
      </c>
      <c r="D131" s="5">
        <v>20000</v>
      </c>
      <c r="E131" s="6">
        <v>2009116</v>
      </c>
      <c r="F131" s="6">
        <v>1.6999999999999999E-3</v>
      </c>
      <c r="G131" s="1"/>
    </row>
    <row r="132" spans="1:7" ht="32.65" customHeight="1" x14ac:dyDescent="0.25">
      <c r="A132" s="4" t="s">
        <v>755</v>
      </c>
      <c r="B132" s="4" t="s">
        <v>756</v>
      </c>
      <c r="C132" s="4" t="s">
        <v>198</v>
      </c>
      <c r="D132" s="5">
        <v>200000</v>
      </c>
      <c r="E132" s="6">
        <v>21430060</v>
      </c>
      <c r="F132" s="6">
        <v>1.77E-2</v>
      </c>
      <c r="G132" s="1"/>
    </row>
    <row r="133" spans="1:7" ht="32.65" customHeight="1" x14ac:dyDescent="0.25">
      <c r="A133" s="4" t="s">
        <v>757</v>
      </c>
      <c r="B133" s="4" t="s">
        <v>758</v>
      </c>
      <c r="C133" s="4" t="s">
        <v>198</v>
      </c>
      <c r="D133" s="5">
        <v>2500000</v>
      </c>
      <c r="E133" s="6">
        <v>278868000</v>
      </c>
      <c r="F133" s="6">
        <v>0.23039999999999999</v>
      </c>
      <c r="G133" s="1"/>
    </row>
    <row r="134" spans="1:7" ht="32.65" customHeight="1" x14ac:dyDescent="0.25">
      <c r="A134" s="4" t="s">
        <v>759</v>
      </c>
      <c r="B134" s="4" t="s">
        <v>760</v>
      </c>
      <c r="C134" s="4" t="s">
        <v>198</v>
      </c>
      <c r="D134" s="5">
        <v>4600000</v>
      </c>
      <c r="E134" s="6">
        <v>505996780</v>
      </c>
      <c r="F134" s="6">
        <v>0.41810000000000003</v>
      </c>
      <c r="G134" s="1"/>
    </row>
    <row r="135" spans="1:7" ht="32.65" customHeight="1" x14ac:dyDescent="0.25">
      <c r="A135" s="4" t="s">
        <v>761</v>
      </c>
      <c r="B135" s="4" t="s">
        <v>762</v>
      </c>
      <c r="C135" s="4" t="s">
        <v>198</v>
      </c>
      <c r="D135" s="5">
        <v>2961900</v>
      </c>
      <c r="E135" s="6">
        <v>328683227.75999999</v>
      </c>
      <c r="F135" s="6">
        <v>0.27160000000000001</v>
      </c>
      <c r="G135" s="1"/>
    </row>
    <row r="136" spans="1:7" ht="32.65" customHeight="1" x14ac:dyDescent="0.25">
      <c r="A136" s="4" t="s">
        <v>763</v>
      </c>
      <c r="B136" s="4" t="s">
        <v>764</v>
      </c>
      <c r="C136" s="4" t="s">
        <v>198</v>
      </c>
      <c r="D136" s="5">
        <v>1652000</v>
      </c>
      <c r="E136" s="6">
        <v>183991004.40000001</v>
      </c>
      <c r="F136" s="6">
        <v>0.152</v>
      </c>
      <c r="G136" s="1"/>
    </row>
    <row r="137" spans="1:7" ht="32.65" customHeight="1" x14ac:dyDescent="0.25">
      <c r="A137" s="4" t="s">
        <v>771</v>
      </c>
      <c r="B137" s="4" t="s">
        <v>772</v>
      </c>
      <c r="C137" s="4" t="s">
        <v>198</v>
      </c>
      <c r="D137" s="5">
        <v>1520000</v>
      </c>
      <c r="E137" s="6">
        <v>163914064</v>
      </c>
      <c r="F137" s="6">
        <v>0.13539999999999999</v>
      </c>
      <c r="G137" s="1"/>
    </row>
    <row r="138" spans="1:7" ht="32.65" customHeight="1" x14ac:dyDescent="0.25">
      <c r="A138" s="4" t="s">
        <v>779</v>
      </c>
      <c r="B138" s="4" t="s">
        <v>780</v>
      </c>
      <c r="C138" s="4" t="s">
        <v>198</v>
      </c>
      <c r="D138" s="5">
        <v>50000</v>
      </c>
      <c r="E138" s="6">
        <v>5623650</v>
      </c>
      <c r="F138" s="6">
        <v>4.5999999999999999E-3</v>
      </c>
      <c r="G138" s="1"/>
    </row>
    <row r="139" spans="1:7" ht="32.65" customHeight="1" x14ac:dyDescent="0.25">
      <c r="A139" s="4" t="s">
        <v>1722</v>
      </c>
      <c r="B139" s="4" t="s">
        <v>1723</v>
      </c>
      <c r="C139" s="4" t="s">
        <v>198</v>
      </c>
      <c r="D139" s="5">
        <v>260000</v>
      </c>
      <c r="E139" s="6">
        <v>27968018</v>
      </c>
      <c r="F139" s="6">
        <v>2.3099999999999999E-2</v>
      </c>
      <c r="G139" s="1"/>
    </row>
    <row r="140" spans="1:7" ht="32.65" customHeight="1" x14ac:dyDescent="0.25">
      <c r="A140" s="4" t="s">
        <v>785</v>
      </c>
      <c r="B140" s="4" t="s">
        <v>786</v>
      </c>
      <c r="C140" s="4" t="s">
        <v>198</v>
      </c>
      <c r="D140" s="5">
        <v>3775000</v>
      </c>
      <c r="E140" s="6">
        <v>442788247.5</v>
      </c>
      <c r="F140" s="6">
        <v>0.3659</v>
      </c>
      <c r="G140" s="1"/>
    </row>
    <row r="141" spans="1:7" ht="32.65" customHeight="1" x14ac:dyDescent="0.25">
      <c r="A141" s="4" t="s">
        <v>787</v>
      </c>
      <c r="B141" s="4" t="s">
        <v>788</v>
      </c>
      <c r="C141" s="4" t="s">
        <v>198</v>
      </c>
      <c r="D141" s="5">
        <v>810000</v>
      </c>
      <c r="E141" s="6">
        <v>88962543</v>
      </c>
      <c r="F141" s="6">
        <v>7.3499999999999996E-2</v>
      </c>
      <c r="G141" s="1"/>
    </row>
    <row r="142" spans="1:7" ht="14.45" customHeight="1" x14ac:dyDescent="0.25">
      <c r="A142" s="4" t="s">
        <v>429</v>
      </c>
      <c r="B142" s="4" t="s">
        <v>430</v>
      </c>
      <c r="C142" s="4" t="s">
        <v>195</v>
      </c>
      <c r="D142" s="5">
        <v>1000000</v>
      </c>
      <c r="E142" s="6">
        <v>99855100</v>
      </c>
      <c r="F142" s="6">
        <v>8.2500000000000004E-2</v>
      </c>
      <c r="G142" s="1"/>
    </row>
    <row r="143" spans="1:7" ht="14.45" customHeight="1" x14ac:dyDescent="0.25">
      <c r="A143" s="4" t="s">
        <v>193</v>
      </c>
      <c r="B143" s="4" t="s">
        <v>194</v>
      </c>
      <c r="C143" s="4" t="s">
        <v>195</v>
      </c>
      <c r="D143" s="5">
        <v>2000000</v>
      </c>
      <c r="E143" s="6">
        <v>210279200</v>
      </c>
      <c r="F143" s="6">
        <v>0.17380000000000001</v>
      </c>
      <c r="G143" s="1"/>
    </row>
    <row r="144" spans="1:7" ht="32.65" customHeight="1" x14ac:dyDescent="0.25">
      <c r="A144" s="4" t="s">
        <v>2732</v>
      </c>
      <c r="B144" s="4" t="s">
        <v>2733</v>
      </c>
      <c r="C144" s="4" t="s">
        <v>198</v>
      </c>
      <c r="D144" s="5">
        <v>3000000</v>
      </c>
      <c r="E144" s="6">
        <v>286856700</v>
      </c>
      <c r="F144" s="6">
        <v>0.23699999999999999</v>
      </c>
      <c r="G144" s="1"/>
    </row>
    <row r="145" spans="1:7" ht="32.65" customHeight="1" x14ac:dyDescent="0.25">
      <c r="A145" s="4" t="s">
        <v>1970</v>
      </c>
      <c r="B145" s="4" t="s">
        <v>1971</v>
      </c>
      <c r="C145" s="4" t="s">
        <v>198</v>
      </c>
      <c r="D145" s="5">
        <v>4000000</v>
      </c>
      <c r="E145" s="6">
        <v>386915600</v>
      </c>
      <c r="F145" s="6">
        <v>0.31969999999999998</v>
      </c>
      <c r="G145" s="1"/>
    </row>
    <row r="146" spans="1:7" ht="32.65" customHeight="1" x14ac:dyDescent="0.25">
      <c r="A146" s="4" t="s">
        <v>2856</v>
      </c>
      <c r="B146" s="4" t="s">
        <v>2857</v>
      </c>
      <c r="C146" s="4" t="s">
        <v>198</v>
      </c>
      <c r="D146" s="5">
        <v>2580600</v>
      </c>
      <c r="E146" s="6">
        <v>246552072.36000001</v>
      </c>
      <c r="F146" s="6">
        <v>0.20369999999999999</v>
      </c>
      <c r="G146" s="1"/>
    </row>
    <row r="147" spans="1:7" ht="32.65" customHeight="1" x14ac:dyDescent="0.25">
      <c r="A147" s="4" t="s">
        <v>211</v>
      </c>
      <c r="B147" s="4" t="s">
        <v>212</v>
      </c>
      <c r="C147" s="4" t="s">
        <v>198</v>
      </c>
      <c r="D147" s="5">
        <v>2136700</v>
      </c>
      <c r="E147" s="6">
        <v>204974272.00999999</v>
      </c>
      <c r="F147" s="6">
        <v>0.1694</v>
      </c>
      <c r="G147" s="1"/>
    </row>
    <row r="148" spans="1:7" ht="32.65" customHeight="1" x14ac:dyDescent="0.25">
      <c r="A148" s="4" t="s">
        <v>2858</v>
      </c>
      <c r="B148" s="4" t="s">
        <v>2859</v>
      </c>
      <c r="C148" s="4" t="s">
        <v>198</v>
      </c>
      <c r="D148" s="5">
        <v>1380500</v>
      </c>
      <c r="E148" s="6">
        <v>133960130.7</v>
      </c>
      <c r="F148" s="6">
        <v>0.11070000000000001</v>
      </c>
      <c r="G148" s="1"/>
    </row>
    <row r="149" spans="1:7" ht="32.65" customHeight="1" x14ac:dyDescent="0.25">
      <c r="A149" s="4" t="s">
        <v>1984</v>
      </c>
      <c r="B149" s="4" t="s">
        <v>1985</v>
      </c>
      <c r="C149" s="4" t="s">
        <v>198</v>
      </c>
      <c r="D149" s="5">
        <v>2500000</v>
      </c>
      <c r="E149" s="6">
        <v>237880500</v>
      </c>
      <c r="F149" s="6">
        <v>0.1966</v>
      </c>
      <c r="G149" s="1"/>
    </row>
    <row r="150" spans="1:7" ht="32.65" customHeight="1" x14ac:dyDescent="0.25">
      <c r="A150" s="4" t="s">
        <v>2860</v>
      </c>
      <c r="B150" s="4" t="s">
        <v>2861</v>
      </c>
      <c r="C150" s="4" t="s">
        <v>198</v>
      </c>
      <c r="D150" s="5">
        <v>1493200</v>
      </c>
      <c r="E150" s="6">
        <v>144076926.84</v>
      </c>
      <c r="F150" s="6">
        <v>0.1191</v>
      </c>
      <c r="G150" s="1"/>
    </row>
    <row r="151" spans="1:7" ht="32.65" customHeight="1" x14ac:dyDescent="0.25">
      <c r="A151" s="4" t="s">
        <v>215</v>
      </c>
      <c r="B151" s="4" t="s">
        <v>216</v>
      </c>
      <c r="C151" s="4" t="s">
        <v>198</v>
      </c>
      <c r="D151" s="5">
        <v>231200</v>
      </c>
      <c r="E151" s="6">
        <v>22371790.559999999</v>
      </c>
      <c r="F151" s="6">
        <v>1.8499999999999999E-2</v>
      </c>
      <c r="G151" s="1"/>
    </row>
    <row r="152" spans="1:7" ht="32.65" customHeight="1" x14ac:dyDescent="0.25">
      <c r="A152" s="4" t="s">
        <v>221</v>
      </c>
      <c r="B152" s="4" t="s">
        <v>222</v>
      </c>
      <c r="C152" s="4" t="s">
        <v>198</v>
      </c>
      <c r="D152" s="5">
        <v>2958100</v>
      </c>
      <c r="E152" s="6">
        <v>286701714.29000002</v>
      </c>
      <c r="F152" s="6">
        <v>0.2369</v>
      </c>
      <c r="G152" s="1"/>
    </row>
    <row r="153" spans="1:7" ht="32.65" customHeight="1" x14ac:dyDescent="0.25">
      <c r="A153" s="4" t="s">
        <v>227</v>
      </c>
      <c r="B153" s="4" t="s">
        <v>228</v>
      </c>
      <c r="C153" s="4" t="s">
        <v>198</v>
      </c>
      <c r="D153" s="5">
        <v>4033700</v>
      </c>
      <c r="E153" s="6">
        <v>388687332</v>
      </c>
      <c r="F153" s="6">
        <v>0.32119999999999999</v>
      </c>
      <c r="G153" s="1"/>
    </row>
    <row r="154" spans="1:7" ht="32.65" customHeight="1" x14ac:dyDescent="0.25">
      <c r="A154" s="4" t="s">
        <v>305</v>
      </c>
      <c r="B154" s="4" t="s">
        <v>306</v>
      </c>
      <c r="C154" s="4" t="s">
        <v>198</v>
      </c>
      <c r="D154" s="5">
        <v>752800</v>
      </c>
      <c r="E154" s="6">
        <v>73275067.760000005</v>
      </c>
      <c r="F154" s="6">
        <v>6.0499999999999998E-2</v>
      </c>
      <c r="G154" s="1"/>
    </row>
    <row r="155" spans="1:7" ht="32.65" customHeight="1" x14ac:dyDescent="0.25">
      <c r="A155" s="4" t="s">
        <v>2046</v>
      </c>
      <c r="B155" s="4" t="s">
        <v>2047</v>
      </c>
      <c r="C155" s="4" t="s">
        <v>198</v>
      </c>
      <c r="D155" s="5">
        <v>2500000</v>
      </c>
      <c r="E155" s="6">
        <v>242958000</v>
      </c>
      <c r="F155" s="6">
        <v>0.20080000000000001</v>
      </c>
      <c r="G155" s="1"/>
    </row>
    <row r="156" spans="1:7" ht="32.65" customHeight="1" x14ac:dyDescent="0.25">
      <c r="A156" s="4" t="s">
        <v>307</v>
      </c>
      <c r="B156" s="4" t="s">
        <v>308</v>
      </c>
      <c r="C156" s="4" t="s">
        <v>198</v>
      </c>
      <c r="D156" s="5">
        <v>2500000</v>
      </c>
      <c r="E156" s="6">
        <v>244671500</v>
      </c>
      <c r="F156" s="6">
        <v>0.20219999999999999</v>
      </c>
      <c r="G156" s="1"/>
    </row>
    <row r="157" spans="1:7" ht="32.65" customHeight="1" x14ac:dyDescent="0.25">
      <c r="A157" s="4" t="s">
        <v>309</v>
      </c>
      <c r="B157" s="4" t="s">
        <v>310</v>
      </c>
      <c r="C157" s="4" t="s">
        <v>198</v>
      </c>
      <c r="D157" s="5">
        <v>1183500</v>
      </c>
      <c r="E157" s="6">
        <v>115519896.45</v>
      </c>
      <c r="F157" s="6">
        <v>9.5500000000000002E-2</v>
      </c>
      <c r="G157" s="1"/>
    </row>
    <row r="158" spans="1:7" ht="32.65" customHeight="1" x14ac:dyDescent="0.25">
      <c r="A158" s="4" t="s">
        <v>311</v>
      </c>
      <c r="B158" s="4" t="s">
        <v>312</v>
      </c>
      <c r="C158" s="4" t="s">
        <v>198</v>
      </c>
      <c r="D158" s="5">
        <v>482900</v>
      </c>
      <c r="E158" s="6">
        <v>47104094.18</v>
      </c>
      <c r="F158" s="6">
        <v>3.8899999999999997E-2</v>
      </c>
      <c r="G158" s="1"/>
    </row>
    <row r="159" spans="1:7" ht="32.65" customHeight="1" x14ac:dyDescent="0.25">
      <c r="A159" s="4" t="s">
        <v>2862</v>
      </c>
      <c r="B159" s="4" t="s">
        <v>2863</v>
      </c>
      <c r="C159" s="4" t="s">
        <v>198</v>
      </c>
      <c r="D159" s="5">
        <v>1500000</v>
      </c>
      <c r="E159" s="6">
        <v>142052400</v>
      </c>
      <c r="F159" s="6">
        <v>0.1174</v>
      </c>
      <c r="G159" s="1"/>
    </row>
    <row r="160" spans="1:7" ht="32.65" customHeight="1" x14ac:dyDescent="0.25">
      <c r="A160" s="4" t="s">
        <v>2064</v>
      </c>
      <c r="B160" s="4" t="s">
        <v>2065</v>
      </c>
      <c r="C160" s="4" t="s">
        <v>198</v>
      </c>
      <c r="D160" s="5">
        <v>2000000</v>
      </c>
      <c r="E160" s="6">
        <v>195051800</v>
      </c>
      <c r="F160" s="6">
        <v>0.16120000000000001</v>
      </c>
      <c r="G160" s="1"/>
    </row>
    <row r="161" spans="1:7" ht="32.65" customHeight="1" x14ac:dyDescent="0.25">
      <c r="A161" s="4" t="s">
        <v>319</v>
      </c>
      <c r="B161" s="4" t="s">
        <v>320</v>
      </c>
      <c r="C161" s="4" t="s">
        <v>198</v>
      </c>
      <c r="D161" s="5">
        <v>1180300</v>
      </c>
      <c r="E161" s="6">
        <v>115588785.51000001</v>
      </c>
      <c r="F161" s="6">
        <v>9.5500000000000002E-2</v>
      </c>
      <c r="G161" s="1"/>
    </row>
    <row r="162" spans="1:7" ht="32.65" customHeight="1" x14ac:dyDescent="0.25">
      <c r="A162" s="4" t="s">
        <v>2070</v>
      </c>
      <c r="B162" s="4" t="s">
        <v>2071</v>
      </c>
      <c r="C162" s="4" t="s">
        <v>198</v>
      </c>
      <c r="D162" s="5">
        <v>222400</v>
      </c>
      <c r="E162" s="6">
        <v>21743758.879999999</v>
      </c>
      <c r="F162" s="6">
        <v>1.7999999999999999E-2</v>
      </c>
      <c r="G162" s="1"/>
    </row>
    <row r="163" spans="1:7" ht="32.65" customHeight="1" x14ac:dyDescent="0.25">
      <c r="A163" s="4" t="s">
        <v>2509</v>
      </c>
      <c r="B163" s="4" t="s">
        <v>2510</v>
      </c>
      <c r="C163" s="4" t="s">
        <v>198</v>
      </c>
      <c r="D163" s="5">
        <v>3844200</v>
      </c>
      <c r="E163" s="6">
        <v>378308106.42000002</v>
      </c>
      <c r="F163" s="6">
        <v>0.31259999999999999</v>
      </c>
      <c r="G163" s="1"/>
    </row>
    <row r="164" spans="1:7" ht="32.65" customHeight="1" x14ac:dyDescent="0.25">
      <c r="A164" s="4" t="s">
        <v>2511</v>
      </c>
      <c r="B164" s="4" t="s">
        <v>2512</v>
      </c>
      <c r="C164" s="4" t="s">
        <v>198</v>
      </c>
      <c r="D164" s="5">
        <v>1583000</v>
      </c>
      <c r="E164" s="6">
        <v>155269979.69999999</v>
      </c>
      <c r="F164" s="6">
        <v>0.1283</v>
      </c>
      <c r="G164" s="1"/>
    </row>
    <row r="165" spans="1:7" ht="32.65" customHeight="1" x14ac:dyDescent="0.25">
      <c r="A165" s="4" t="s">
        <v>321</v>
      </c>
      <c r="B165" s="4" t="s">
        <v>322</v>
      </c>
      <c r="C165" s="4" t="s">
        <v>198</v>
      </c>
      <c r="D165" s="5">
        <v>2500000</v>
      </c>
      <c r="E165" s="6">
        <v>244496250</v>
      </c>
      <c r="F165" s="6">
        <v>0.20200000000000001</v>
      </c>
      <c r="G165" s="1"/>
    </row>
    <row r="166" spans="1:7" ht="32.65" customHeight="1" x14ac:dyDescent="0.25">
      <c r="A166" s="4" t="s">
        <v>337</v>
      </c>
      <c r="B166" s="4" t="s">
        <v>338</v>
      </c>
      <c r="C166" s="4" t="s">
        <v>198</v>
      </c>
      <c r="D166" s="5">
        <v>2500000</v>
      </c>
      <c r="E166" s="6">
        <v>244766000</v>
      </c>
      <c r="F166" s="6">
        <v>0.20230000000000001</v>
      </c>
      <c r="G166" s="1"/>
    </row>
    <row r="167" spans="1:7" ht="32.65" customHeight="1" x14ac:dyDescent="0.25">
      <c r="A167" s="4" t="s">
        <v>357</v>
      </c>
      <c r="B167" s="4" t="s">
        <v>358</v>
      </c>
      <c r="C167" s="4" t="s">
        <v>198</v>
      </c>
      <c r="D167" s="5">
        <v>2500000</v>
      </c>
      <c r="E167" s="6">
        <v>247128250</v>
      </c>
      <c r="F167" s="6">
        <v>0.20419999999999999</v>
      </c>
      <c r="G167" s="1"/>
    </row>
    <row r="168" spans="1:7" ht="32.65" customHeight="1" x14ac:dyDescent="0.25">
      <c r="A168" s="4" t="s">
        <v>2088</v>
      </c>
      <c r="B168" s="4" t="s">
        <v>2089</v>
      </c>
      <c r="C168" s="4" t="s">
        <v>198</v>
      </c>
      <c r="D168" s="5">
        <v>1000000</v>
      </c>
      <c r="E168" s="6">
        <v>98816500</v>
      </c>
      <c r="F168" s="6">
        <v>8.1699999999999995E-2</v>
      </c>
      <c r="G168" s="1"/>
    </row>
    <row r="169" spans="1:7" ht="32.65" customHeight="1" x14ac:dyDescent="0.25">
      <c r="A169" s="4" t="s">
        <v>431</v>
      </c>
      <c r="B169" s="4" t="s">
        <v>432</v>
      </c>
      <c r="C169" s="4" t="s">
        <v>198</v>
      </c>
      <c r="D169" s="5">
        <v>2645800</v>
      </c>
      <c r="E169" s="6">
        <v>261395250.53999999</v>
      </c>
      <c r="F169" s="6">
        <v>0.216</v>
      </c>
      <c r="G169" s="1"/>
    </row>
    <row r="170" spans="1:7" ht="32.65" customHeight="1" x14ac:dyDescent="0.25">
      <c r="A170" s="4" t="s">
        <v>433</v>
      </c>
      <c r="B170" s="4" t="s">
        <v>434</v>
      </c>
      <c r="C170" s="4" t="s">
        <v>198</v>
      </c>
      <c r="D170" s="5">
        <v>1500000</v>
      </c>
      <c r="E170" s="6">
        <v>148456500</v>
      </c>
      <c r="F170" s="6">
        <v>0.1227</v>
      </c>
      <c r="G170" s="1"/>
    </row>
    <row r="171" spans="1:7" ht="32.65" customHeight="1" x14ac:dyDescent="0.25">
      <c r="A171" s="4" t="s">
        <v>453</v>
      </c>
      <c r="B171" s="4" t="s">
        <v>454</v>
      </c>
      <c r="C171" s="4" t="s">
        <v>198</v>
      </c>
      <c r="D171" s="5">
        <v>19700</v>
      </c>
      <c r="E171" s="6">
        <v>1963020.29</v>
      </c>
      <c r="F171" s="6">
        <v>1.6000000000000001E-3</v>
      </c>
      <c r="G171" s="1"/>
    </row>
    <row r="172" spans="1:7" ht="32.65" customHeight="1" x14ac:dyDescent="0.25">
      <c r="A172" s="4" t="s">
        <v>457</v>
      </c>
      <c r="B172" s="4" t="s">
        <v>458</v>
      </c>
      <c r="C172" s="4" t="s">
        <v>198</v>
      </c>
      <c r="D172" s="5">
        <v>2000000</v>
      </c>
      <c r="E172" s="6">
        <v>199132000</v>
      </c>
      <c r="F172" s="6">
        <v>0.1646</v>
      </c>
      <c r="G172" s="1"/>
    </row>
    <row r="173" spans="1:7" ht="32.65" customHeight="1" x14ac:dyDescent="0.25">
      <c r="A173" s="4" t="s">
        <v>2513</v>
      </c>
      <c r="B173" s="4" t="s">
        <v>2514</v>
      </c>
      <c r="C173" s="4" t="s">
        <v>198</v>
      </c>
      <c r="D173" s="5">
        <v>6723300</v>
      </c>
      <c r="E173" s="6">
        <v>673004346.99000001</v>
      </c>
      <c r="F173" s="6">
        <v>0.55610000000000004</v>
      </c>
      <c r="G173" s="1"/>
    </row>
    <row r="174" spans="1:7" ht="32.65" customHeight="1" x14ac:dyDescent="0.25">
      <c r="A174" s="4" t="s">
        <v>2517</v>
      </c>
      <c r="B174" s="4" t="s">
        <v>2518</v>
      </c>
      <c r="C174" s="4" t="s">
        <v>198</v>
      </c>
      <c r="D174" s="5">
        <v>6500000</v>
      </c>
      <c r="E174" s="6">
        <v>651950650</v>
      </c>
      <c r="F174" s="6">
        <v>0.53869999999999996</v>
      </c>
      <c r="G174" s="1"/>
    </row>
    <row r="175" spans="1:7" ht="32.65" customHeight="1" x14ac:dyDescent="0.25">
      <c r="A175" s="4" t="s">
        <v>2864</v>
      </c>
      <c r="B175" s="4" t="s">
        <v>2865</v>
      </c>
      <c r="C175" s="4" t="s">
        <v>198</v>
      </c>
      <c r="D175" s="5">
        <v>58900</v>
      </c>
      <c r="E175" s="6">
        <v>5913889.8399999999</v>
      </c>
      <c r="F175" s="6">
        <v>4.8999999999999998E-3</v>
      </c>
      <c r="G175" s="1"/>
    </row>
    <row r="176" spans="1:7" ht="32.65" customHeight="1" x14ac:dyDescent="0.25">
      <c r="A176" s="4" t="s">
        <v>2525</v>
      </c>
      <c r="B176" s="4" t="s">
        <v>2526</v>
      </c>
      <c r="C176" s="4" t="s">
        <v>198</v>
      </c>
      <c r="D176" s="5">
        <v>5000000</v>
      </c>
      <c r="E176" s="6">
        <v>505354500</v>
      </c>
      <c r="F176" s="6">
        <v>0.41760000000000003</v>
      </c>
      <c r="G176" s="1"/>
    </row>
    <row r="177" spans="1:7" ht="32.65" customHeight="1" x14ac:dyDescent="0.25">
      <c r="A177" s="4" t="s">
        <v>2866</v>
      </c>
      <c r="B177" s="4" t="s">
        <v>2867</v>
      </c>
      <c r="C177" s="4" t="s">
        <v>198</v>
      </c>
      <c r="D177" s="5">
        <v>6500000</v>
      </c>
      <c r="E177" s="6">
        <v>663466050</v>
      </c>
      <c r="F177" s="6">
        <v>0.54820000000000002</v>
      </c>
      <c r="G177" s="1"/>
    </row>
    <row r="178" spans="1:7" ht="32.65" customHeight="1" x14ac:dyDescent="0.25">
      <c r="A178" s="4" t="s">
        <v>559</v>
      </c>
      <c r="B178" s="4" t="s">
        <v>560</v>
      </c>
      <c r="C178" s="4" t="s">
        <v>198</v>
      </c>
      <c r="D178" s="5">
        <v>5000000</v>
      </c>
      <c r="E178" s="6">
        <v>510849000</v>
      </c>
      <c r="F178" s="6">
        <v>0.42209999999999998</v>
      </c>
      <c r="G178" s="1"/>
    </row>
    <row r="179" spans="1:7" ht="32.65" customHeight="1" x14ac:dyDescent="0.25">
      <c r="A179" s="4" t="s">
        <v>583</v>
      </c>
      <c r="B179" s="4" t="s">
        <v>584</v>
      </c>
      <c r="C179" s="4" t="s">
        <v>198</v>
      </c>
      <c r="D179" s="5">
        <v>805800</v>
      </c>
      <c r="E179" s="6">
        <v>83136239.340000004</v>
      </c>
      <c r="F179" s="6">
        <v>6.8699999999999997E-2</v>
      </c>
      <c r="G179" s="1"/>
    </row>
    <row r="180" spans="1:7" ht="32.65" customHeight="1" x14ac:dyDescent="0.25">
      <c r="A180" s="4" t="s">
        <v>589</v>
      </c>
      <c r="B180" s="4" t="s">
        <v>590</v>
      </c>
      <c r="C180" s="4" t="s">
        <v>198</v>
      </c>
      <c r="D180" s="5">
        <v>2500000</v>
      </c>
      <c r="E180" s="6">
        <v>258157250</v>
      </c>
      <c r="F180" s="6">
        <v>0.21329999999999999</v>
      </c>
      <c r="G180" s="1"/>
    </row>
    <row r="181" spans="1:7" ht="32.65" customHeight="1" x14ac:dyDescent="0.25">
      <c r="A181" s="4" t="s">
        <v>1818</v>
      </c>
      <c r="B181" s="4" t="s">
        <v>1819</v>
      </c>
      <c r="C181" s="4" t="s">
        <v>198</v>
      </c>
      <c r="D181" s="5">
        <v>6719400</v>
      </c>
      <c r="E181" s="6">
        <v>695234143.98000002</v>
      </c>
      <c r="F181" s="6">
        <v>0.57450000000000001</v>
      </c>
      <c r="G181" s="1"/>
    </row>
    <row r="182" spans="1:7" ht="32.65" customHeight="1" x14ac:dyDescent="0.25">
      <c r="A182" s="4" t="s">
        <v>599</v>
      </c>
      <c r="B182" s="4" t="s">
        <v>600</v>
      </c>
      <c r="C182" s="4" t="s">
        <v>198</v>
      </c>
      <c r="D182" s="5">
        <v>12500000</v>
      </c>
      <c r="E182" s="6">
        <v>1302070000</v>
      </c>
      <c r="F182" s="6">
        <v>1.0759000000000001</v>
      </c>
      <c r="G182" s="1"/>
    </row>
    <row r="183" spans="1:7" ht="32.65" customHeight="1" x14ac:dyDescent="0.25">
      <c r="A183" s="4" t="s">
        <v>1836</v>
      </c>
      <c r="B183" s="4" t="s">
        <v>1837</v>
      </c>
      <c r="C183" s="4" t="s">
        <v>198</v>
      </c>
      <c r="D183" s="5">
        <v>2255400</v>
      </c>
      <c r="E183" s="6">
        <v>235126126.62</v>
      </c>
      <c r="F183" s="6">
        <v>0.1943</v>
      </c>
      <c r="G183" s="1"/>
    </row>
    <row r="184" spans="1:7" ht="32.65" customHeight="1" x14ac:dyDescent="0.25">
      <c r="A184" s="4" t="s">
        <v>617</v>
      </c>
      <c r="B184" s="4" t="s">
        <v>618</v>
      </c>
      <c r="C184" s="4" t="s">
        <v>198</v>
      </c>
      <c r="D184" s="5">
        <v>1000000</v>
      </c>
      <c r="E184" s="6">
        <v>101726500</v>
      </c>
      <c r="F184" s="6">
        <v>8.4099999999999994E-2</v>
      </c>
      <c r="G184" s="1"/>
    </row>
    <row r="185" spans="1:7" ht="32.65" customHeight="1" x14ac:dyDescent="0.25">
      <c r="A185" s="4" t="s">
        <v>241</v>
      </c>
      <c r="B185" s="4" t="s">
        <v>242</v>
      </c>
      <c r="C185" s="4" t="s">
        <v>198</v>
      </c>
      <c r="D185" s="5">
        <v>2000000</v>
      </c>
      <c r="E185" s="6">
        <v>204980200</v>
      </c>
      <c r="F185" s="6">
        <v>0.1694</v>
      </c>
      <c r="G185" s="1"/>
    </row>
    <row r="186" spans="1:7" ht="32.65" customHeight="1" x14ac:dyDescent="0.25">
      <c r="A186" s="4" t="s">
        <v>247</v>
      </c>
      <c r="B186" s="4" t="s">
        <v>248</v>
      </c>
      <c r="C186" s="4" t="s">
        <v>198</v>
      </c>
      <c r="D186" s="5">
        <v>279000</v>
      </c>
      <c r="E186" s="6">
        <v>28243755.899999999</v>
      </c>
      <c r="F186" s="6">
        <v>2.3300000000000001E-2</v>
      </c>
      <c r="G186" s="1"/>
    </row>
    <row r="187" spans="1:7" ht="32.65" customHeight="1" x14ac:dyDescent="0.25">
      <c r="A187" s="4" t="s">
        <v>1854</v>
      </c>
      <c r="B187" s="4" t="s">
        <v>1855</v>
      </c>
      <c r="C187" s="4" t="s">
        <v>198</v>
      </c>
      <c r="D187" s="5">
        <v>300000</v>
      </c>
      <c r="E187" s="6">
        <v>30839970</v>
      </c>
      <c r="F187" s="6">
        <v>2.5499999999999998E-2</v>
      </c>
      <c r="G187" s="1"/>
    </row>
    <row r="188" spans="1:7" ht="32.65" customHeight="1" x14ac:dyDescent="0.25">
      <c r="A188" s="4" t="s">
        <v>253</v>
      </c>
      <c r="B188" s="4" t="s">
        <v>254</v>
      </c>
      <c r="C188" s="4" t="s">
        <v>198</v>
      </c>
      <c r="D188" s="5">
        <v>300000</v>
      </c>
      <c r="E188" s="6">
        <v>30472050</v>
      </c>
      <c r="F188" s="6">
        <v>2.52E-2</v>
      </c>
      <c r="G188" s="1"/>
    </row>
    <row r="189" spans="1:7" ht="32.65" customHeight="1" x14ac:dyDescent="0.25">
      <c r="A189" s="4" t="s">
        <v>255</v>
      </c>
      <c r="B189" s="4" t="s">
        <v>256</v>
      </c>
      <c r="C189" s="4" t="s">
        <v>198</v>
      </c>
      <c r="D189" s="5">
        <v>200000</v>
      </c>
      <c r="E189" s="6">
        <v>20238600</v>
      </c>
      <c r="F189" s="6">
        <v>1.67E-2</v>
      </c>
      <c r="G189" s="1"/>
    </row>
    <row r="190" spans="1:7" ht="32.65" customHeight="1" x14ac:dyDescent="0.25">
      <c r="A190" s="4" t="s">
        <v>263</v>
      </c>
      <c r="B190" s="4" t="s">
        <v>264</v>
      </c>
      <c r="C190" s="4" t="s">
        <v>198</v>
      </c>
      <c r="D190" s="5">
        <v>2000000</v>
      </c>
      <c r="E190" s="6">
        <v>206264400</v>
      </c>
      <c r="F190" s="6">
        <v>0.1704</v>
      </c>
      <c r="G190" s="1"/>
    </row>
    <row r="191" spans="1:7" ht="32.65" customHeight="1" x14ac:dyDescent="0.25">
      <c r="A191" s="4" t="s">
        <v>265</v>
      </c>
      <c r="B191" s="4" t="s">
        <v>266</v>
      </c>
      <c r="C191" s="4" t="s">
        <v>198</v>
      </c>
      <c r="D191" s="5">
        <v>11600</v>
      </c>
      <c r="E191" s="6">
        <v>1173896.8</v>
      </c>
      <c r="F191" s="6">
        <v>1E-3</v>
      </c>
      <c r="G191" s="1"/>
    </row>
    <row r="192" spans="1:7" ht="32.65" customHeight="1" x14ac:dyDescent="0.25">
      <c r="A192" s="4" t="s">
        <v>267</v>
      </c>
      <c r="B192" s="4" t="s">
        <v>268</v>
      </c>
      <c r="C192" s="4" t="s">
        <v>198</v>
      </c>
      <c r="D192" s="5">
        <v>125000</v>
      </c>
      <c r="E192" s="6">
        <v>12527025</v>
      </c>
      <c r="F192" s="6">
        <v>1.04E-2</v>
      </c>
      <c r="G192" s="1"/>
    </row>
    <row r="193" spans="1:7" ht="32.65" customHeight="1" x14ac:dyDescent="0.25">
      <c r="A193" s="4" t="s">
        <v>275</v>
      </c>
      <c r="B193" s="4" t="s">
        <v>276</v>
      </c>
      <c r="C193" s="4" t="s">
        <v>198</v>
      </c>
      <c r="D193" s="5">
        <v>200000</v>
      </c>
      <c r="E193" s="6">
        <v>20219880</v>
      </c>
      <c r="F193" s="6">
        <v>1.67E-2</v>
      </c>
      <c r="G193" s="1"/>
    </row>
    <row r="194" spans="1:7" ht="32.65" customHeight="1" x14ac:dyDescent="0.25">
      <c r="A194" s="4" t="s">
        <v>2788</v>
      </c>
      <c r="B194" s="4" t="s">
        <v>2789</v>
      </c>
      <c r="C194" s="4" t="s">
        <v>198</v>
      </c>
      <c r="D194" s="5">
        <v>2500000</v>
      </c>
      <c r="E194" s="6">
        <v>258177250</v>
      </c>
      <c r="F194" s="6">
        <v>0.21329999999999999</v>
      </c>
      <c r="G194" s="1"/>
    </row>
    <row r="195" spans="1:7" ht="32.65" customHeight="1" x14ac:dyDescent="0.25">
      <c r="A195" s="4" t="s">
        <v>1888</v>
      </c>
      <c r="B195" s="4" t="s">
        <v>1889</v>
      </c>
      <c r="C195" s="4" t="s">
        <v>198</v>
      </c>
      <c r="D195" s="5">
        <v>2214600</v>
      </c>
      <c r="E195" s="6">
        <v>230257498.5</v>
      </c>
      <c r="F195" s="6">
        <v>0.1903</v>
      </c>
      <c r="G195" s="1"/>
    </row>
    <row r="196" spans="1:7" ht="32.65" customHeight="1" x14ac:dyDescent="0.25">
      <c r="A196" s="4" t="s">
        <v>2682</v>
      </c>
      <c r="B196" s="4" t="s">
        <v>2683</v>
      </c>
      <c r="C196" s="4" t="s">
        <v>198</v>
      </c>
      <c r="D196" s="5">
        <v>215000</v>
      </c>
      <c r="E196" s="6">
        <v>21873799</v>
      </c>
      <c r="F196" s="6">
        <v>1.8100000000000002E-2</v>
      </c>
      <c r="G196" s="1"/>
    </row>
    <row r="197" spans="1:7" ht="32.65" customHeight="1" x14ac:dyDescent="0.25">
      <c r="A197" s="4" t="s">
        <v>1892</v>
      </c>
      <c r="B197" s="4" t="s">
        <v>1893</v>
      </c>
      <c r="C197" s="4" t="s">
        <v>198</v>
      </c>
      <c r="D197" s="5">
        <v>925000</v>
      </c>
      <c r="E197" s="6">
        <v>95936652.5</v>
      </c>
      <c r="F197" s="6">
        <v>7.9299999999999995E-2</v>
      </c>
      <c r="G197" s="1"/>
    </row>
    <row r="198" spans="1:7" ht="32.65" customHeight="1" x14ac:dyDescent="0.25">
      <c r="A198" s="4" t="s">
        <v>1894</v>
      </c>
      <c r="B198" s="4" t="s">
        <v>1895</v>
      </c>
      <c r="C198" s="4" t="s">
        <v>198</v>
      </c>
      <c r="D198" s="5">
        <v>139000</v>
      </c>
      <c r="E198" s="6">
        <v>14152451.800000001</v>
      </c>
      <c r="F198" s="6">
        <v>1.17E-2</v>
      </c>
      <c r="G198" s="1"/>
    </row>
    <row r="199" spans="1:7" ht="32.65" customHeight="1" x14ac:dyDescent="0.25">
      <c r="A199" s="4" t="s">
        <v>1898</v>
      </c>
      <c r="B199" s="4" t="s">
        <v>1899</v>
      </c>
      <c r="C199" s="4" t="s">
        <v>198</v>
      </c>
      <c r="D199" s="5">
        <v>350000</v>
      </c>
      <c r="E199" s="6">
        <v>35640640</v>
      </c>
      <c r="F199" s="6">
        <v>2.9499999999999998E-2</v>
      </c>
      <c r="G199" s="1"/>
    </row>
    <row r="200" spans="1:7" ht="32.65" customHeight="1" x14ac:dyDescent="0.25">
      <c r="A200" s="4" t="s">
        <v>369</v>
      </c>
      <c r="B200" s="4" t="s">
        <v>370</v>
      </c>
      <c r="C200" s="4" t="s">
        <v>198</v>
      </c>
      <c r="D200" s="5">
        <v>90000</v>
      </c>
      <c r="E200" s="6">
        <v>9100719</v>
      </c>
      <c r="F200" s="6">
        <v>7.4999999999999997E-3</v>
      </c>
      <c r="G200" s="1"/>
    </row>
    <row r="201" spans="1:7" ht="32.65" customHeight="1" x14ac:dyDescent="0.25">
      <c r="A201" s="4" t="s">
        <v>1936</v>
      </c>
      <c r="B201" s="4" t="s">
        <v>1937</v>
      </c>
      <c r="C201" s="4" t="s">
        <v>198</v>
      </c>
      <c r="D201" s="5">
        <v>100000</v>
      </c>
      <c r="E201" s="6">
        <v>10258150</v>
      </c>
      <c r="F201" s="6">
        <v>8.5000000000000006E-3</v>
      </c>
      <c r="G201" s="1"/>
    </row>
    <row r="202" spans="1:7" ht="32.65" customHeight="1" x14ac:dyDescent="0.25">
      <c r="A202" s="4" t="s">
        <v>415</v>
      </c>
      <c r="B202" s="4" t="s">
        <v>416</v>
      </c>
      <c r="C202" s="4" t="s">
        <v>198</v>
      </c>
      <c r="D202" s="5">
        <v>1000500</v>
      </c>
      <c r="E202" s="6">
        <v>69724644.900000006</v>
      </c>
      <c r="F202" s="6">
        <v>5.7599999999999998E-2</v>
      </c>
      <c r="G202" s="1"/>
    </row>
    <row r="203" spans="1:7" ht="32.65" customHeight="1" x14ac:dyDescent="0.25">
      <c r="A203" s="4" t="s">
        <v>419</v>
      </c>
      <c r="B203" s="4" t="s">
        <v>420</v>
      </c>
      <c r="C203" s="4" t="s">
        <v>198</v>
      </c>
      <c r="D203" s="5">
        <v>7112000</v>
      </c>
      <c r="E203" s="6">
        <v>504202395.19999999</v>
      </c>
      <c r="F203" s="6">
        <v>0.41660000000000003</v>
      </c>
      <c r="G203" s="1"/>
    </row>
    <row r="204" spans="1:7" ht="32.65" customHeight="1" x14ac:dyDescent="0.25">
      <c r="A204" s="4" t="s">
        <v>2024</v>
      </c>
      <c r="B204" s="4" t="s">
        <v>2025</v>
      </c>
      <c r="C204" s="4" t="s">
        <v>198</v>
      </c>
      <c r="D204" s="5">
        <v>4000000</v>
      </c>
      <c r="E204" s="6">
        <v>275238400</v>
      </c>
      <c r="F204" s="6">
        <v>0.22739999999999999</v>
      </c>
      <c r="G204" s="1"/>
    </row>
    <row r="205" spans="1:7" ht="32.65" customHeight="1" x14ac:dyDescent="0.25">
      <c r="A205" s="4" t="s">
        <v>2030</v>
      </c>
      <c r="B205" s="4" t="s">
        <v>2031</v>
      </c>
      <c r="C205" s="4" t="s">
        <v>198</v>
      </c>
      <c r="D205" s="5">
        <v>4567500</v>
      </c>
      <c r="E205" s="6">
        <v>195207642</v>
      </c>
      <c r="F205" s="6">
        <v>0.1613</v>
      </c>
      <c r="G205" s="1"/>
    </row>
    <row r="206" spans="1:7" ht="32.65" customHeight="1" x14ac:dyDescent="0.25">
      <c r="A206" s="4" t="s">
        <v>503</v>
      </c>
      <c r="B206" s="4" t="s">
        <v>504</v>
      </c>
      <c r="C206" s="4" t="s">
        <v>198</v>
      </c>
      <c r="D206" s="5">
        <v>9303500</v>
      </c>
      <c r="E206" s="6">
        <v>475323257.80000001</v>
      </c>
      <c r="F206" s="6">
        <v>0.39279999999999998</v>
      </c>
      <c r="G206" s="1"/>
    </row>
    <row r="207" spans="1:7" ht="14.45" customHeight="1" x14ac:dyDescent="0.25">
      <c r="A207" s="4" t="s">
        <v>0</v>
      </c>
      <c r="B207" s="4" t="s">
        <v>0</v>
      </c>
      <c r="C207" s="7" t="s">
        <v>183</v>
      </c>
      <c r="D207" s="5">
        <v>607030100</v>
      </c>
      <c r="E207" s="6">
        <v>59453796649.870003</v>
      </c>
      <c r="F207" s="6">
        <v>49.128900000000002</v>
      </c>
      <c r="G207" s="1"/>
    </row>
    <row r="208" spans="1:7" ht="18.399999999999999" customHeight="1" x14ac:dyDescent="0.25">
      <c r="A208" s="16" t="s">
        <v>0</v>
      </c>
      <c r="B208" s="16"/>
      <c r="C208" s="16"/>
      <c r="D208" s="16"/>
      <c r="E208" s="16"/>
      <c r="F208" s="16"/>
      <c r="G208" s="16"/>
    </row>
    <row r="209" spans="1:7" ht="14.45" customHeight="1" x14ac:dyDescent="0.25">
      <c r="A209" s="15" t="s">
        <v>793</v>
      </c>
      <c r="B209" s="15"/>
      <c r="C209" s="15"/>
      <c r="D209" s="15"/>
      <c r="E209" s="15"/>
      <c r="F209" s="15"/>
      <c r="G209" s="2" t="s">
        <v>0</v>
      </c>
    </row>
    <row r="210" spans="1:7" ht="23.45" customHeight="1" x14ac:dyDescent="0.25">
      <c r="A210" s="3" t="s">
        <v>5</v>
      </c>
      <c r="B210" s="3" t="s">
        <v>6</v>
      </c>
      <c r="C210" s="3" t="s">
        <v>7</v>
      </c>
      <c r="D210" s="3" t="s">
        <v>8</v>
      </c>
      <c r="E210" s="3" t="s">
        <v>9</v>
      </c>
      <c r="F210" s="3" t="s">
        <v>10</v>
      </c>
      <c r="G210" s="3" t="s">
        <v>794</v>
      </c>
    </row>
    <row r="211" spans="1:7" ht="51" customHeight="1" x14ac:dyDescent="0.25">
      <c r="A211" s="4" t="s">
        <v>1434</v>
      </c>
      <c r="B211" s="4" t="s">
        <v>1435</v>
      </c>
      <c r="C211" s="4" t="s">
        <v>89</v>
      </c>
      <c r="D211" s="5">
        <v>100000</v>
      </c>
      <c r="E211" s="6">
        <v>10044340</v>
      </c>
      <c r="F211" s="6">
        <v>8.3000000000000001E-3</v>
      </c>
      <c r="G211" s="4" t="s">
        <v>1436</v>
      </c>
    </row>
    <row r="212" spans="1:7" ht="51" customHeight="1" x14ac:dyDescent="0.25">
      <c r="A212" s="4" t="s">
        <v>2268</v>
      </c>
      <c r="B212" s="4" t="s">
        <v>2269</v>
      </c>
      <c r="C212" s="4" t="s">
        <v>89</v>
      </c>
      <c r="D212" s="5">
        <v>100000</v>
      </c>
      <c r="E212" s="6">
        <v>10042630</v>
      </c>
      <c r="F212" s="6">
        <v>8.3000000000000001E-3</v>
      </c>
      <c r="G212" s="4" t="s">
        <v>1436</v>
      </c>
    </row>
    <row r="213" spans="1:7" ht="14.45" customHeight="1" x14ac:dyDescent="0.25">
      <c r="A213" s="4" t="s">
        <v>1457</v>
      </c>
      <c r="B213" s="4" t="s">
        <v>1458</v>
      </c>
      <c r="C213" s="4" t="s">
        <v>32</v>
      </c>
      <c r="D213" s="5">
        <v>1000000</v>
      </c>
      <c r="E213" s="6">
        <v>98319600</v>
      </c>
      <c r="F213" s="6">
        <v>8.1199999999999994E-2</v>
      </c>
      <c r="G213" s="4" t="s">
        <v>850</v>
      </c>
    </row>
    <row r="214" spans="1:7" ht="23.45" customHeight="1" x14ac:dyDescent="0.25">
      <c r="A214" s="4" t="s">
        <v>1459</v>
      </c>
      <c r="B214" s="4" t="s">
        <v>1460</v>
      </c>
      <c r="C214" s="4" t="s">
        <v>43</v>
      </c>
      <c r="D214" s="5">
        <v>1000000</v>
      </c>
      <c r="E214" s="6">
        <v>98898500</v>
      </c>
      <c r="F214" s="6">
        <v>8.1699999999999995E-2</v>
      </c>
      <c r="G214" s="4" t="s">
        <v>797</v>
      </c>
    </row>
    <row r="215" spans="1:7" ht="32.65" customHeight="1" x14ac:dyDescent="0.25">
      <c r="A215" s="4" t="s">
        <v>2403</v>
      </c>
      <c r="B215" s="4" t="s">
        <v>2404</v>
      </c>
      <c r="C215" s="4" t="s">
        <v>935</v>
      </c>
      <c r="D215" s="5">
        <v>1500000</v>
      </c>
      <c r="E215" s="6">
        <v>148922550</v>
      </c>
      <c r="F215" s="6">
        <v>0.1231</v>
      </c>
      <c r="G215" s="4" t="s">
        <v>797</v>
      </c>
    </row>
    <row r="216" spans="1:7" ht="23.45" customHeight="1" x14ac:dyDescent="0.25">
      <c r="A216" s="4" t="s">
        <v>1471</v>
      </c>
      <c r="B216" s="4" t="s">
        <v>1472</v>
      </c>
      <c r="C216" s="4" t="s">
        <v>48</v>
      </c>
      <c r="D216" s="5">
        <v>2500000</v>
      </c>
      <c r="E216" s="6">
        <v>249550500</v>
      </c>
      <c r="F216" s="6">
        <v>0.20619999999999999</v>
      </c>
      <c r="G216" s="4" t="s">
        <v>797</v>
      </c>
    </row>
    <row r="217" spans="1:7" ht="23.45" customHeight="1" x14ac:dyDescent="0.25">
      <c r="A217" s="4" t="s">
        <v>1477</v>
      </c>
      <c r="B217" s="4" t="s">
        <v>1478</v>
      </c>
      <c r="C217" s="4" t="s">
        <v>162</v>
      </c>
      <c r="D217" s="5">
        <v>3000000</v>
      </c>
      <c r="E217" s="6">
        <v>297582600</v>
      </c>
      <c r="F217" s="6">
        <v>0.24590000000000001</v>
      </c>
      <c r="G217" s="4" t="s">
        <v>1095</v>
      </c>
    </row>
    <row r="218" spans="1:7" ht="32.65" customHeight="1" x14ac:dyDescent="0.25">
      <c r="A218" s="4" t="s">
        <v>1481</v>
      </c>
      <c r="B218" s="4" t="s">
        <v>1482</v>
      </c>
      <c r="C218" s="4" t="s">
        <v>48</v>
      </c>
      <c r="D218" s="5">
        <v>2500000</v>
      </c>
      <c r="E218" s="6">
        <v>250466750</v>
      </c>
      <c r="F218" s="6">
        <v>0.20699999999999999</v>
      </c>
      <c r="G218" s="4" t="s">
        <v>797</v>
      </c>
    </row>
    <row r="219" spans="1:7" ht="23.45" customHeight="1" x14ac:dyDescent="0.25">
      <c r="A219" s="4" t="s">
        <v>1513</v>
      </c>
      <c r="B219" s="4" t="s">
        <v>1514</v>
      </c>
      <c r="C219" s="4" t="s">
        <v>32</v>
      </c>
      <c r="D219" s="5">
        <v>3000000</v>
      </c>
      <c r="E219" s="6">
        <v>299457000</v>
      </c>
      <c r="F219" s="6">
        <v>0.2475</v>
      </c>
      <c r="G219" s="4" t="s">
        <v>797</v>
      </c>
    </row>
    <row r="220" spans="1:7" ht="23.45" customHeight="1" x14ac:dyDescent="0.25">
      <c r="A220" s="4" t="s">
        <v>1521</v>
      </c>
      <c r="B220" s="4" t="s">
        <v>1522</v>
      </c>
      <c r="C220" s="4" t="s">
        <v>83</v>
      </c>
      <c r="D220" s="5">
        <v>2000000</v>
      </c>
      <c r="E220" s="6">
        <v>199821200</v>
      </c>
      <c r="F220" s="6">
        <v>0.1651</v>
      </c>
      <c r="G220" s="4" t="s">
        <v>797</v>
      </c>
    </row>
    <row r="221" spans="1:7" ht="32.65" customHeight="1" x14ac:dyDescent="0.25">
      <c r="A221" s="4" t="s">
        <v>1523</v>
      </c>
      <c r="B221" s="4" t="s">
        <v>1524</v>
      </c>
      <c r="C221" s="4" t="s">
        <v>1051</v>
      </c>
      <c r="D221" s="5">
        <v>5000000</v>
      </c>
      <c r="E221" s="6">
        <v>500823500</v>
      </c>
      <c r="F221" s="6">
        <v>0.4138</v>
      </c>
      <c r="G221" s="4" t="s">
        <v>797</v>
      </c>
    </row>
    <row r="222" spans="1:7" ht="32.65" customHeight="1" x14ac:dyDescent="0.25">
      <c r="A222" s="4" t="s">
        <v>1525</v>
      </c>
      <c r="B222" s="4" t="s">
        <v>1526</v>
      </c>
      <c r="C222" s="4" t="s">
        <v>83</v>
      </c>
      <c r="D222" s="5">
        <v>1500000</v>
      </c>
      <c r="E222" s="6">
        <v>150760650</v>
      </c>
      <c r="F222" s="6">
        <v>0.1246</v>
      </c>
      <c r="G222" s="4" t="s">
        <v>797</v>
      </c>
    </row>
    <row r="223" spans="1:7" ht="23.45" customHeight="1" x14ac:dyDescent="0.25">
      <c r="A223" s="4" t="s">
        <v>1527</v>
      </c>
      <c r="B223" s="4" t="s">
        <v>1528</v>
      </c>
      <c r="C223" s="4" t="s">
        <v>98</v>
      </c>
      <c r="D223" s="5">
        <v>5000000</v>
      </c>
      <c r="E223" s="6">
        <v>496957000</v>
      </c>
      <c r="F223" s="6">
        <v>0.41070000000000001</v>
      </c>
      <c r="G223" s="4" t="s">
        <v>797</v>
      </c>
    </row>
    <row r="224" spans="1:7" ht="23.45" customHeight="1" x14ac:dyDescent="0.25">
      <c r="A224" s="4" t="s">
        <v>1529</v>
      </c>
      <c r="B224" s="4" t="s">
        <v>1530</v>
      </c>
      <c r="C224" s="4" t="s">
        <v>43</v>
      </c>
      <c r="D224" s="5">
        <v>1000000</v>
      </c>
      <c r="E224" s="6">
        <v>98594200</v>
      </c>
      <c r="F224" s="6">
        <v>8.1500000000000003E-2</v>
      </c>
      <c r="G224" s="4" t="s">
        <v>1354</v>
      </c>
    </row>
    <row r="225" spans="1:7" ht="23.45" customHeight="1" x14ac:dyDescent="0.25">
      <c r="A225" s="4" t="s">
        <v>1539</v>
      </c>
      <c r="B225" s="4" t="s">
        <v>1540</v>
      </c>
      <c r="C225" s="4" t="s">
        <v>98</v>
      </c>
      <c r="D225" s="5">
        <v>10000000</v>
      </c>
      <c r="E225" s="6">
        <v>997965000</v>
      </c>
      <c r="F225" s="6">
        <v>0.82469999999999999</v>
      </c>
      <c r="G225" s="4" t="s">
        <v>797</v>
      </c>
    </row>
    <row r="226" spans="1:7" ht="14.45" customHeight="1" x14ac:dyDescent="0.25">
      <c r="A226" s="4" t="s">
        <v>1541</v>
      </c>
      <c r="B226" s="4" t="s">
        <v>1542</v>
      </c>
      <c r="C226" s="4" t="s">
        <v>32</v>
      </c>
      <c r="D226" s="5">
        <v>7500000</v>
      </c>
      <c r="E226" s="6">
        <v>751806750</v>
      </c>
      <c r="F226" s="6">
        <v>0.62119999999999997</v>
      </c>
      <c r="G226" s="4" t="s">
        <v>797</v>
      </c>
    </row>
    <row r="227" spans="1:7" ht="32.65" customHeight="1" x14ac:dyDescent="0.25">
      <c r="A227" s="4" t="s">
        <v>1543</v>
      </c>
      <c r="B227" s="4" t="s">
        <v>1544</v>
      </c>
      <c r="C227" s="4" t="s">
        <v>157</v>
      </c>
      <c r="D227" s="5">
        <v>9000000</v>
      </c>
      <c r="E227" s="6">
        <v>916105500</v>
      </c>
      <c r="F227" s="6">
        <v>0.75700000000000001</v>
      </c>
      <c r="G227" s="4" t="s">
        <v>797</v>
      </c>
    </row>
    <row r="228" spans="1:7" ht="14.45" customHeight="1" x14ac:dyDescent="0.25">
      <c r="A228" s="4" t="s">
        <v>1545</v>
      </c>
      <c r="B228" s="4" t="s">
        <v>1546</v>
      </c>
      <c r="C228" s="4" t="s">
        <v>32</v>
      </c>
      <c r="D228" s="5">
        <v>2500000</v>
      </c>
      <c r="E228" s="6">
        <v>250725750</v>
      </c>
      <c r="F228" s="6">
        <v>0.2072</v>
      </c>
      <c r="G228" s="4" t="s">
        <v>797</v>
      </c>
    </row>
    <row r="229" spans="1:7" ht="23.45" customHeight="1" x14ac:dyDescent="0.25">
      <c r="A229" s="4" t="s">
        <v>1547</v>
      </c>
      <c r="B229" s="4" t="s">
        <v>1548</v>
      </c>
      <c r="C229" s="4" t="s">
        <v>32</v>
      </c>
      <c r="D229" s="5">
        <v>7500000</v>
      </c>
      <c r="E229" s="6">
        <v>752685000</v>
      </c>
      <c r="F229" s="6">
        <v>0.622</v>
      </c>
      <c r="G229" s="4" t="s">
        <v>797</v>
      </c>
    </row>
    <row r="230" spans="1:7" ht="23.45" customHeight="1" x14ac:dyDescent="0.25">
      <c r="A230" s="4" t="s">
        <v>2116</v>
      </c>
      <c r="B230" s="4" t="s">
        <v>2117</v>
      </c>
      <c r="C230" s="4" t="s">
        <v>1051</v>
      </c>
      <c r="D230" s="5">
        <v>2500000</v>
      </c>
      <c r="E230" s="6">
        <v>249476000</v>
      </c>
      <c r="F230" s="6">
        <v>0.20619999999999999</v>
      </c>
      <c r="G230" s="4" t="s">
        <v>797</v>
      </c>
    </row>
    <row r="231" spans="1:7" ht="23.45" customHeight="1" x14ac:dyDescent="0.25">
      <c r="A231" s="4" t="s">
        <v>1551</v>
      </c>
      <c r="B231" s="4" t="s">
        <v>1552</v>
      </c>
      <c r="C231" s="4" t="s">
        <v>98</v>
      </c>
      <c r="D231" s="5">
        <v>2500000</v>
      </c>
      <c r="E231" s="6">
        <v>248998500</v>
      </c>
      <c r="F231" s="6">
        <v>0.20580000000000001</v>
      </c>
      <c r="G231" s="4" t="s">
        <v>797</v>
      </c>
    </row>
    <row r="232" spans="1:7" ht="23.45" customHeight="1" x14ac:dyDescent="0.25">
      <c r="A232" s="4" t="s">
        <v>2120</v>
      </c>
      <c r="B232" s="4" t="s">
        <v>2121</v>
      </c>
      <c r="C232" s="4" t="s">
        <v>32</v>
      </c>
      <c r="D232" s="5">
        <v>10000000</v>
      </c>
      <c r="E232" s="6">
        <v>1004448000</v>
      </c>
      <c r="F232" s="6">
        <v>0.83</v>
      </c>
      <c r="G232" s="4" t="s">
        <v>797</v>
      </c>
    </row>
    <row r="233" spans="1:7" ht="23.45" customHeight="1" x14ac:dyDescent="0.25">
      <c r="A233" s="4" t="s">
        <v>2122</v>
      </c>
      <c r="B233" s="4" t="s">
        <v>2123</v>
      </c>
      <c r="C233" s="4" t="s">
        <v>98</v>
      </c>
      <c r="D233" s="5">
        <v>5000000</v>
      </c>
      <c r="E233" s="6">
        <v>501829000</v>
      </c>
      <c r="F233" s="6">
        <v>0.41470000000000001</v>
      </c>
      <c r="G233" s="4" t="s">
        <v>797</v>
      </c>
    </row>
    <row r="234" spans="1:7" ht="23.45" customHeight="1" x14ac:dyDescent="0.25">
      <c r="A234" s="4" t="s">
        <v>1555</v>
      </c>
      <c r="B234" s="4" t="s">
        <v>1556</v>
      </c>
      <c r="C234" s="4" t="s">
        <v>32</v>
      </c>
      <c r="D234" s="5">
        <v>2500000</v>
      </c>
      <c r="E234" s="6">
        <v>251539250</v>
      </c>
      <c r="F234" s="6">
        <v>0.2079</v>
      </c>
      <c r="G234" s="4" t="s">
        <v>850</v>
      </c>
    </row>
    <row r="235" spans="1:7" ht="23.45" customHeight="1" x14ac:dyDescent="0.25">
      <c r="A235" s="4" t="s">
        <v>1559</v>
      </c>
      <c r="B235" s="4" t="s">
        <v>1560</v>
      </c>
      <c r="C235" s="4" t="s">
        <v>98</v>
      </c>
      <c r="D235" s="5">
        <v>5000000</v>
      </c>
      <c r="E235" s="6">
        <v>499283500</v>
      </c>
      <c r="F235" s="6">
        <v>0.41260000000000002</v>
      </c>
      <c r="G235" s="4" t="s">
        <v>797</v>
      </c>
    </row>
    <row r="236" spans="1:7" ht="41.85" customHeight="1" x14ac:dyDescent="0.25">
      <c r="A236" s="4" t="s">
        <v>1561</v>
      </c>
      <c r="B236" s="4" t="s">
        <v>1562</v>
      </c>
      <c r="C236" s="4" t="s">
        <v>157</v>
      </c>
      <c r="D236" s="5">
        <v>2500000</v>
      </c>
      <c r="E236" s="6">
        <v>251016000</v>
      </c>
      <c r="F236" s="6">
        <v>0.2074</v>
      </c>
      <c r="G236" s="4" t="s">
        <v>797</v>
      </c>
    </row>
    <row r="237" spans="1:7" ht="32.65" customHeight="1" x14ac:dyDescent="0.25">
      <c r="A237" s="4" t="s">
        <v>2421</v>
      </c>
      <c r="B237" s="4" t="s">
        <v>2422</v>
      </c>
      <c r="C237" s="4" t="s">
        <v>98</v>
      </c>
      <c r="D237" s="5">
        <v>2000000</v>
      </c>
      <c r="E237" s="6">
        <v>198968400</v>
      </c>
      <c r="F237" s="6">
        <v>0.16439999999999999</v>
      </c>
      <c r="G237" s="4" t="s">
        <v>797</v>
      </c>
    </row>
    <row r="238" spans="1:7" ht="23.45" customHeight="1" x14ac:dyDescent="0.25">
      <c r="A238" s="4" t="s">
        <v>1565</v>
      </c>
      <c r="B238" s="4" t="s">
        <v>1566</v>
      </c>
      <c r="C238" s="4" t="s">
        <v>32</v>
      </c>
      <c r="D238" s="5">
        <v>2500000</v>
      </c>
      <c r="E238" s="6">
        <v>253519000</v>
      </c>
      <c r="F238" s="6">
        <v>0.20949999999999999</v>
      </c>
      <c r="G238" s="4" t="s">
        <v>797</v>
      </c>
    </row>
    <row r="239" spans="1:7" ht="23.45" customHeight="1" x14ac:dyDescent="0.25">
      <c r="A239" s="4" t="s">
        <v>2423</v>
      </c>
      <c r="B239" s="4" t="s">
        <v>2424</v>
      </c>
      <c r="C239" s="4" t="s">
        <v>98</v>
      </c>
      <c r="D239" s="5">
        <v>2500000</v>
      </c>
      <c r="E239" s="6">
        <v>249500750</v>
      </c>
      <c r="F239" s="6">
        <v>0.20619999999999999</v>
      </c>
      <c r="G239" s="4" t="s">
        <v>797</v>
      </c>
    </row>
    <row r="240" spans="1:7" ht="23.45" customHeight="1" x14ac:dyDescent="0.25">
      <c r="A240" s="4" t="s">
        <v>1571</v>
      </c>
      <c r="B240" s="4" t="s">
        <v>1572</v>
      </c>
      <c r="C240" s="4" t="s">
        <v>98</v>
      </c>
      <c r="D240" s="5">
        <v>5000000</v>
      </c>
      <c r="E240" s="6">
        <v>500729500</v>
      </c>
      <c r="F240" s="6">
        <v>0.4138</v>
      </c>
      <c r="G240" s="4" t="s">
        <v>797</v>
      </c>
    </row>
    <row r="241" spans="1:7" ht="32.65" customHeight="1" x14ac:dyDescent="0.25">
      <c r="A241" s="4" t="s">
        <v>1577</v>
      </c>
      <c r="B241" s="4" t="s">
        <v>1578</v>
      </c>
      <c r="C241" s="4" t="s">
        <v>935</v>
      </c>
      <c r="D241" s="5">
        <v>2500000</v>
      </c>
      <c r="E241" s="6">
        <v>249682000</v>
      </c>
      <c r="F241" s="6">
        <v>0.20630000000000001</v>
      </c>
      <c r="G241" s="4" t="s">
        <v>797</v>
      </c>
    </row>
    <row r="242" spans="1:7" ht="32.65" customHeight="1" x14ac:dyDescent="0.25">
      <c r="A242" s="4" t="s">
        <v>1586</v>
      </c>
      <c r="B242" s="4" t="s">
        <v>1587</v>
      </c>
      <c r="C242" s="4" t="s">
        <v>928</v>
      </c>
      <c r="D242" s="5">
        <v>320000</v>
      </c>
      <c r="E242" s="6">
        <v>31863648</v>
      </c>
      <c r="F242" s="6">
        <v>2.63E-2</v>
      </c>
      <c r="G242" s="4" t="s">
        <v>804</v>
      </c>
    </row>
    <row r="243" spans="1:7" ht="23.45" customHeight="1" x14ac:dyDescent="0.25">
      <c r="A243" s="4" t="s">
        <v>1588</v>
      </c>
      <c r="B243" s="4" t="s">
        <v>1589</v>
      </c>
      <c r="C243" s="4" t="s">
        <v>32</v>
      </c>
      <c r="D243" s="5">
        <v>2500000</v>
      </c>
      <c r="E243" s="6">
        <v>251557250</v>
      </c>
      <c r="F243" s="6">
        <v>0.2079</v>
      </c>
      <c r="G243" s="4" t="s">
        <v>797</v>
      </c>
    </row>
    <row r="244" spans="1:7" ht="23.45" customHeight="1" x14ac:dyDescent="0.25">
      <c r="A244" s="4" t="s">
        <v>1592</v>
      </c>
      <c r="B244" s="4" t="s">
        <v>1593</v>
      </c>
      <c r="C244" s="4" t="s">
        <v>117</v>
      </c>
      <c r="D244" s="5">
        <v>2500000</v>
      </c>
      <c r="E244" s="6">
        <v>248404000</v>
      </c>
      <c r="F244" s="6">
        <v>0.20530000000000001</v>
      </c>
      <c r="G244" s="4" t="s">
        <v>850</v>
      </c>
    </row>
    <row r="245" spans="1:7" ht="23.45" customHeight="1" x14ac:dyDescent="0.25">
      <c r="A245" s="4" t="s">
        <v>1594</v>
      </c>
      <c r="B245" s="4" t="s">
        <v>1595</v>
      </c>
      <c r="C245" s="4" t="s">
        <v>32</v>
      </c>
      <c r="D245" s="5">
        <v>1100000</v>
      </c>
      <c r="E245" s="6">
        <v>110521840</v>
      </c>
      <c r="F245" s="6">
        <v>9.1300000000000006E-2</v>
      </c>
      <c r="G245" s="4" t="s">
        <v>850</v>
      </c>
    </row>
    <row r="246" spans="1:7" ht="32.65" customHeight="1" x14ac:dyDescent="0.25">
      <c r="A246" s="4" t="s">
        <v>1598</v>
      </c>
      <c r="B246" s="4" t="s">
        <v>1599</v>
      </c>
      <c r="C246" s="4" t="s">
        <v>32</v>
      </c>
      <c r="D246" s="5">
        <v>2500000</v>
      </c>
      <c r="E246" s="6">
        <v>252536500</v>
      </c>
      <c r="F246" s="6">
        <v>0.2087</v>
      </c>
      <c r="G246" s="4" t="s">
        <v>1354</v>
      </c>
    </row>
    <row r="247" spans="1:7" ht="32.65" customHeight="1" x14ac:dyDescent="0.25">
      <c r="A247" s="4" t="s">
        <v>1600</v>
      </c>
      <c r="B247" s="4" t="s">
        <v>1601</v>
      </c>
      <c r="C247" s="4" t="s">
        <v>935</v>
      </c>
      <c r="D247" s="5">
        <v>500000</v>
      </c>
      <c r="E247" s="6">
        <v>50072150</v>
      </c>
      <c r="F247" s="6">
        <v>4.1399999999999999E-2</v>
      </c>
      <c r="G247" s="4" t="s">
        <v>804</v>
      </c>
    </row>
    <row r="248" spans="1:7" ht="23.45" customHeight="1" x14ac:dyDescent="0.25">
      <c r="A248" s="4" t="s">
        <v>2160</v>
      </c>
      <c r="B248" s="4" t="s">
        <v>2161</v>
      </c>
      <c r="C248" s="4" t="s">
        <v>32</v>
      </c>
      <c r="D248" s="5">
        <v>500000</v>
      </c>
      <c r="E248" s="6">
        <v>50372750</v>
      </c>
      <c r="F248" s="6">
        <v>4.1599999999999998E-2</v>
      </c>
      <c r="G248" s="4" t="s">
        <v>850</v>
      </c>
    </row>
    <row r="249" spans="1:7" ht="23.45" customHeight="1" x14ac:dyDescent="0.25">
      <c r="A249" s="4" t="s">
        <v>1612</v>
      </c>
      <c r="B249" s="4" t="s">
        <v>1613</v>
      </c>
      <c r="C249" s="4" t="s">
        <v>43</v>
      </c>
      <c r="D249" s="5">
        <v>1000000</v>
      </c>
      <c r="E249" s="6">
        <v>100753300</v>
      </c>
      <c r="F249" s="6">
        <v>8.3299999999999999E-2</v>
      </c>
      <c r="G249" s="4" t="s">
        <v>1354</v>
      </c>
    </row>
    <row r="250" spans="1:7" ht="23.45" customHeight="1" x14ac:dyDescent="0.25">
      <c r="A250" s="4" t="s">
        <v>1618</v>
      </c>
      <c r="B250" s="4" t="s">
        <v>1619</v>
      </c>
      <c r="C250" s="4" t="s">
        <v>32</v>
      </c>
      <c r="D250" s="5">
        <v>2500000</v>
      </c>
      <c r="E250" s="6">
        <v>258116500</v>
      </c>
      <c r="F250" s="6">
        <v>0.21329999999999999</v>
      </c>
      <c r="G250" s="4" t="s">
        <v>797</v>
      </c>
    </row>
    <row r="251" spans="1:7" ht="32.65" customHeight="1" x14ac:dyDescent="0.25">
      <c r="A251" s="4" t="s">
        <v>1620</v>
      </c>
      <c r="B251" s="4" t="s">
        <v>1621</v>
      </c>
      <c r="C251" s="4" t="s">
        <v>157</v>
      </c>
      <c r="D251" s="5">
        <v>1500000</v>
      </c>
      <c r="E251" s="6">
        <v>156106650</v>
      </c>
      <c r="F251" s="6">
        <v>0.129</v>
      </c>
      <c r="G251" s="4" t="s">
        <v>804</v>
      </c>
    </row>
    <row r="252" spans="1:7" ht="23.45" customHeight="1" x14ac:dyDescent="0.25">
      <c r="A252" s="4" t="s">
        <v>1624</v>
      </c>
      <c r="B252" s="4" t="s">
        <v>1625</v>
      </c>
      <c r="C252" s="4" t="s">
        <v>43</v>
      </c>
      <c r="D252" s="5">
        <v>2000000</v>
      </c>
      <c r="E252" s="6">
        <v>196876000</v>
      </c>
      <c r="F252" s="6">
        <v>0.16270000000000001</v>
      </c>
      <c r="G252" s="4" t="s">
        <v>1354</v>
      </c>
    </row>
    <row r="253" spans="1:7" ht="23.45" customHeight="1" x14ac:dyDescent="0.25">
      <c r="A253" s="4" t="s">
        <v>2445</v>
      </c>
      <c r="B253" s="4" t="s">
        <v>2446</v>
      </c>
      <c r="C253" s="4" t="s">
        <v>89</v>
      </c>
      <c r="D253" s="5">
        <v>2000000</v>
      </c>
      <c r="E253" s="6">
        <v>199038600</v>
      </c>
      <c r="F253" s="6">
        <v>0.16450000000000001</v>
      </c>
      <c r="G253" s="4" t="s">
        <v>1354</v>
      </c>
    </row>
    <row r="254" spans="1:7" ht="23.45" customHeight="1" x14ac:dyDescent="0.25">
      <c r="A254" s="4" t="s">
        <v>1485</v>
      </c>
      <c r="B254" s="4" t="s">
        <v>1486</v>
      </c>
      <c r="C254" s="4" t="s">
        <v>117</v>
      </c>
      <c r="D254" s="5">
        <v>1000000</v>
      </c>
      <c r="E254" s="6">
        <v>100130900</v>
      </c>
      <c r="F254" s="6">
        <v>8.2699999999999996E-2</v>
      </c>
      <c r="G254" s="4" t="s">
        <v>1354</v>
      </c>
    </row>
    <row r="255" spans="1:7" ht="32.65" customHeight="1" x14ac:dyDescent="0.25">
      <c r="A255" s="4" t="s">
        <v>1487</v>
      </c>
      <c r="B255" s="4" t="s">
        <v>1488</v>
      </c>
      <c r="C255" s="4" t="s">
        <v>935</v>
      </c>
      <c r="D255" s="5">
        <v>1230000</v>
      </c>
      <c r="E255" s="6">
        <v>124670955</v>
      </c>
      <c r="F255" s="6">
        <v>0.10299999999999999</v>
      </c>
      <c r="G255" s="4" t="s">
        <v>850</v>
      </c>
    </row>
    <row r="256" spans="1:7" ht="23.45" customHeight="1" x14ac:dyDescent="0.25">
      <c r="A256" s="4" t="s">
        <v>1491</v>
      </c>
      <c r="B256" s="4" t="s">
        <v>1492</v>
      </c>
      <c r="C256" s="4" t="s">
        <v>43</v>
      </c>
      <c r="D256" s="5">
        <v>580000</v>
      </c>
      <c r="E256" s="6">
        <v>58149988</v>
      </c>
      <c r="F256" s="6">
        <v>4.8099999999999997E-2</v>
      </c>
      <c r="G256" s="4" t="s">
        <v>1354</v>
      </c>
    </row>
    <row r="257" spans="1:7" ht="23.45" customHeight="1" x14ac:dyDescent="0.25">
      <c r="A257" s="4" t="s">
        <v>2447</v>
      </c>
      <c r="B257" s="4" t="s">
        <v>2448</v>
      </c>
      <c r="C257" s="4" t="s">
        <v>150</v>
      </c>
      <c r="D257" s="5">
        <v>3000000</v>
      </c>
      <c r="E257" s="6">
        <v>301924200</v>
      </c>
      <c r="F257" s="6">
        <v>0.2495</v>
      </c>
      <c r="G257" s="4" t="s">
        <v>1436</v>
      </c>
    </row>
    <row r="258" spans="1:7" ht="32.65" customHeight="1" x14ac:dyDescent="0.25">
      <c r="A258" s="4" t="s">
        <v>1495</v>
      </c>
      <c r="B258" s="4" t="s">
        <v>1496</v>
      </c>
      <c r="C258" s="4" t="s">
        <v>157</v>
      </c>
      <c r="D258" s="5">
        <v>500000</v>
      </c>
      <c r="E258" s="6">
        <v>52717700</v>
      </c>
      <c r="F258" s="6">
        <v>4.36E-2</v>
      </c>
      <c r="G258" s="4" t="s">
        <v>804</v>
      </c>
    </row>
    <row r="259" spans="1:7" ht="23.45" customHeight="1" x14ac:dyDescent="0.25">
      <c r="A259" s="4" t="s">
        <v>1503</v>
      </c>
      <c r="B259" s="4" t="s">
        <v>1504</v>
      </c>
      <c r="C259" s="4" t="s">
        <v>32</v>
      </c>
      <c r="D259" s="5">
        <v>40000</v>
      </c>
      <c r="E259" s="6">
        <v>4016032</v>
      </c>
      <c r="F259" s="6">
        <v>3.3E-3</v>
      </c>
      <c r="G259" s="4" t="s">
        <v>850</v>
      </c>
    </row>
    <row r="260" spans="1:7" ht="32.65" customHeight="1" x14ac:dyDescent="0.25">
      <c r="A260" s="4" t="s">
        <v>1509</v>
      </c>
      <c r="B260" s="4" t="s">
        <v>1510</v>
      </c>
      <c r="C260" s="4" t="s">
        <v>104</v>
      </c>
      <c r="D260" s="5">
        <v>19600</v>
      </c>
      <c r="E260" s="6">
        <v>565556.04</v>
      </c>
      <c r="F260" s="6">
        <v>5.0000000000000001E-4</v>
      </c>
      <c r="G260" s="4" t="s">
        <v>850</v>
      </c>
    </row>
    <row r="261" spans="1:7" ht="23.45" customHeight="1" x14ac:dyDescent="0.25">
      <c r="A261" s="4" t="s">
        <v>1666</v>
      </c>
      <c r="B261" s="4" t="s">
        <v>1667</v>
      </c>
      <c r="C261" s="4" t="s">
        <v>150</v>
      </c>
      <c r="D261" s="5">
        <v>2500000</v>
      </c>
      <c r="E261" s="6">
        <v>242408250</v>
      </c>
      <c r="F261" s="6">
        <v>0.20030000000000001</v>
      </c>
      <c r="G261" s="4" t="s">
        <v>797</v>
      </c>
    </row>
    <row r="262" spans="1:7" ht="23.45" customHeight="1" x14ac:dyDescent="0.25">
      <c r="A262" s="4" t="s">
        <v>1672</v>
      </c>
      <c r="B262" s="4" t="s">
        <v>1673</v>
      </c>
      <c r="C262" s="4" t="s">
        <v>150</v>
      </c>
      <c r="D262" s="5">
        <v>2500000</v>
      </c>
      <c r="E262" s="6">
        <v>241165000</v>
      </c>
      <c r="F262" s="6">
        <v>0.1993</v>
      </c>
      <c r="G262" s="4" t="s">
        <v>797</v>
      </c>
    </row>
    <row r="263" spans="1:7" ht="14.45" customHeight="1" x14ac:dyDescent="0.25">
      <c r="A263" s="4" t="s">
        <v>2177</v>
      </c>
      <c r="B263" s="4" t="s">
        <v>2178</v>
      </c>
      <c r="C263" s="4" t="s">
        <v>928</v>
      </c>
      <c r="D263" s="5">
        <v>4000000</v>
      </c>
      <c r="E263" s="6">
        <v>391584000</v>
      </c>
      <c r="F263" s="6">
        <v>0.3236</v>
      </c>
      <c r="G263" s="4" t="s">
        <v>797</v>
      </c>
    </row>
    <row r="264" spans="1:7" ht="23.45" customHeight="1" x14ac:dyDescent="0.25">
      <c r="A264" s="4" t="s">
        <v>1684</v>
      </c>
      <c r="B264" s="4" t="s">
        <v>1685</v>
      </c>
      <c r="C264" s="4" t="s">
        <v>101</v>
      </c>
      <c r="D264" s="5">
        <v>2500000</v>
      </c>
      <c r="E264" s="6">
        <v>242040750</v>
      </c>
      <c r="F264" s="6">
        <v>0.2</v>
      </c>
      <c r="G264" s="4" t="s">
        <v>797</v>
      </c>
    </row>
    <row r="265" spans="1:7" ht="23.45" customHeight="1" x14ac:dyDescent="0.25">
      <c r="A265" s="4" t="s">
        <v>802</v>
      </c>
      <c r="B265" s="4" t="s">
        <v>803</v>
      </c>
      <c r="C265" s="4" t="s">
        <v>150</v>
      </c>
      <c r="D265" s="5">
        <v>1000000</v>
      </c>
      <c r="E265" s="6">
        <v>99221700</v>
      </c>
      <c r="F265" s="6">
        <v>8.2000000000000003E-2</v>
      </c>
      <c r="G265" s="4" t="s">
        <v>804</v>
      </c>
    </row>
    <row r="266" spans="1:7" ht="23.45" customHeight="1" x14ac:dyDescent="0.25">
      <c r="A266" s="4" t="s">
        <v>808</v>
      </c>
      <c r="B266" s="4" t="s">
        <v>809</v>
      </c>
      <c r="C266" s="4" t="s">
        <v>150</v>
      </c>
      <c r="D266" s="5">
        <v>130000</v>
      </c>
      <c r="E266" s="6">
        <v>12972466</v>
      </c>
      <c r="F266" s="6">
        <v>1.0699999999999999E-2</v>
      </c>
      <c r="G266" s="4" t="s">
        <v>804</v>
      </c>
    </row>
    <row r="267" spans="1:7" ht="23.45" customHeight="1" x14ac:dyDescent="0.25">
      <c r="A267" s="4" t="s">
        <v>812</v>
      </c>
      <c r="B267" s="4" t="s">
        <v>813</v>
      </c>
      <c r="C267" s="4" t="s">
        <v>150</v>
      </c>
      <c r="D267" s="5">
        <v>200000</v>
      </c>
      <c r="E267" s="6">
        <v>19936000</v>
      </c>
      <c r="F267" s="6">
        <v>1.6500000000000001E-2</v>
      </c>
      <c r="G267" s="4" t="s">
        <v>804</v>
      </c>
    </row>
    <row r="268" spans="1:7" ht="23.45" customHeight="1" x14ac:dyDescent="0.25">
      <c r="A268" s="4" t="s">
        <v>816</v>
      </c>
      <c r="B268" s="4" t="s">
        <v>817</v>
      </c>
      <c r="C268" s="4" t="s">
        <v>150</v>
      </c>
      <c r="D268" s="5">
        <v>370000</v>
      </c>
      <c r="E268" s="6">
        <v>37164095</v>
      </c>
      <c r="F268" s="6">
        <v>3.0700000000000002E-2</v>
      </c>
      <c r="G268" s="4" t="s">
        <v>804</v>
      </c>
    </row>
    <row r="269" spans="1:7" ht="23.45" customHeight="1" x14ac:dyDescent="0.25">
      <c r="A269" s="4" t="s">
        <v>2868</v>
      </c>
      <c r="B269" s="4" t="s">
        <v>2869</v>
      </c>
      <c r="C269" s="4" t="s">
        <v>101</v>
      </c>
      <c r="D269" s="5">
        <v>500000</v>
      </c>
      <c r="E269" s="6">
        <v>49709150</v>
      </c>
      <c r="F269" s="6">
        <v>4.1099999999999998E-2</v>
      </c>
      <c r="G269" s="4" t="s">
        <v>804</v>
      </c>
    </row>
    <row r="270" spans="1:7" ht="23.45" customHeight="1" x14ac:dyDescent="0.25">
      <c r="A270" s="4" t="s">
        <v>820</v>
      </c>
      <c r="B270" s="4" t="s">
        <v>821</v>
      </c>
      <c r="C270" s="4" t="s">
        <v>150</v>
      </c>
      <c r="D270" s="5">
        <v>1950000</v>
      </c>
      <c r="E270" s="6">
        <v>194102805</v>
      </c>
      <c r="F270" s="6">
        <v>0.16039999999999999</v>
      </c>
      <c r="G270" s="4" t="s">
        <v>804</v>
      </c>
    </row>
    <row r="271" spans="1:7" ht="23.45" customHeight="1" x14ac:dyDescent="0.25">
      <c r="A271" s="4" t="s">
        <v>822</v>
      </c>
      <c r="B271" s="4" t="s">
        <v>823</v>
      </c>
      <c r="C271" s="4" t="s">
        <v>150</v>
      </c>
      <c r="D271" s="5">
        <v>1000000</v>
      </c>
      <c r="E271" s="6">
        <v>99534600</v>
      </c>
      <c r="F271" s="6">
        <v>8.2199999999999995E-2</v>
      </c>
      <c r="G271" s="4" t="s">
        <v>804</v>
      </c>
    </row>
    <row r="272" spans="1:7" ht="14.45" customHeight="1" x14ac:dyDescent="0.25">
      <c r="A272" s="4" t="s">
        <v>826</v>
      </c>
      <c r="B272" s="4" t="s">
        <v>827</v>
      </c>
      <c r="C272" s="4" t="s">
        <v>187</v>
      </c>
      <c r="D272" s="5">
        <v>500000</v>
      </c>
      <c r="E272" s="6">
        <v>50051050</v>
      </c>
      <c r="F272" s="6">
        <v>4.1399999999999999E-2</v>
      </c>
      <c r="G272" s="4" t="s">
        <v>797</v>
      </c>
    </row>
    <row r="273" spans="1:7" ht="23.45" customHeight="1" x14ac:dyDescent="0.25">
      <c r="A273" s="4" t="s">
        <v>828</v>
      </c>
      <c r="B273" s="4" t="s">
        <v>829</v>
      </c>
      <c r="C273" s="4" t="s">
        <v>150</v>
      </c>
      <c r="D273" s="5">
        <v>500000</v>
      </c>
      <c r="E273" s="6">
        <v>50140250</v>
      </c>
      <c r="F273" s="6">
        <v>4.1399999999999999E-2</v>
      </c>
      <c r="G273" s="4" t="s">
        <v>804</v>
      </c>
    </row>
    <row r="274" spans="1:7" ht="32.65" customHeight="1" x14ac:dyDescent="0.25">
      <c r="A274" s="4" t="s">
        <v>830</v>
      </c>
      <c r="B274" s="4" t="s">
        <v>831</v>
      </c>
      <c r="C274" s="4" t="s">
        <v>150</v>
      </c>
      <c r="D274" s="5">
        <v>5000000</v>
      </c>
      <c r="E274" s="6">
        <v>453287500</v>
      </c>
      <c r="F274" s="6">
        <v>0.37459999999999999</v>
      </c>
      <c r="G274" s="4" t="s">
        <v>797</v>
      </c>
    </row>
    <row r="275" spans="1:7" ht="23.45" customHeight="1" x14ac:dyDescent="0.25">
      <c r="A275" s="4" t="s">
        <v>832</v>
      </c>
      <c r="B275" s="4" t="s">
        <v>833</v>
      </c>
      <c r="C275" s="4" t="s">
        <v>32</v>
      </c>
      <c r="D275" s="5">
        <v>3000000</v>
      </c>
      <c r="E275" s="6">
        <v>297068100</v>
      </c>
      <c r="F275" s="6">
        <v>0.2455</v>
      </c>
      <c r="G275" s="4" t="s">
        <v>797</v>
      </c>
    </row>
    <row r="276" spans="1:7" ht="23.45" customHeight="1" x14ac:dyDescent="0.25">
      <c r="A276" s="4" t="s">
        <v>834</v>
      </c>
      <c r="B276" s="4" t="s">
        <v>835</v>
      </c>
      <c r="C276" s="4" t="s">
        <v>101</v>
      </c>
      <c r="D276" s="5">
        <v>12500000</v>
      </c>
      <c r="E276" s="6">
        <v>1251077500</v>
      </c>
      <c r="F276" s="6">
        <v>1.0338000000000001</v>
      </c>
      <c r="G276" s="4" t="s">
        <v>797</v>
      </c>
    </row>
    <row r="277" spans="1:7" ht="32.65" customHeight="1" x14ac:dyDescent="0.25">
      <c r="A277" s="4" t="s">
        <v>848</v>
      </c>
      <c r="B277" s="4" t="s">
        <v>849</v>
      </c>
      <c r="C277" s="4" t="s">
        <v>32</v>
      </c>
      <c r="D277" s="5">
        <v>1150000</v>
      </c>
      <c r="E277" s="6">
        <v>114338175</v>
      </c>
      <c r="F277" s="6">
        <v>9.4500000000000001E-2</v>
      </c>
      <c r="G277" s="4" t="s">
        <v>850</v>
      </c>
    </row>
    <row r="278" spans="1:7" ht="23.45" customHeight="1" x14ac:dyDescent="0.25">
      <c r="A278" s="4" t="s">
        <v>854</v>
      </c>
      <c r="B278" s="4" t="s">
        <v>855</v>
      </c>
      <c r="C278" s="4" t="s">
        <v>101</v>
      </c>
      <c r="D278" s="5">
        <v>1000000</v>
      </c>
      <c r="E278" s="6">
        <v>100159000</v>
      </c>
      <c r="F278" s="6">
        <v>8.2799999999999999E-2</v>
      </c>
      <c r="G278" s="4" t="s">
        <v>797</v>
      </c>
    </row>
    <row r="279" spans="1:7" ht="23.45" customHeight="1" x14ac:dyDescent="0.25">
      <c r="A279" s="4" t="s">
        <v>856</v>
      </c>
      <c r="B279" s="4" t="s">
        <v>857</v>
      </c>
      <c r="C279" s="4" t="s">
        <v>101</v>
      </c>
      <c r="D279" s="5">
        <v>2500000</v>
      </c>
      <c r="E279" s="6">
        <v>251343000</v>
      </c>
      <c r="F279" s="6">
        <v>0.2077</v>
      </c>
      <c r="G279" s="4" t="s">
        <v>797</v>
      </c>
    </row>
    <row r="280" spans="1:7" ht="23.45" customHeight="1" x14ac:dyDescent="0.25">
      <c r="A280" s="4" t="s">
        <v>858</v>
      </c>
      <c r="B280" s="4" t="s">
        <v>859</v>
      </c>
      <c r="C280" s="4" t="s">
        <v>101</v>
      </c>
      <c r="D280" s="5">
        <v>5000000</v>
      </c>
      <c r="E280" s="6">
        <v>504520500</v>
      </c>
      <c r="F280" s="6">
        <v>0.41689999999999999</v>
      </c>
      <c r="G280" s="4" t="s">
        <v>797</v>
      </c>
    </row>
    <row r="281" spans="1:7" ht="32.65" customHeight="1" x14ac:dyDescent="0.25">
      <c r="A281" s="4" t="s">
        <v>860</v>
      </c>
      <c r="B281" s="4" t="s">
        <v>861</v>
      </c>
      <c r="C281" s="4" t="s">
        <v>101</v>
      </c>
      <c r="D281" s="5">
        <v>1000000</v>
      </c>
      <c r="E281" s="6">
        <v>100018400</v>
      </c>
      <c r="F281" s="6">
        <v>8.2600000000000007E-2</v>
      </c>
      <c r="G281" s="4" t="s">
        <v>804</v>
      </c>
    </row>
    <row r="282" spans="1:7" ht="32.65" customHeight="1" x14ac:dyDescent="0.25">
      <c r="A282" s="4" t="s">
        <v>862</v>
      </c>
      <c r="B282" s="4" t="s">
        <v>863</v>
      </c>
      <c r="C282" s="4" t="s">
        <v>187</v>
      </c>
      <c r="D282" s="5">
        <v>1500000</v>
      </c>
      <c r="E282" s="6">
        <v>150005700</v>
      </c>
      <c r="F282" s="6">
        <v>0.124</v>
      </c>
      <c r="G282" s="4" t="s">
        <v>797</v>
      </c>
    </row>
    <row r="283" spans="1:7" ht="23.45" customHeight="1" x14ac:dyDescent="0.25">
      <c r="A283" s="4" t="s">
        <v>866</v>
      </c>
      <c r="B283" s="4" t="s">
        <v>867</v>
      </c>
      <c r="C283" s="4" t="s">
        <v>150</v>
      </c>
      <c r="D283" s="5">
        <v>2000000</v>
      </c>
      <c r="E283" s="6">
        <v>199753200</v>
      </c>
      <c r="F283" s="6">
        <v>0.1651</v>
      </c>
      <c r="G283" s="4" t="s">
        <v>850</v>
      </c>
    </row>
    <row r="284" spans="1:7" ht="23.45" customHeight="1" x14ac:dyDescent="0.25">
      <c r="A284" s="4" t="s">
        <v>868</v>
      </c>
      <c r="B284" s="4" t="s">
        <v>869</v>
      </c>
      <c r="C284" s="4" t="s">
        <v>150</v>
      </c>
      <c r="D284" s="5">
        <v>1000000</v>
      </c>
      <c r="E284" s="6">
        <v>99910000</v>
      </c>
      <c r="F284" s="6">
        <v>8.2600000000000007E-2</v>
      </c>
      <c r="G284" s="4" t="s">
        <v>850</v>
      </c>
    </row>
    <row r="285" spans="1:7" ht="23.45" customHeight="1" x14ac:dyDescent="0.25">
      <c r="A285" s="4" t="s">
        <v>870</v>
      </c>
      <c r="B285" s="4" t="s">
        <v>871</v>
      </c>
      <c r="C285" s="4" t="s">
        <v>150</v>
      </c>
      <c r="D285" s="5">
        <v>1000000</v>
      </c>
      <c r="E285" s="6">
        <v>99992400</v>
      </c>
      <c r="F285" s="6">
        <v>8.2600000000000007E-2</v>
      </c>
      <c r="G285" s="4" t="s">
        <v>850</v>
      </c>
    </row>
    <row r="286" spans="1:7" ht="23.45" customHeight="1" x14ac:dyDescent="0.25">
      <c r="A286" s="4" t="s">
        <v>872</v>
      </c>
      <c r="B286" s="4" t="s">
        <v>873</v>
      </c>
      <c r="C286" s="4" t="s">
        <v>150</v>
      </c>
      <c r="D286" s="5">
        <v>1000000</v>
      </c>
      <c r="E286" s="6">
        <v>100118700</v>
      </c>
      <c r="F286" s="6">
        <v>8.2699999999999996E-2</v>
      </c>
      <c r="G286" s="4" t="s">
        <v>850</v>
      </c>
    </row>
    <row r="287" spans="1:7" ht="23.45" customHeight="1" x14ac:dyDescent="0.25">
      <c r="A287" s="4" t="s">
        <v>874</v>
      </c>
      <c r="B287" s="4" t="s">
        <v>875</v>
      </c>
      <c r="C287" s="4" t="s">
        <v>150</v>
      </c>
      <c r="D287" s="5">
        <v>1000000</v>
      </c>
      <c r="E287" s="6">
        <v>100009700</v>
      </c>
      <c r="F287" s="6">
        <v>8.2600000000000007E-2</v>
      </c>
      <c r="G287" s="4" t="s">
        <v>850</v>
      </c>
    </row>
    <row r="288" spans="1:7" ht="23.45" customHeight="1" x14ac:dyDescent="0.25">
      <c r="A288" s="4" t="s">
        <v>882</v>
      </c>
      <c r="B288" s="4" t="s">
        <v>883</v>
      </c>
      <c r="C288" s="4" t="s">
        <v>101</v>
      </c>
      <c r="D288" s="5">
        <v>300000</v>
      </c>
      <c r="E288" s="6">
        <v>30029730</v>
      </c>
      <c r="F288" s="6">
        <v>2.4799999999999999E-2</v>
      </c>
      <c r="G288" s="4" t="s">
        <v>804</v>
      </c>
    </row>
    <row r="289" spans="1:7" ht="23.45" customHeight="1" x14ac:dyDescent="0.25">
      <c r="A289" s="4" t="s">
        <v>884</v>
      </c>
      <c r="B289" s="4" t="s">
        <v>885</v>
      </c>
      <c r="C289" s="4" t="s">
        <v>43</v>
      </c>
      <c r="D289" s="5">
        <v>2500000</v>
      </c>
      <c r="E289" s="6">
        <v>253445500</v>
      </c>
      <c r="F289" s="6">
        <v>0.2094</v>
      </c>
      <c r="G289" s="4" t="s">
        <v>850</v>
      </c>
    </row>
    <row r="290" spans="1:7" ht="23.45" customHeight="1" x14ac:dyDescent="0.25">
      <c r="A290" s="4" t="s">
        <v>886</v>
      </c>
      <c r="B290" s="4" t="s">
        <v>887</v>
      </c>
      <c r="C290" s="4" t="s">
        <v>101</v>
      </c>
      <c r="D290" s="5">
        <v>2500000</v>
      </c>
      <c r="E290" s="6">
        <v>250529750</v>
      </c>
      <c r="F290" s="6">
        <v>0.20699999999999999</v>
      </c>
      <c r="G290" s="4" t="s">
        <v>797</v>
      </c>
    </row>
    <row r="291" spans="1:7" ht="23.45" customHeight="1" x14ac:dyDescent="0.25">
      <c r="A291" s="4" t="s">
        <v>2810</v>
      </c>
      <c r="B291" s="4" t="s">
        <v>2811</v>
      </c>
      <c r="C291" s="4" t="s">
        <v>101</v>
      </c>
      <c r="D291" s="5">
        <v>2500000</v>
      </c>
      <c r="E291" s="6">
        <v>253752750</v>
      </c>
      <c r="F291" s="6">
        <v>0.2097</v>
      </c>
      <c r="G291" s="4" t="s">
        <v>797</v>
      </c>
    </row>
    <row r="292" spans="1:7" ht="23.45" customHeight="1" x14ac:dyDescent="0.25">
      <c r="A292" s="4" t="s">
        <v>896</v>
      </c>
      <c r="B292" s="4" t="s">
        <v>897</v>
      </c>
      <c r="C292" s="4" t="s">
        <v>150</v>
      </c>
      <c r="D292" s="5">
        <v>100000</v>
      </c>
      <c r="E292" s="6">
        <v>10044720</v>
      </c>
      <c r="F292" s="6">
        <v>8.3000000000000001E-3</v>
      </c>
      <c r="G292" s="4" t="s">
        <v>804</v>
      </c>
    </row>
    <row r="293" spans="1:7" ht="23.45" customHeight="1" x14ac:dyDescent="0.25">
      <c r="A293" s="4" t="s">
        <v>898</v>
      </c>
      <c r="B293" s="4" t="s">
        <v>899</v>
      </c>
      <c r="C293" s="4" t="s">
        <v>150</v>
      </c>
      <c r="D293" s="5">
        <v>100000</v>
      </c>
      <c r="E293" s="6">
        <v>10022440</v>
      </c>
      <c r="F293" s="6">
        <v>8.3000000000000001E-3</v>
      </c>
      <c r="G293" s="4" t="s">
        <v>804</v>
      </c>
    </row>
    <row r="294" spans="1:7" ht="23.45" customHeight="1" x14ac:dyDescent="0.25">
      <c r="A294" s="4" t="s">
        <v>900</v>
      </c>
      <c r="B294" s="4" t="s">
        <v>901</v>
      </c>
      <c r="C294" s="4" t="s">
        <v>150</v>
      </c>
      <c r="D294" s="5">
        <v>100000</v>
      </c>
      <c r="E294" s="6">
        <v>10040000</v>
      </c>
      <c r="F294" s="6">
        <v>8.3000000000000001E-3</v>
      </c>
      <c r="G294" s="4" t="s">
        <v>804</v>
      </c>
    </row>
    <row r="295" spans="1:7" ht="23.45" customHeight="1" x14ac:dyDescent="0.25">
      <c r="A295" s="4" t="s">
        <v>902</v>
      </c>
      <c r="B295" s="4" t="s">
        <v>903</v>
      </c>
      <c r="C295" s="4" t="s">
        <v>150</v>
      </c>
      <c r="D295" s="5">
        <v>100000</v>
      </c>
      <c r="E295" s="6">
        <v>10117010</v>
      </c>
      <c r="F295" s="6">
        <v>8.3999999999999995E-3</v>
      </c>
      <c r="G295" s="4" t="s">
        <v>804</v>
      </c>
    </row>
    <row r="296" spans="1:7" ht="23.45" customHeight="1" x14ac:dyDescent="0.25">
      <c r="A296" s="4" t="s">
        <v>904</v>
      </c>
      <c r="B296" s="4" t="s">
        <v>905</v>
      </c>
      <c r="C296" s="4" t="s">
        <v>150</v>
      </c>
      <c r="D296" s="5">
        <v>100000</v>
      </c>
      <c r="E296" s="6">
        <v>10132830</v>
      </c>
      <c r="F296" s="6">
        <v>8.3999999999999995E-3</v>
      </c>
      <c r="G296" s="4" t="s">
        <v>804</v>
      </c>
    </row>
    <row r="297" spans="1:7" ht="23.45" customHeight="1" x14ac:dyDescent="0.25">
      <c r="A297" s="4" t="s">
        <v>906</v>
      </c>
      <c r="B297" s="4" t="s">
        <v>907</v>
      </c>
      <c r="C297" s="4" t="s">
        <v>150</v>
      </c>
      <c r="D297" s="5">
        <v>100000</v>
      </c>
      <c r="E297" s="6">
        <v>10106420</v>
      </c>
      <c r="F297" s="6">
        <v>8.3999999999999995E-3</v>
      </c>
      <c r="G297" s="4" t="s">
        <v>804</v>
      </c>
    </row>
    <row r="298" spans="1:7" ht="23.45" customHeight="1" x14ac:dyDescent="0.25">
      <c r="A298" s="4" t="s">
        <v>908</v>
      </c>
      <c r="B298" s="4" t="s">
        <v>909</v>
      </c>
      <c r="C298" s="4" t="s">
        <v>150</v>
      </c>
      <c r="D298" s="5">
        <v>100000</v>
      </c>
      <c r="E298" s="6">
        <v>10125470</v>
      </c>
      <c r="F298" s="6">
        <v>8.3999999999999995E-3</v>
      </c>
      <c r="G298" s="4" t="s">
        <v>804</v>
      </c>
    </row>
    <row r="299" spans="1:7" ht="23.45" customHeight="1" x14ac:dyDescent="0.25">
      <c r="A299" s="4" t="s">
        <v>910</v>
      </c>
      <c r="B299" s="4" t="s">
        <v>911</v>
      </c>
      <c r="C299" s="4" t="s">
        <v>150</v>
      </c>
      <c r="D299" s="5">
        <v>100000</v>
      </c>
      <c r="E299" s="6">
        <v>10134240</v>
      </c>
      <c r="F299" s="6">
        <v>8.3999999999999995E-3</v>
      </c>
      <c r="G299" s="4" t="s">
        <v>804</v>
      </c>
    </row>
    <row r="300" spans="1:7" ht="23.45" customHeight="1" x14ac:dyDescent="0.25">
      <c r="A300" s="4" t="s">
        <v>912</v>
      </c>
      <c r="B300" s="4" t="s">
        <v>913</v>
      </c>
      <c r="C300" s="4" t="s">
        <v>150</v>
      </c>
      <c r="D300" s="5">
        <v>100000</v>
      </c>
      <c r="E300" s="6">
        <v>10158220</v>
      </c>
      <c r="F300" s="6">
        <v>8.3999999999999995E-3</v>
      </c>
      <c r="G300" s="4" t="s">
        <v>804</v>
      </c>
    </row>
    <row r="301" spans="1:7" ht="23.45" customHeight="1" x14ac:dyDescent="0.25">
      <c r="A301" s="4" t="s">
        <v>914</v>
      </c>
      <c r="B301" s="4" t="s">
        <v>915</v>
      </c>
      <c r="C301" s="4" t="s">
        <v>150</v>
      </c>
      <c r="D301" s="5">
        <v>100000</v>
      </c>
      <c r="E301" s="6">
        <v>10167670</v>
      </c>
      <c r="F301" s="6">
        <v>8.3999999999999995E-3</v>
      </c>
      <c r="G301" s="4" t="s">
        <v>804</v>
      </c>
    </row>
    <row r="302" spans="1:7" ht="23.45" customHeight="1" x14ac:dyDescent="0.25">
      <c r="A302" s="4" t="s">
        <v>916</v>
      </c>
      <c r="B302" s="4" t="s">
        <v>917</v>
      </c>
      <c r="C302" s="4" t="s">
        <v>150</v>
      </c>
      <c r="D302" s="5">
        <v>100000</v>
      </c>
      <c r="E302" s="6">
        <v>10176470</v>
      </c>
      <c r="F302" s="6">
        <v>8.3999999999999995E-3</v>
      </c>
      <c r="G302" s="4" t="s">
        <v>804</v>
      </c>
    </row>
    <row r="303" spans="1:7" ht="23.45" customHeight="1" x14ac:dyDescent="0.25">
      <c r="A303" s="4" t="s">
        <v>918</v>
      </c>
      <c r="B303" s="4" t="s">
        <v>919</v>
      </c>
      <c r="C303" s="4" t="s">
        <v>150</v>
      </c>
      <c r="D303" s="5">
        <v>100000</v>
      </c>
      <c r="E303" s="6">
        <v>10184660</v>
      </c>
      <c r="F303" s="6">
        <v>8.3999999999999995E-3</v>
      </c>
      <c r="G303" s="4" t="s">
        <v>804</v>
      </c>
    </row>
    <row r="304" spans="1:7" ht="23.45" customHeight="1" x14ac:dyDescent="0.25">
      <c r="A304" s="4" t="s">
        <v>924</v>
      </c>
      <c r="B304" s="4" t="s">
        <v>925</v>
      </c>
      <c r="C304" s="4" t="s">
        <v>32</v>
      </c>
      <c r="D304" s="5">
        <v>2500000</v>
      </c>
      <c r="E304" s="6">
        <v>249852500</v>
      </c>
      <c r="F304" s="6">
        <v>0.20649999999999999</v>
      </c>
      <c r="G304" s="4" t="s">
        <v>797</v>
      </c>
    </row>
    <row r="305" spans="1:7" ht="23.45" customHeight="1" x14ac:dyDescent="0.25">
      <c r="A305" s="4" t="s">
        <v>1065</v>
      </c>
      <c r="B305" s="4" t="s">
        <v>1066</v>
      </c>
      <c r="C305" s="4" t="s">
        <v>32</v>
      </c>
      <c r="D305" s="5">
        <v>1000000</v>
      </c>
      <c r="E305" s="6">
        <v>99937900</v>
      </c>
      <c r="F305" s="6">
        <v>8.2600000000000007E-2</v>
      </c>
      <c r="G305" s="4" t="s">
        <v>797</v>
      </c>
    </row>
    <row r="306" spans="1:7" ht="23.45" customHeight="1" x14ac:dyDescent="0.25">
      <c r="A306" s="4" t="s">
        <v>1067</v>
      </c>
      <c r="B306" s="4" t="s">
        <v>1068</v>
      </c>
      <c r="C306" s="4" t="s">
        <v>32</v>
      </c>
      <c r="D306" s="5">
        <v>2500000</v>
      </c>
      <c r="E306" s="6">
        <v>250072750</v>
      </c>
      <c r="F306" s="6">
        <v>0.20660000000000001</v>
      </c>
      <c r="G306" s="4" t="s">
        <v>797</v>
      </c>
    </row>
    <row r="307" spans="1:7" ht="23.45" customHeight="1" x14ac:dyDescent="0.25">
      <c r="A307" s="4" t="s">
        <v>2248</v>
      </c>
      <c r="B307" s="4" t="s">
        <v>2249</v>
      </c>
      <c r="C307" s="4" t="s">
        <v>32</v>
      </c>
      <c r="D307" s="5">
        <v>2500000</v>
      </c>
      <c r="E307" s="6">
        <v>250830250</v>
      </c>
      <c r="F307" s="6">
        <v>0.20730000000000001</v>
      </c>
      <c r="G307" s="4" t="s">
        <v>797</v>
      </c>
    </row>
    <row r="308" spans="1:7" ht="23.45" customHeight="1" x14ac:dyDescent="0.25">
      <c r="A308" s="4" t="s">
        <v>1071</v>
      </c>
      <c r="B308" s="4" t="s">
        <v>1072</v>
      </c>
      <c r="C308" s="4" t="s">
        <v>101</v>
      </c>
      <c r="D308" s="5">
        <v>2500000</v>
      </c>
      <c r="E308" s="6">
        <v>253021000</v>
      </c>
      <c r="F308" s="6">
        <v>0.20910000000000001</v>
      </c>
      <c r="G308" s="4" t="s">
        <v>797</v>
      </c>
    </row>
    <row r="309" spans="1:7" ht="23.45" customHeight="1" x14ac:dyDescent="0.25">
      <c r="A309" s="4" t="s">
        <v>1077</v>
      </c>
      <c r="B309" s="4" t="s">
        <v>1078</v>
      </c>
      <c r="C309" s="4" t="s">
        <v>101</v>
      </c>
      <c r="D309" s="5">
        <v>2500000</v>
      </c>
      <c r="E309" s="6">
        <v>255581500</v>
      </c>
      <c r="F309" s="6">
        <v>0.2112</v>
      </c>
      <c r="G309" s="4" t="s">
        <v>797</v>
      </c>
    </row>
    <row r="310" spans="1:7" ht="23.45" customHeight="1" x14ac:dyDescent="0.25">
      <c r="A310" s="4" t="s">
        <v>1079</v>
      </c>
      <c r="B310" s="4" t="s">
        <v>1080</v>
      </c>
      <c r="C310" s="4" t="s">
        <v>101</v>
      </c>
      <c r="D310" s="5">
        <v>2500000</v>
      </c>
      <c r="E310" s="6">
        <v>255732500</v>
      </c>
      <c r="F310" s="6">
        <v>0.21129999999999999</v>
      </c>
      <c r="G310" s="4" t="s">
        <v>797</v>
      </c>
    </row>
    <row r="311" spans="1:7" ht="32.65" customHeight="1" x14ac:dyDescent="0.25">
      <c r="A311" s="4" t="s">
        <v>1083</v>
      </c>
      <c r="B311" s="4" t="s">
        <v>1084</v>
      </c>
      <c r="C311" s="4" t="s">
        <v>101</v>
      </c>
      <c r="D311" s="5">
        <v>7500000</v>
      </c>
      <c r="E311" s="6">
        <v>763159500</v>
      </c>
      <c r="F311" s="6">
        <v>0.63060000000000005</v>
      </c>
      <c r="G311" s="4" t="s">
        <v>797</v>
      </c>
    </row>
    <row r="312" spans="1:7" ht="23.45" customHeight="1" x14ac:dyDescent="0.25">
      <c r="A312" s="4" t="s">
        <v>1085</v>
      </c>
      <c r="B312" s="4" t="s">
        <v>1086</v>
      </c>
      <c r="C312" s="4" t="s">
        <v>101</v>
      </c>
      <c r="D312" s="5">
        <v>1500000</v>
      </c>
      <c r="E312" s="6">
        <v>153117000</v>
      </c>
      <c r="F312" s="6">
        <v>0.1265</v>
      </c>
      <c r="G312" s="4" t="s">
        <v>797</v>
      </c>
    </row>
    <row r="313" spans="1:7" ht="23.45" customHeight="1" x14ac:dyDescent="0.25">
      <c r="A313" s="4" t="s">
        <v>1089</v>
      </c>
      <c r="B313" s="4" t="s">
        <v>1090</v>
      </c>
      <c r="C313" s="4" t="s">
        <v>43</v>
      </c>
      <c r="D313" s="5">
        <v>2500000</v>
      </c>
      <c r="E313" s="6">
        <v>255001250</v>
      </c>
      <c r="F313" s="6">
        <v>0.2107</v>
      </c>
      <c r="G313" s="4" t="s">
        <v>804</v>
      </c>
    </row>
    <row r="314" spans="1:7" ht="41.85" customHeight="1" x14ac:dyDescent="0.25">
      <c r="A314" s="4" t="s">
        <v>1091</v>
      </c>
      <c r="B314" s="4" t="s">
        <v>1092</v>
      </c>
      <c r="C314" s="4" t="s">
        <v>101</v>
      </c>
      <c r="D314" s="5">
        <v>2500000</v>
      </c>
      <c r="E314" s="6">
        <v>251374500</v>
      </c>
      <c r="F314" s="6">
        <v>0.2077</v>
      </c>
      <c r="G314" s="4" t="s">
        <v>850</v>
      </c>
    </row>
    <row r="315" spans="1:7" ht="23.45" customHeight="1" x14ac:dyDescent="0.25">
      <c r="A315" s="4" t="s">
        <v>1093</v>
      </c>
      <c r="B315" s="4" t="s">
        <v>1094</v>
      </c>
      <c r="C315" s="4" t="s">
        <v>150</v>
      </c>
      <c r="D315" s="5">
        <v>500000</v>
      </c>
      <c r="E315" s="6">
        <v>49869100</v>
      </c>
      <c r="F315" s="6">
        <v>4.1200000000000001E-2</v>
      </c>
      <c r="G315" s="4" t="s">
        <v>1095</v>
      </c>
    </row>
    <row r="316" spans="1:7" ht="23.45" customHeight="1" x14ac:dyDescent="0.25">
      <c r="A316" s="4" t="s">
        <v>1108</v>
      </c>
      <c r="B316" s="4" t="s">
        <v>1109</v>
      </c>
      <c r="C316" s="4" t="s">
        <v>101</v>
      </c>
      <c r="D316" s="5">
        <v>3500000</v>
      </c>
      <c r="E316" s="6">
        <v>360332000</v>
      </c>
      <c r="F316" s="6">
        <v>0.29780000000000001</v>
      </c>
      <c r="G316" s="4" t="s">
        <v>797</v>
      </c>
    </row>
    <row r="317" spans="1:7" ht="32.65" customHeight="1" x14ac:dyDescent="0.25">
      <c r="A317" s="4" t="s">
        <v>2276</v>
      </c>
      <c r="B317" s="4" t="s">
        <v>2277</v>
      </c>
      <c r="C317" s="4" t="s">
        <v>187</v>
      </c>
      <c r="D317" s="5">
        <v>1000000</v>
      </c>
      <c r="E317" s="6">
        <v>101315900</v>
      </c>
      <c r="F317" s="6">
        <v>8.3699999999999997E-2</v>
      </c>
      <c r="G317" s="4" t="s">
        <v>807</v>
      </c>
    </row>
    <row r="318" spans="1:7" ht="23.45" customHeight="1" x14ac:dyDescent="0.25">
      <c r="A318" s="4" t="s">
        <v>1114</v>
      </c>
      <c r="B318" s="4" t="s">
        <v>1115</v>
      </c>
      <c r="C318" s="4" t="s">
        <v>101</v>
      </c>
      <c r="D318" s="5">
        <v>2500000</v>
      </c>
      <c r="E318" s="6">
        <v>259549750</v>
      </c>
      <c r="F318" s="6">
        <v>0.2145</v>
      </c>
      <c r="G318" s="4" t="s">
        <v>797</v>
      </c>
    </row>
    <row r="319" spans="1:7" ht="23.45" customHeight="1" x14ac:dyDescent="0.25">
      <c r="A319" s="4" t="s">
        <v>1120</v>
      </c>
      <c r="B319" s="4" t="s">
        <v>1121</v>
      </c>
      <c r="C319" s="4" t="s">
        <v>101</v>
      </c>
      <c r="D319" s="5">
        <v>1000000</v>
      </c>
      <c r="E319" s="6">
        <v>103095000</v>
      </c>
      <c r="F319" s="6">
        <v>8.5199999999999998E-2</v>
      </c>
      <c r="G319" s="4" t="s">
        <v>804</v>
      </c>
    </row>
    <row r="320" spans="1:7" ht="23.45" customHeight="1" x14ac:dyDescent="0.25">
      <c r="A320" s="4" t="s">
        <v>2816</v>
      </c>
      <c r="B320" s="4" t="s">
        <v>2817</v>
      </c>
      <c r="C320" s="4" t="s">
        <v>101</v>
      </c>
      <c r="D320" s="5">
        <v>2500000</v>
      </c>
      <c r="E320" s="6">
        <v>253967250</v>
      </c>
      <c r="F320" s="6">
        <v>0.2099</v>
      </c>
      <c r="G320" s="4" t="s">
        <v>797</v>
      </c>
    </row>
    <row r="321" spans="1:7" ht="23.45" customHeight="1" x14ac:dyDescent="0.25">
      <c r="A321" s="4" t="s">
        <v>1122</v>
      </c>
      <c r="B321" s="4" t="s">
        <v>1123</v>
      </c>
      <c r="C321" s="4" t="s">
        <v>935</v>
      </c>
      <c r="D321" s="5">
        <v>2500000</v>
      </c>
      <c r="E321" s="6">
        <v>249734500</v>
      </c>
      <c r="F321" s="6">
        <v>0.2064</v>
      </c>
      <c r="G321" s="4" t="s">
        <v>797</v>
      </c>
    </row>
    <row r="322" spans="1:7" ht="32.65" customHeight="1" x14ac:dyDescent="0.25">
      <c r="A322" s="4" t="s">
        <v>1124</v>
      </c>
      <c r="B322" s="4" t="s">
        <v>1125</v>
      </c>
      <c r="C322" s="4" t="s">
        <v>150</v>
      </c>
      <c r="D322" s="5">
        <v>500000</v>
      </c>
      <c r="E322" s="6">
        <v>50540650</v>
      </c>
      <c r="F322" s="6">
        <v>4.1799999999999997E-2</v>
      </c>
      <c r="G322" s="4" t="s">
        <v>804</v>
      </c>
    </row>
    <row r="323" spans="1:7" ht="23.45" customHeight="1" x14ac:dyDescent="0.25">
      <c r="A323" s="4" t="s">
        <v>2818</v>
      </c>
      <c r="B323" s="4" t="s">
        <v>2819</v>
      </c>
      <c r="C323" s="4" t="s">
        <v>101</v>
      </c>
      <c r="D323" s="5">
        <v>5000000</v>
      </c>
      <c r="E323" s="6">
        <v>508789000</v>
      </c>
      <c r="F323" s="6">
        <v>0.4204</v>
      </c>
      <c r="G323" s="4" t="s">
        <v>797</v>
      </c>
    </row>
    <row r="324" spans="1:7" ht="32.65" customHeight="1" x14ac:dyDescent="0.25">
      <c r="A324" s="4" t="s">
        <v>926</v>
      </c>
      <c r="B324" s="4" t="s">
        <v>927</v>
      </c>
      <c r="C324" s="4" t="s">
        <v>928</v>
      </c>
      <c r="D324" s="5">
        <v>1000000</v>
      </c>
      <c r="E324" s="6">
        <v>99955400</v>
      </c>
      <c r="F324" s="6">
        <v>8.2600000000000007E-2</v>
      </c>
      <c r="G324" s="4" t="s">
        <v>804</v>
      </c>
    </row>
    <row r="325" spans="1:7" ht="23.45" customHeight="1" x14ac:dyDescent="0.25">
      <c r="A325" s="4" t="s">
        <v>929</v>
      </c>
      <c r="B325" s="4" t="s">
        <v>930</v>
      </c>
      <c r="C325" s="4" t="s">
        <v>32</v>
      </c>
      <c r="D325" s="5">
        <v>1320000</v>
      </c>
      <c r="E325" s="6">
        <v>132245124</v>
      </c>
      <c r="F325" s="6">
        <v>0.10929999999999999</v>
      </c>
      <c r="G325" s="4" t="s">
        <v>804</v>
      </c>
    </row>
    <row r="326" spans="1:7" ht="32.65" customHeight="1" x14ac:dyDescent="0.25">
      <c r="A326" s="4" t="s">
        <v>2280</v>
      </c>
      <c r="B326" s="4" t="s">
        <v>2281</v>
      </c>
      <c r="C326" s="4" t="s">
        <v>928</v>
      </c>
      <c r="D326" s="5">
        <v>3000000</v>
      </c>
      <c r="E326" s="6">
        <v>300189600</v>
      </c>
      <c r="F326" s="6">
        <v>0.24809999999999999</v>
      </c>
      <c r="G326" s="4" t="s">
        <v>804</v>
      </c>
    </row>
    <row r="327" spans="1:7" ht="23.45" customHeight="1" x14ac:dyDescent="0.25">
      <c r="A327" s="4" t="s">
        <v>933</v>
      </c>
      <c r="B327" s="4" t="s">
        <v>934</v>
      </c>
      <c r="C327" s="4" t="s">
        <v>935</v>
      </c>
      <c r="D327" s="5">
        <v>2500000</v>
      </c>
      <c r="E327" s="6">
        <v>249928750</v>
      </c>
      <c r="F327" s="6">
        <v>0.20649999999999999</v>
      </c>
      <c r="G327" s="4" t="s">
        <v>850</v>
      </c>
    </row>
    <row r="328" spans="1:7" ht="23.45" customHeight="1" x14ac:dyDescent="0.25">
      <c r="A328" s="4" t="s">
        <v>942</v>
      </c>
      <c r="B328" s="4" t="s">
        <v>943</v>
      </c>
      <c r="C328" s="4" t="s">
        <v>150</v>
      </c>
      <c r="D328" s="5">
        <v>1500000</v>
      </c>
      <c r="E328" s="6">
        <v>153484800</v>
      </c>
      <c r="F328" s="6">
        <v>0.1268</v>
      </c>
      <c r="G328" s="4" t="s">
        <v>807</v>
      </c>
    </row>
    <row r="329" spans="1:7" ht="23.45" customHeight="1" x14ac:dyDescent="0.25">
      <c r="A329" s="4" t="s">
        <v>2471</v>
      </c>
      <c r="B329" s="4" t="s">
        <v>2472</v>
      </c>
      <c r="C329" s="4" t="s">
        <v>150</v>
      </c>
      <c r="D329" s="5">
        <v>250000</v>
      </c>
      <c r="E329" s="6">
        <v>25313675</v>
      </c>
      <c r="F329" s="6">
        <v>2.0899999999999998E-2</v>
      </c>
      <c r="G329" s="4" t="s">
        <v>804</v>
      </c>
    </row>
    <row r="330" spans="1:7" ht="23.45" customHeight="1" x14ac:dyDescent="0.25">
      <c r="A330" s="4" t="s">
        <v>948</v>
      </c>
      <c r="B330" s="4" t="s">
        <v>949</v>
      </c>
      <c r="C330" s="4" t="s">
        <v>150</v>
      </c>
      <c r="D330" s="5">
        <v>40000</v>
      </c>
      <c r="E330" s="6">
        <v>4085696</v>
      </c>
      <c r="F330" s="6">
        <v>3.3999999999999998E-3</v>
      </c>
      <c r="G330" s="4" t="s">
        <v>804</v>
      </c>
    </row>
    <row r="331" spans="1:7" ht="23.45" customHeight="1" x14ac:dyDescent="0.25">
      <c r="A331" s="4" t="s">
        <v>950</v>
      </c>
      <c r="B331" s="4" t="s">
        <v>951</v>
      </c>
      <c r="C331" s="4" t="s">
        <v>150</v>
      </c>
      <c r="D331" s="5">
        <v>40000</v>
      </c>
      <c r="E331" s="6">
        <v>4110892</v>
      </c>
      <c r="F331" s="6">
        <v>3.3999999999999998E-3</v>
      </c>
      <c r="G331" s="4" t="s">
        <v>804</v>
      </c>
    </row>
    <row r="332" spans="1:7" ht="23.45" customHeight="1" x14ac:dyDescent="0.25">
      <c r="A332" s="4" t="s">
        <v>952</v>
      </c>
      <c r="B332" s="4" t="s">
        <v>953</v>
      </c>
      <c r="C332" s="4" t="s">
        <v>150</v>
      </c>
      <c r="D332" s="5">
        <v>40000</v>
      </c>
      <c r="E332" s="6">
        <v>4134352</v>
      </c>
      <c r="F332" s="6">
        <v>3.3999999999999998E-3</v>
      </c>
      <c r="G332" s="4" t="s">
        <v>804</v>
      </c>
    </row>
    <row r="333" spans="1:7" ht="23.45" customHeight="1" x14ac:dyDescent="0.25">
      <c r="A333" s="4" t="s">
        <v>954</v>
      </c>
      <c r="B333" s="4" t="s">
        <v>955</v>
      </c>
      <c r="C333" s="4" t="s">
        <v>150</v>
      </c>
      <c r="D333" s="5">
        <v>40000</v>
      </c>
      <c r="E333" s="6">
        <v>4184360</v>
      </c>
      <c r="F333" s="6">
        <v>3.5000000000000001E-3</v>
      </c>
      <c r="G333" s="4" t="s">
        <v>804</v>
      </c>
    </row>
    <row r="334" spans="1:7" ht="23.45" customHeight="1" x14ac:dyDescent="0.25">
      <c r="A334" s="4" t="s">
        <v>956</v>
      </c>
      <c r="B334" s="4" t="s">
        <v>957</v>
      </c>
      <c r="C334" s="4" t="s">
        <v>150</v>
      </c>
      <c r="D334" s="5">
        <v>40000</v>
      </c>
      <c r="E334" s="6">
        <v>4208212</v>
      </c>
      <c r="F334" s="6">
        <v>3.5000000000000001E-3</v>
      </c>
      <c r="G334" s="4" t="s">
        <v>804</v>
      </c>
    </row>
    <row r="335" spans="1:7" ht="23.45" customHeight="1" x14ac:dyDescent="0.25">
      <c r="A335" s="4" t="s">
        <v>960</v>
      </c>
      <c r="B335" s="4" t="s">
        <v>961</v>
      </c>
      <c r="C335" s="4" t="s">
        <v>150</v>
      </c>
      <c r="D335" s="5">
        <v>300000</v>
      </c>
      <c r="E335" s="6">
        <v>30399990</v>
      </c>
      <c r="F335" s="6">
        <v>2.5100000000000001E-2</v>
      </c>
      <c r="G335" s="4" t="s">
        <v>804</v>
      </c>
    </row>
    <row r="336" spans="1:7" ht="23.45" customHeight="1" x14ac:dyDescent="0.25">
      <c r="A336" s="4" t="s">
        <v>962</v>
      </c>
      <c r="B336" s="4" t="s">
        <v>963</v>
      </c>
      <c r="C336" s="4" t="s">
        <v>150</v>
      </c>
      <c r="D336" s="5">
        <v>350000</v>
      </c>
      <c r="E336" s="6">
        <v>35757785</v>
      </c>
      <c r="F336" s="6">
        <v>2.9499999999999998E-2</v>
      </c>
      <c r="G336" s="4" t="s">
        <v>804</v>
      </c>
    </row>
    <row r="337" spans="1:7" ht="23.45" customHeight="1" x14ac:dyDescent="0.25">
      <c r="A337" s="4" t="s">
        <v>964</v>
      </c>
      <c r="B337" s="4" t="s">
        <v>965</v>
      </c>
      <c r="C337" s="4" t="s">
        <v>150</v>
      </c>
      <c r="D337" s="5">
        <v>100000</v>
      </c>
      <c r="E337" s="6">
        <v>10280020</v>
      </c>
      <c r="F337" s="6">
        <v>8.5000000000000006E-3</v>
      </c>
      <c r="G337" s="4" t="s">
        <v>804</v>
      </c>
    </row>
    <row r="338" spans="1:7" ht="23.45" customHeight="1" x14ac:dyDescent="0.25">
      <c r="A338" s="4" t="s">
        <v>968</v>
      </c>
      <c r="B338" s="4" t="s">
        <v>969</v>
      </c>
      <c r="C338" s="4" t="s">
        <v>150</v>
      </c>
      <c r="D338" s="5">
        <v>130000</v>
      </c>
      <c r="E338" s="6">
        <v>13604734</v>
      </c>
      <c r="F338" s="6">
        <v>1.12E-2</v>
      </c>
      <c r="G338" s="4" t="s">
        <v>804</v>
      </c>
    </row>
    <row r="339" spans="1:7" ht="23.45" customHeight="1" x14ac:dyDescent="0.25">
      <c r="A339" s="4" t="s">
        <v>2315</v>
      </c>
      <c r="B339" s="4" t="s">
        <v>2316</v>
      </c>
      <c r="C339" s="4" t="s">
        <v>150</v>
      </c>
      <c r="D339" s="5">
        <v>500000</v>
      </c>
      <c r="E339" s="6">
        <v>52262450</v>
      </c>
      <c r="F339" s="6">
        <v>4.3200000000000002E-2</v>
      </c>
      <c r="G339" s="4" t="s">
        <v>807</v>
      </c>
    </row>
    <row r="340" spans="1:7" ht="32.65" customHeight="1" x14ac:dyDescent="0.25">
      <c r="A340" s="4" t="s">
        <v>980</v>
      </c>
      <c r="B340" s="4" t="s">
        <v>981</v>
      </c>
      <c r="C340" s="4" t="s">
        <v>150</v>
      </c>
      <c r="D340" s="5">
        <v>1000000</v>
      </c>
      <c r="E340" s="6">
        <v>103595900</v>
      </c>
      <c r="F340" s="6">
        <v>8.5599999999999996E-2</v>
      </c>
      <c r="G340" s="4" t="s">
        <v>804</v>
      </c>
    </row>
    <row r="341" spans="1:7" ht="32.65" customHeight="1" x14ac:dyDescent="0.25">
      <c r="A341" s="4" t="s">
        <v>982</v>
      </c>
      <c r="B341" s="4" t="s">
        <v>983</v>
      </c>
      <c r="C341" s="4" t="s">
        <v>187</v>
      </c>
      <c r="D341" s="5">
        <v>2500000</v>
      </c>
      <c r="E341" s="6">
        <v>258024000</v>
      </c>
      <c r="F341" s="6">
        <v>0.2132</v>
      </c>
      <c r="G341" s="4" t="s">
        <v>807</v>
      </c>
    </row>
    <row r="342" spans="1:7" ht="23.45" customHeight="1" x14ac:dyDescent="0.25">
      <c r="A342" s="4" t="s">
        <v>986</v>
      </c>
      <c r="B342" s="4" t="s">
        <v>987</v>
      </c>
      <c r="C342" s="4" t="s">
        <v>150</v>
      </c>
      <c r="D342" s="5">
        <v>500000</v>
      </c>
      <c r="E342" s="6">
        <v>50604150</v>
      </c>
      <c r="F342" s="6">
        <v>4.1799999999999997E-2</v>
      </c>
      <c r="G342" s="4" t="s">
        <v>804</v>
      </c>
    </row>
    <row r="343" spans="1:7" ht="41.85" customHeight="1" x14ac:dyDescent="0.25">
      <c r="A343" s="4" t="s">
        <v>1134</v>
      </c>
      <c r="B343" s="4" t="s">
        <v>1135</v>
      </c>
      <c r="C343" s="4" t="s">
        <v>1051</v>
      </c>
      <c r="D343" s="5">
        <v>1000000</v>
      </c>
      <c r="E343" s="6">
        <v>104224900</v>
      </c>
      <c r="F343" s="6">
        <v>8.6099999999999996E-2</v>
      </c>
      <c r="G343" s="4" t="s">
        <v>807</v>
      </c>
    </row>
    <row r="344" spans="1:7" ht="41.85" customHeight="1" x14ac:dyDescent="0.25">
      <c r="A344" s="4" t="s">
        <v>1138</v>
      </c>
      <c r="B344" s="4" t="s">
        <v>1139</v>
      </c>
      <c r="C344" s="4" t="s">
        <v>1051</v>
      </c>
      <c r="D344" s="5">
        <v>1000000</v>
      </c>
      <c r="E344" s="6">
        <v>104148300</v>
      </c>
      <c r="F344" s="6">
        <v>8.6099999999999996E-2</v>
      </c>
      <c r="G344" s="4" t="s">
        <v>807</v>
      </c>
    </row>
    <row r="345" spans="1:7" ht="23.45" customHeight="1" x14ac:dyDescent="0.25">
      <c r="A345" s="4" t="s">
        <v>1140</v>
      </c>
      <c r="B345" s="4" t="s">
        <v>1141</v>
      </c>
      <c r="C345" s="4" t="s">
        <v>32</v>
      </c>
      <c r="D345" s="5">
        <v>300000</v>
      </c>
      <c r="E345" s="6">
        <v>30380760</v>
      </c>
      <c r="F345" s="6">
        <v>2.5100000000000001E-2</v>
      </c>
      <c r="G345" s="4" t="s">
        <v>850</v>
      </c>
    </row>
    <row r="346" spans="1:7" ht="23.45" customHeight="1" x14ac:dyDescent="0.25">
      <c r="A346" s="4" t="s">
        <v>2341</v>
      </c>
      <c r="B346" s="4" t="s">
        <v>2342</v>
      </c>
      <c r="C346" s="4" t="s">
        <v>101</v>
      </c>
      <c r="D346" s="5">
        <v>2500000</v>
      </c>
      <c r="E346" s="6">
        <v>259060500</v>
      </c>
      <c r="F346" s="6">
        <v>0.21410000000000001</v>
      </c>
      <c r="G346" s="4" t="s">
        <v>804</v>
      </c>
    </row>
    <row r="347" spans="1:7" ht="23.45" customHeight="1" x14ac:dyDescent="0.25">
      <c r="A347" s="4" t="s">
        <v>1144</v>
      </c>
      <c r="B347" s="4" t="s">
        <v>1145</v>
      </c>
      <c r="C347" s="4" t="s">
        <v>150</v>
      </c>
      <c r="D347" s="5">
        <v>40000</v>
      </c>
      <c r="E347" s="6">
        <v>4096328</v>
      </c>
      <c r="F347" s="6">
        <v>3.3999999999999998E-3</v>
      </c>
      <c r="G347" s="4" t="s">
        <v>804</v>
      </c>
    </row>
    <row r="348" spans="1:7" ht="32.65" customHeight="1" x14ac:dyDescent="0.25">
      <c r="A348" s="4" t="s">
        <v>2721</v>
      </c>
      <c r="B348" s="4" t="s">
        <v>2722</v>
      </c>
      <c r="C348" s="4" t="s">
        <v>150</v>
      </c>
      <c r="D348" s="5">
        <v>10000</v>
      </c>
      <c r="E348" s="6">
        <v>1000198</v>
      </c>
      <c r="F348" s="6">
        <v>8.0000000000000004E-4</v>
      </c>
      <c r="G348" s="4" t="s">
        <v>804</v>
      </c>
    </row>
    <row r="349" spans="1:7" ht="23.45" customHeight="1" x14ac:dyDescent="0.25">
      <c r="A349" s="4" t="s">
        <v>1154</v>
      </c>
      <c r="B349" s="4" t="s">
        <v>1155</v>
      </c>
      <c r="C349" s="4" t="s">
        <v>150</v>
      </c>
      <c r="D349" s="5">
        <v>400000</v>
      </c>
      <c r="E349" s="6">
        <v>41018280</v>
      </c>
      <c r="F349" s="6">
        <v>3.39E-2</v>
      </c>
      <c r="G349" s="4" t="s">
        <v>804</v>
      </c>
    </row>
    <row r="350" spans="1:7" ht="41.85" customHeight="1" x14ac:dyDescent="0.25">
      <c r="A350" s="4" t="s">
        <v>1160</v>
      </c>
      <c r="B350" s="4" t="s">
        <v>1161</v>
      </c>
      <c r="C350" s="4" t="s">
        <v>1051</v>
      </c>
      <c r="D350" s="5">
        <v>2500000</v>
      </c>
      <c r="E350" s="6">
        <v>260922000</v>
      </c>
      <c r="F350" s="6">
        <v>0.21560000000000001</v>
      </c>
      <c r="G350" s="4" t="s">
        <v>807</v>
      </c>
    </row>
    <row r="351" spans="1:7" ht="23.45" customHeight="1" x14ac:dyDescent="0.25">
      <c r="A351" s="4" t="s">
        <v>1164</v>
      </c>
      <c r="B351" s="4" t="s">
        <v>1165</v>
      </c>
      <c r="C351" s="4" t="s">
        <v>935</v>
      </c>
      <c r="D351" s="5">
        <v>500000</v>
      </c>
      <c r="E351" s="6">
        <v>50413000</v>
      </c>
      <c r="F351" s="6">
        <v>4.1700000000000001E-2</v>
      </c>
      <c r="G351" s="4" t="s">
        <v>850</v>
      </c>
    </row>
    <row r="352" spans="1:7" ht="23.45" customHeight="1" x14ac:dyDescent="0.25">
      <c r="A352" s="4" t="s">
        <v>1168</v>
      </c>
      <c r="B352" s="4" t="s">
        <v>1169</v>
      </c>
      <c r="C352" s="4" t="s">
        <v>150</v>
      </c>
      <c r="D352" s="5">
        <v>438734.13</v>
      </c>
      <c r="E352" s="6">
        <v>17687478.699999999</v>
      </c>
      <c r="F352" s="6">
        <v>1.46E-2</v>
      </c>
      <c r="G352" s="4" t="s">
        <v>850</v>
      </c>
    </row>
    <row r="353" spans="1:7" ht="23.45" customHeight="1" x14ac:dyDescent="0.25">
      <c r="A353" s="4" t="s">
        <v>1170</v>
      </c>
      <c r="B353" s="4" t="s">
        <v>1171</v>
      </c>
      <c r="C353" s="4" t="s">
        <v>150</v>
      </c>
      <c r="D353" s="5">
        <v>2000</v>
      </c>
      <c r="E353" s="6">
        <v>200311.4</v>
      </c>
      <c r="F353" s="6">
        <v>2.0000000000000001E-4</v>
      </c>
      <c r="G353" s="4" t="s">
        <v>807</v>
      </c>
    </row>
    <row r="354" spans="1:7" ht="23.45" customHeight="1" x14ac:dyDescent="0.25">
      <c r="A354" s="4" t="s">
        <v>1172</v>
      </c>
      <c r="B354" s="4" t="s">
        <v>1173</v>
      </c>
      <c r="C354" s="4" t="s">
        <v>150</v>
      </c>
      <c r="D354" s="5">
        <v>19000</v>
      </c>
      <c r="E354" s="6">
        <v>1920130.5</v>
      </c>
      <c r="F354" s="6">
        <v>1.6000000000000001E-3</v>
      </c>
      <c r="G354" s="4" t="s">
        <v>807</v>
      </c>
    </row>
    <row r="355" spans="1:7" ht="23.45" customHeight="1" x14ac:dyDescent="0.25">
      <c r="A355" s="4" t="s">
        <v>1174</v>
      </c>
      <c r="B355" s="4" t="s">
        <v>1175</v>
      </c>
      <c r="C355" s="4" t="s">
        <v>150</v>
      </c>
      <c r="D355" s="5">
        <v>34000</v>
      </c>
      <c r="E355" s="6">
        <v>3464076.4</v>
      </c>
      <c r="F355" s="6">
        <v>2.8999999999999998E-3</v>
      </c>
      <c r="G355" s="4" t="s">
        <v>807</v>
      </c>
    </row>
    <row r="356" spans="1:7" ht="23.45" customHeight="1" x14ac:dyDescent="0.25">
      <c r="A356" s="4" t="s">
        <v>1176</v>
      </c>
      <c r="B356" s="4" t="s">
        <v>1177</v>
      </c>
      <c r="C356" s="4" t="s">
        <v>150</v>
      </c>
      <c r="D356" s="5">
        <v>2000</v>
      </c>
      <c r="E356" s="6">
        <v>207343.8</v>
      </c>
      <c r="F356" s="6">
        <v>2.0000000000000001E-4</v>
      </c>
      <c r="G356" s="4" t="s">
        <v>807</v>
      </c>
    </row>
    <row r="357" spans="1:7" ht="23.45" customHeight="1" x14ac:dyDescent="0.25">
      <c r="A357" s="4" t="s">
        <v>1178</v>
      </c>
      <c r="B357" s="4" t="s">
        <v>1179</v>
      </c>
      <c r="C357" s="4" t="s">
        <v>150</v>
      </c>
      <c r="D357" s="5">
        <v>2000</v>
      </c>
      <c r="E357" s="6">
        <v>208496.4</v>
      </c>
      <c r="F357" s="6">
        <v>2.0000000000000001E-4</v>
      </c>
      <c r="G357" s="4" t="s">
        <v>807</v>
      </c>
    </row>
    <row r="358" spans="1:7" ht="23.45" customHeight="1" x14ac:dyDescent="0.25">
      <c r="A358" s="4" t="s">
        <v>1180</v>
      </c>
      <c r="B358" s="4" t="s">
        <v>1181</v>
      </c>
      <c r="C358" s="4" t="s">
        <v>150</v>
      </c>
      <c r="D358" s="5">
        <v>42000</v>
      </c>
      <c r="E358" s="6">
        <v>4437409.2</v>
      </c>
      <c r="F358" s="6">
        <v>3.7000000000000002E-3</v>
      </c>
      <c r="G358" s="4" t="s">
        <v>807</v>
      </c>
    </row>
    <row r="359" spans="1:7" ht="41.85" customHeight="1" x14ac:dyDescent="0.25">
      <c r="A359" s="4" t="s">
        <v>2347</v>
      </c>
      <c r="B359" s="4" t="s">
        <v>2348</v>
      </c>
      <c r="C359" s="4" t="s">
        <v>1051</v>
      </c>
      <c r="D359" s="5">
        <v>1000000</v>
      </c>
      <c r="E359" s="6">
        <v>104049100</v>
      </c>
      <c r="F359" s="6">
        <v>8.5999999999999993E-2</v>
      </c>
      <c r="G359" s="4" t="s">
        <v>807</v>
      </c>
    </row>
    <row r="360" spans="1:7" ht="23.45" customHeight="1" x14ac:dyDescent="0.25">
      <c r="A360" s="4" t="s">
        <v>1182</v>
      </c>
      <c r="B360" s="4" t="s">
        <v>1183</v>
      </c>
      <c r="C360" s="4" t="s">
        <v>150</v>
      </c>
      <c r="D360" s="5">
        <v>40000</v>
      </c>
      <c r="E360" s="6">
        <v>4093140</v>
      </c>
      <c r="F360" s="6">
        <v>3.3999999999999998E-3</v>
      </c>
      <c r="G360" s="4" t="s">
        <v>807</v>
      </c>
    </row>
    <row r="361" spans="1:7" ht="23.45" customHeight="1" x14ac:dyDescent="0.25">
      <c r="A361" s="4" t="s">
        <v>2349</v>
      </c>
      <c r="B361" s="4" t="s">
        <v>2350</v>
      </c>
      <c r="C361" s="4" t="s">
        <v>150</v>
      </c>
      <c r="D361" s="5">
        <v>10000</v>
      </c>
      <c r="E361" s="6">
        <v>1014326</v>
      </c>
      <c r="F361" s="6">
        <v>8.0000000000000004E-4</v>
      </c>
      <c r="G361" s="4" t="s">
        <v>807</v>
      </c>
    </row>
    <row r="362" spans="1:7" ht="23.45" customHeight="1" x14ac:dyDescent="0.25">
      <c r="A362" s="4" t="s">
        <v>1256</v>
      </c>
      <c r="B362" s="4" t="s">
        <v>1257</v>
      </c>
      <c r="C362" s="4" t="s">
        <v>150</v>
      </c>
      <c r="D362" s="5">
        <v>1000000</v>
      </c>
      <c r="E362" s="6">
        <v>74144100</v>
      </c>
      <c r="F362" s="6">
        <v>6.13E-2</v>
      </c>
      <c r="G362" s="4" t="s">
        <v>807</v>
      </c>
    </row>
    <row r="363" spans="1:7" ht="32.65" customHeight="1" x14ac:dyDescent="0.25">
      <c r="A363" s="4" t="s">
        <v>1262</v>
      </c>
      <c r="B363" s="4" t="s">
        <v>1263</v>
      </c>
      <c r="C363" s="4" t="s">
        <v>150</v>
      </c>
      <c r="D363" s="5">
        <v>90000</v>
      </c>
      <c r="E363" s="6">
        <v>9384642</v>
      </c>
      <c r="F363" s="6">
        <v>7.7999999999999996E-3</v>
      </c>
      <c r="G363" s="4" t="s">
        <v>850</v>
      </c>
    </row>
    <row r="364" spans="1:7" ht="32.65" customHeight="1" x14ac:dyDescent="0.25">
      <c r="A364" s="4" t="s">
        <v>2355</v>
      </c>
      <c r="B364" s="4" t="s">
        <v>2356</v>
      </c>
      <c r="C364" s="4" t="s">
        <v>101</v>
      </c>
      <c r="D364" s="5">
        <v>80000</v>
      </c>
      <c r="E364" s="6">
        <v>8552288</v>
      </c>
      <c r="F364" s="6">
        <v>7.1000000000000004E-3</v>
      </c>
      <c r="G364" s="4" t="s">
        <v>850</v>
      </c>
    </row>
    <row r="365" spans="1:7" ht="23.45" customHeight="1" x14ac:dyDescent="0.25">
      <c r="A365" s="4" t="s">
        <v>1288</v>
      </c>
      <c r="B365" s="4" t="s">
        <v>1289</v>
      </c>
      <c r="C365" s="4" t="s">
        <v>150</v>
      </c>
      <c r="D365" s="5">
        <v>200000</v>
      </c>
      <c r="E365" s="6">
        <v>20126260</v>
      </c>
      <c r="F365" s="6">
        <v>1.66E-2</v>
      </c>
      <c r="G365" s="4" t="s">
        <v>850</v>
      </c>
    </row>
    <row r="366" spans="1:7" ht="32.65" customHeight="1" x14ac:dyDescent="0.25">
      <c r="A366" s="4" t="s">
        <v>1300</v>
      </c>
      <c r="B366" s="4" t="s">
        <v>1301</v>
      </c>
      <c r="C366" s="4" t="s">
        <v>32</v>
      </c>
      <c r="D366" s="5">
        <v>100000</v>
      </c>
      <c r="E366" s="6">
        <v>10064650</v>
      </c>
      <c r="F366" s="6">
        <v>8.3000000000000001E-3</v>
      </c>
      <c r="G366" s="4" t="s">
        <v>804</v>
      </c>
    </row>
    <row r="367" spans="1:7" ht="23.45" customHeight="1" x14ac:dyDescent="0.25">
      <c r="A367" s="4" t="s">
        <v>1302</v>
      </c>
      <c r="B367" s="4" t="s">
        <v>1303</v>
      </c>
      <c r="C367" s="4" t="s">
        <v>935</v>
      </c>
      <c r="D367" s="5">
        <v>1500000</v>
      </c>
      <c r="E367" s="6">
        <v>150286200</v>
      </c>
      <c r="F367" s="6">
        <v>0.1242</v>
      </c>
      <c r="G367" s="4" t="s">
        <v>850</v>
      </c>
    </row>
    <row r="368" spans="1:7" ht="23.45" customHeight="1" x14ac:dyDescent="0.25">
      <c r="A368" s="4" t="s">
        <v>2134</v>
      </c>
      <c r="B368" s="4" t="s">
        <v>2135</v>
      </c>
      <c r="C368" s="4" t="s">
        <v>43</v>
      </c>
      <c r="D368" s="5">
        <v>2500000</v>
      </c>
      <c r="E368" s="6">
        <v>244936250</v>
      </c>
      <c r="F368" s="6">
        <v>0.2024</v>
      </c>
      <c r="G368" s="4" t="s">
        <v>797</v>
      </c>
    </row>
    <row r="369" spans="1:7" ht="14.45" customHeight="1" x14ac:dyDescent="0.25">
      <c r="A369" s="4" t="s">
        <v>2870</v>
      </c>
      <c r="B369" s="4" t="s">
        <v>2871</v>
      </c>
      <c r="C369" s="4" t="s">
        <v>43</v>
      </c>
      <c r="D369" s="5">
        <v>2500000</v>
      </c>
      <c r="E369" s="6">
        <v>237737000</v>
      </c>
      <c r="F369" s="6">
        <v>0.19650000000000001</v>
      </c>
      <c r="G369" s="4" t="s">
        <v>850</v>
      </c>
    </row>
    <row r="370" spans="1:7" ht="23.45" customHeight="1" x14ac:dyDescent="0.25">
      <c r="A370" s="4" t="s">
        <v>992</v>
      </c>
      <c r="B370" s="4" t="s">
        <v>993</v>
      </c>
      <c r="C370" s="4" t="s">
        <v>43</v>
      </c>
      <c r="D370" s="5">
        <v>2500000</v>
      </c>
      <c r="E370" s="6">
        <v>247207250</v>
      </c>
      <c r="F370" s="6">
        <v>0.20430000000000001</v>
      </c>
      <c r="G370" s="4" t="s">
        <v>850</v>
      </c>
    </row>
    <row r="371" spans="1:7" ht="23.45" customHeight="1" x14ac:dyDescent="0.25">
      <c r="A371" s="4" t="s">
        <v>1014</v>
      </c>
      <c r="B371" s="4" t="s">
        <v>1015</v>
      </c>
      <c r="C371" s="4" t="s">
        <v>101</v>
      </c>
      <c r="D371" s="5">
        <v>2500000</v>
      </c>
      <c r="E371" s="6">
        <v>248313000</v>
      </c>
      <c r="F371" s="6">
        <v>0.20519999999999999</v>
      </c>
      <c r="G371" s="4" t="s">
        <v>797</v>
      </c>
    </row>
    <row r="372" spans="1:7" ht="14.45" customHeight="1" x14ac:dyDescent="0.25">
      <c r="A372" s="4" t="s">
        <v>1016</v>
      </c>
      <c r="B372" s="4" t="s">
        <v>1017</v>
      </c>
      <c r="C372" s="4" t="s">
        <v>43</v>
      </c>
      <c r="D372" s="5">
        <v>2000000</v>
      </c>
      <c r="E372" s="6">
        <v>200854600</v>
      </c>
      <c r="F372" s="6">
        <v>0.16600000000000001</v>
      </c>
      <c r="G372" s="4" t="s">
        <v>850</v>
      </c>
    </row>
    <row r="373" spans="1:7" ht="14.45" customHeight="1" x14ac:dyDescent="0.25">
      <c r="A373" s="4" t="s">
        <v>1018</v>
      </c>
      <c r="B373" s="4" t="s">
        <v>1019</v>
      </c>
      <c r="C373" s="4" t="s">
        <v>43</v>
      </c>
      <c r="D373" s="5">
        <v>2500000</v>
      </c>
      <c r="E373" s="6">
        <v>248768750</v>
      </c>
      <c r="F373" s="6">
        <v>0.2056</v>
      </c>
      <c r="G373" s="4" t="s">
        <v>850</v>
      </c>
    </row>
    <row r="374" spans="1:7" ht="23.45" customHeight="1" x14ac:dyDescent="0.25">
      <c r="A374" s="4" t="s">
        <v>1020</v>
      </c>
      <c r="B374" s="4" t="s">
        <v>1021</v>
      </c>
      <c r="C374" s="4" t="s">
        <v>43</v>
      </c>
      <c r="D374" s="5">
        <v>2500000</v>
      </c>
      <c r="E374" s="6">
        <v>248499250</v>
      </c>
      <c r="F374" s="6">
        <v>0.20530000000000001</v>
      </c>
      <c r="G374" s="4" t="s">
        <v>797</v>
      </c>
    </row>
    <row r="375" spans="1:7" ht="23.45" customHeight="1" x14ac:dyDescent="0.25">
      <c r="A375" s="4" t="s">
        <v>1022</v>
      </c>
      <c r="B375" s="4" t="s">
        <v>1023</v>
      </c>
      <c r="C375" s="4" t="s">
        <v>101</v>
      </c>
      <c r="D375" s="5">
        <v>1500000</v>
      </c>
      <c r="E375" s="6">
        <v>150204750</v>
      </c>
      <c r="F375" s="6">
        <v>0.1241</v>
      </c>
      <c r="G375" s="4" t="s">
        <v>797</v>
      </c>
    </row>
    <row r="376" spans="1:7" ht="14.45" customHeight="1" x14ac:dyDescent="0.25">
      <c r="A376" s="4" t="s">
        <v>1026</v>
      </c>
      <c r="B376" s="4" t="s">
        <v>1027</v>
      </c>
      <c r="C376" s="4" t="s">
        <v>43</v>
      </c>
      <c r="D376" s="5">
        <v>1500000</v>
      </c>
      <c r="E376" s="6">
        <v>149497650</v>
      </c>
      <c r="F376" s="6">
        <v>0.1235</v>
      </c>
      <c r="G376" s="4" t="s">
        <v>850</v>
      </c>
    </row>
    <row r="377" spans="1:7" ht="23.45" customHeight="1" x14ac:dyDescent="0.25">
      <c r="A377" s="4" t="s">
        <v>1032</v>
      </c>
      <c r="B377" s="4" t="s">
        <v>1033</v>
      </c>
      <c r="C377" s="4" t="s">
        <v>43</v>
      </c>
      <c r="D377" s="5">
        <v>1750000</v>
      </c>
      <c r="E377" s="6">
        <v>175294000</v>
      </c>
      <c r="F377" s="6">
        <v>0.1449</v>
      </c>
      <c r="G377" s="4" t="s">
        <v>850</v>
      </c>
    </row>
    <row r="378" spans="1:7" ht="23.45" customHeight="1" x14ac:dyDescent="0.25">
      <c r="A378" s="4" t="s">
        <v>1034</v>
      </c>
      <c r="B378" s="4" t="s">
        <v>1035</v>
      </c>
      <c r="C378" s="4" t="s">
        <v>43</v>
      </c>
      <c r="D378" s="5">
        <v>10000000</v>
      </c>
      <c r="E378" s="6">
        <v>999451000</v>
      </c>
      <c r="F378" s="6">
        <v>0.82589999999999997</v>
      </c>
      <c r="G378" s="4" t="s">
        <v>797</v>
      </c>
    </row>
    <row r="379" spans="1:7" ht="23.45" customHeight="1" x14ac:dyDescent="0.25">
      <c r="A379" s="4" t="s">
        <v>1038</v>
      </c>
      <c r="B379" s="4" t="s">
        <v>1039</v>
      </c>
      <c r="C379" s="4" t="s">
        <v>43</v>
      </c>
      <c r="D379" s="5">
        <v>2500000</v>
      </c>
      <c r="E379" s="6">
        <v>250598250</v>
      </c>
      <c r="F379" s="6">
        <v>0.20710000000000001</v>
      </c>
      <c r="G379" s="4" t="s">
        <v>797</v>
      </c>
    </row>
    <row r="380" spans="1:7" ht="14.45" customHeight="1" x14ac:dyDescent="0.25">
      <c r="A380" s="4" t="s">
        <v>1040</v>
      </c>
      <c r="B380" s="4" t="s">
        <v>1041</v>
      </c>
      <c r="C380" s="4" t="s">
        <v>43</v>
      </c>
      <c r="D380" s="5">
        <v>500000</v>
      </c>
      <c r="E380" s="6">
        <v>49951900</v>
      </c>
      <c r="F380" s="6">
        <v>4.1300000000000003E-2</v>
      </c>
      <c r="G380" s="4" t="s">
        <v>807</v>
      </c>
    </row>
    <row r="381" spans="1:7" ht="23.45" customHeight="1" x14ac:dyDescent="0.25">
      <c r="A381" s="4" t="s">
        <v>2209</v>
      </c>
      <c r="B381" s="4" t="s">
        <v>2210</v>
      </c>
      <c r="C381" s="4" t="s">
        <v>101</v>
      </c>
      <c r="D381" s="5">
        <v>1000000</v>
      </c>
      <c r="E381" s="6">
        <v>100860300</v>
      </c>
      <c r="F381" s="6">
        <v>8.3299999999999999E-2</v>
      </c>
      <c r="G381" s="4" t="s">
        <v>804</v>
      </c>
    </row>
    <row r="382" spans="1:7" ht="14.45" customHeight="1" x14ac:dyDescent="0.25">
      <c r="A382" s="4" t="s">
        <v>1042</v>
      </c>
      <c r="B382" s="4" t="s">
        <v>1043</v>
      </c>
      <c r="C382" s="4" t="s">
        <v>43</v>
      </c>
      <c r="D382" s="5">
        <v>2500000</v>
      </c>
      <c r="E382" s="6">
        <v>249806250</v>
      </c>
      <c r="F382" s="6">
        <v>0.2064</v>
      </c>
      <c r="G382" s="4" t="s">
        <v>850</v>
      </c>
    </row>
    <row r="383" spans="1:7" ht="23.45" customHeight="1" x14ac:dyDescent="0.25">
      <c r="A383" s="4" t="s">
        <v>1044</v>
      </c>
      <c r="B383" s="4" t="s">
        <v>1045</v>
      </c>
      <c r="C383" s="4" t="s">
        <v>43</v>
      </c>
      <c r="D383" s="5">
        <v>2500000</v>
      </c>
      <c r="E383" s="6">
        <v>257886000</v>
      </c>
      <c r="F383" s="6">
        <v>0.21310000000000001</v>
      </c>
      <c r="G383" s="4" t="s">
        <v>797</v>
      </c>
    </row>
    <row r="384" spans="1:7" ht="23.45" customHeight="1" x14ac:dyDescent="0.25">
      <c r="A384" s="4" t="s">
        <v>1192</v>
      </c>
      <c r="B384" s="4" t="s">
        <v>1193</v>
      </c>
      <c r="C384" s="4" t="s">
        <v>101</v>
      </c>
      <c r="D384" s="5">
        <v>1000000</v>
      </c>
      <c r="E384" s="6">
        <v>101991100</v>
      </c>
      <c r="F384" s="6">
        <v>8.43E-2</v>
      </c>
      <c r="G384" s="4" t="s">
        <v>807</v>
      </c>
    </row>
    <row r="385" spans="1:7" ht="23.45" customHeight="1" x14ac:dyDescent="0.25">
      <c r="A385" s="4" t="s">
        <v>1196</v>
      </c>
      <c r="B385" s="4" t="s">
        <v>1197</v>
      </c>
      <c r="C385" s="4" t="s">
        <v>101</v>
      </c>
      <c r="D385" s="5">
        <v>500000</v>
      </c>
      <c r="E385" s="6">
        <v>51082150</v>
      </c>
      <c r="F385" s="6">
        <v>4.2200000000000001E-2</v>
      </c>
      <c r="G385" s="4" t="s">
        <v>807</v>
      </c>
    </row>
    <row r="386" spans="1:7" ht="23.45" customHeight="1" x14ac:dyDescent="0.25">
      <c r="A386" s="4" t="s">
        <v>2477</v>
      </c>
      <c r="B386" s="4" t="s">
        <v>2478</v>
      </c>
      <c r="C386" s="4" t="s">
        <v>43</v>
      </c>
      <c r="D386" s="5">
        <v>20000</v>
      </c>
      <c r="E386" s="6">
        <v>2005934</v>
      </c>
      <c r="F386" s="6">
        <v>1.6999999999999999E-3</v>
      </c>
      <c r="G386" s="4" t="s">
        <v>850</v>
      </c>
    </row>
    <row r="387" spans="1:7" ht="23.45" customHeight="1" x14ac:dyDescent="0.25">
      <c r="A387" s="4" t="s">
        <v>1206</v>
      </c>
      <c r="B387" s="4" t="s">
        <v>1207</v>
      </c>
      <c r="C387" s="4" t="s">
        <v>43</v>
      </c>
      <c r="D387" s="5">
        <v>80000</v>
      </c>
      <c r="E387" s="6">
        <v>8030000</v>
      </c>
      <c r="F387" s="6">
        <v>6.6E-3</v>
      </c>
      <c r="G387" s="4" t="s">
        <v>850</v>
      </c>
    </row>
    <row r="388" spans="1:7" ht="23.45" customHeight="1" x14ac:dyDescent="0.25">
      <c r="A388" s="4" t="s">
        <v>1208</v>
      </c>
      <c r="B388" s="4" t="s">
        <v>1209</v>
      </c>
      <c r="C388" s="4" t="s">
        <v>43</v>
      </c>
      <c r="D388" s="5">
        <v>100000</v>
      </c>
      <c r="E388" s="6">
        <v>10372320</v>
      </c>
      <c r="F388" s="6">
        <v>8.6E-3</v>
      </c>
      <c r="G388" s="4" t="s">
        <v>850</v>
      </c>
    </row>
    <row r="389" spans="1:7" ht="23.45" customHeight="1" x14ac:dyDescent="0.25">
      <c r="A389" s="4" t="s">
        <v>1210</v>
      </c>
      <c r="B389" s="4" t="s">
        <v>1211</v>
      </c>
      <c r="C389" s="4" t="s">
        <v>43</v>
      </c>
      <c r="D389" s="5">
        <v>500000</v>
      </c>
      <c r="E389" s="6">
        <v>51363250</v>
      </c>
      <c r="F389" s="6">
        <v>4.24E-2</v>
      </c>
      <c r="G389" s="4" t="s">
        <v>807</v>
      </c>
    </row>
    <row r="390" spans="1:7" ht="23.45" customHeight="1" x14ac:dyDescent="0.25">
      <c r="A390" s="4" t="s">
        <v>1212</v>
      </c>
      <c r="B390" s="4" t="s">
        <v>1213</v>
      </c>
      <c r="C390" s="4" t="s">
        <v>43</v>
      </c>
      <c r="D390" s="5">
        <v>450000</v>
      </c>
      <c r="E390" s="6">
        <v>45341460</v>
      </c>
      <c r="F390" s="6">
        <v>3.7499999999999999E-2</v>
      </c>
      <c r="G390" s="4" t="s">
        <v>850</v>
      </c>
    </row>
    <row r="391" spans="1:7" ht="14.45" customHeight="1" x14ac:dyDescent="0.25">
      <c r="A391" s="4" t="s">
        <v>1214</v>
      </c>
      <c r="B391" s="4" t="s">
        <v>1215</v>
      </c>
      <c r="C391" s="4" t="s">
        <v>43</v>
      </c>
      <c r="D391" s="5">
        <v>1000000</v>
      </c>
      <c r="E391" s="6">
        <v>102729300</v>
      </c>
      <c r="F391" s="6">
        <v>8.4900000000000003E-2</v>
      </c>
      <c r="G391" s="4" t="s">
        <v>807</v>
      </c>
    </row>
    <row r="392" spans="1:7" ht="23.45" customHeight="1" x14ac:dyDescent="0.25">
      <c r="A392" s="4" t="s">
        <v>1216</v>
      </c>
      <c r="B392" s="4" t="s">
        <v>1217</v>
      </c>
      <c r="C392" s="4" t="s">
        <v>43</v>
      </c>
      <c r="D392" s="5">
        <v>1500000</v>
      </c>
      <c r="E392" s="6">
        <v>153612150</v>
      </c>
      <c r="F392" s="6">
        <v>0.12690000000000001</v>
      </c>
      <c r="G392" s="4" t="s">
        <v>807</v>
      </c>
    </row>
    <row r="393" spans="1:7" ht="23.45" customHeight="1" x14ac:dyDescent="0.25">
      <c r="A393" s="4" t="s">
        <v>1218</v>
      </c>
      <c r="B393" s="4" t="s">
        <v>1219</v>
      </c>
      <c r="C393" s="4" t="s">
        <v>43</v>
      </c>
      <c r="D393" s="5">
        <v>500000</v>
      </c>
      <c r="E393" s="6">
        <v>51210250</v>
      </c>
      <c r="F393" s="6">
        <v>4.2299999999999997E-2</v>
      </c>
      <c r="G393" s="4" t="s">
        <v>807</v>
      </c>
    </row>
    <row r="394" spans="1:7" ht="23.45" customHeight="1" x14ac:dyDescent="0.25">
      <c r="A394" s="4" t="s">
        <v>1220</v>
      </c>
      <c r="B394" s="4" t="s">
        <v>1221</v>
      </c>
      <c r="C394" s="4" t="s">
        <v>43</v>
      </c>
      <c r="D394" s="5">
        <v>980000</v>
      </c>
      <c r="E394" s="6">
        <v>100404430</v>
      </c>
      <c r="F394" s="6">
        <v>8.3000000000000004E-2</v>
      </c>
      <c r="G394" s="4" t="s">
        <v>807</v>
      </c>
    </row>
    <row r="395" spans="1:7" ht="23.45" customHeight="1" x14ac:dyDescent="0.25">
      <c r="A395" s="4" t="s">
        <v>1222</v>
      </c>
      <c r="B395" s="4" t="s">
        <v>1223</v>
      </c>
      <c r="C395" s="4" t="s">
        <v>101</v>
      </c>
      <c r="D395" s="5">
        <v>160000</v>
      </c>
      <c r="E395" s="6">
        <v>16056928</v>
      </c>
      <c r="F395" s="6">
        <v>1.3299999999999999E-2</v>
      </c>
      <c r="G395" s="4" t="s">
        <v>807</v>
      </c>
    </row>
    <row r="396" spans="1:7" ht="23.45" customHeight="1" x14ac:dyDescent="0.25">
      <c r="A396" s="4" t="s">
        <v>1226</v>
      </c>
      <c r="B396" s="4" t="s">
        <v>1227</v>
      </c>
      <c r="C396" s="4" t="s">
        <v>43</v>
      </c>
      <c r="D396" s="5">
        <v>150000</v>
      </c>
      <c r="E396" s="6">
        <v>15111120</v>
      </c>
      <c r="F396" s="6">
        <v>1.2500000000000001E-2</v>
      </c>
      <c r="G396" s="4" t="s">
        <v>850</v>
      </c>
    </row>
    <row r="397" spans="1:7" ht="41.85" customHeight="1" x14ac:dyDescent="0.25">
      <c r="A397" s="4" t="s">
        <v>1228</v>
      </c>
      <c r="B397" s="4" t="s">
        <v>1229</v>
      </c>
      <c r="C397" s="4" t="s">
        <v>101</v>
      </c>
      <c r="D397" s="5">
        <v>200000</v>
      </c>
      <c r="E397" s="6">
        <v>20103440</v>
      </c>
      <c r="F397" s="6">
        <v>1.66E-2</v>
      </c>
      <c r="G397" s="4" t="s">
        <v>804</v>
      </c>
    </row>
    <row r="398" spans="1:7" ht="23.45" customHeight="1" x14ac:dyDescent="0.25">
      <c r="A398" s="4" t="s">
        <v>1230</v>
      </c>
      <c r="B398" s="4" t="s">
        <v>1231</v>
      </c>
      <c r="C398" s="4" t="s">
        <v>101</v>
      </c>
      <c r="D398" s="5">
        <v>950000</v>
      </c>
      <c r="E398" s="6">
        <v>95537795</v>
      </c>
      <c r="F398" s="6">
        <v>7.8899999999999998E-2</v>
      </c>
      <c r="G398" s="4" t="s">
        <v>807</v>
      </c>
    </row>
    <row r="399" spans="1:7" ht="23.45" customHeight="1" x14ac:dyDescent="0.25">
      <c r="A399" s="4" t="s">
        <v>1232</v>
      </c>
      <c r="B399" s="4" t="s">
        <v>1233</v>
      </c>
      <c r="C399" s="4" t="s">
        <v>43</v>
      </c>
      <c r="D399" s="5">
        <v>210000</v>
      </c>
      <c r="E399" s="6">
        <v>21169428</v>
      </c>
      <c r="F399" s="6">
        <v>1.7500000000000002E-2</v>
      </c>
      <c r="G399" s="4" t="s">
        <v>850</v>
      </c>
    </row>
    <row r="400" spans="1:7" ht="23.45" customHeight="1" x14ac:dyDescent="0.25">
      <c r="A400" s="4" t="s">
        <v>1236</v>
      </c>
      <c r="B400" s="4" t="s">
        <v>1237</v>
      </c>
      <c r="C400" s="4" t="s">
        <v>101</v>
      </c>
      <c r="D400" s="5">
        <v>10000</v>
      </c>
      <c r="E400" s="6">
        <v>1004175</v>
      </c>
      <c r="F400" s="6">
        <v>8.0000000000000004E-4</v>
      </c>
      <c r="G400" s="4" t="s">
        <v>804</v>
      </c>
    </row>
    <row r="401" spans="1:7" ht="23.45" customHeight="1" x14ac:dyDescent="0.25">
      <c r="A401" s="4" t="s">
        <v>1246</v>
      </c>
      <c r="B401" s="4" t="s">
        <v>1247</v>
      </c>
      <c r="C401" s="4" t="s">
        <v>43</v>
      </c>
      <c r="D401" s="5">
        <v>1000000</v>
      </c>
      <c r="E401" s="6">
        <v>104122500</v>
      </c>
      <c r="F401" s="6">
        <v>8.5999999999999993E-2</v>
      </c>
      <c r="G401" s="4" t="s">
        <v>807</v>
      </c>
    </row>
    <row r="402" spans="1:7" ht="23.45" customHeight="1" x14ac:dyDescent="0.25">
      <c r="A402" s="4" t="s">
        <v>2834</v>
      </c>
      <c r="B402" s="4" t="s">
        <v>2835</v>
      </c>
      <c r="C402" s="4" t="s">
        <v>101</v>
      </c>
      <c r="D402" s="5">
        <v>10000</v>
      </c>
      <c r="E402" s="6">
        <v>1011923</v>
      </c>
      <c r="F402" s="6">
        <v>8.0000000000000004E-4</v>
      </c>
      <c r="G402" s="4" t="s">
        <v>804</v>
      </c>
    </row>
    <row r="403" spans="1:7" ht="23.45" customHeight="1" x14ac:dyDescent="0.25">
      <c r="A403" s="4" t="s">
        <v>1250</v>
      </c>
      <c r="B403" s="4" t="s">
        <v>1251</v>
      </c>
      <c r="C403" s="4" t="s">
        <v>101</v>
      </c>
      <c r="D403" s="5">
        <v>1740000</v>
      </c>
      <c r="E403" s="6">
        <v>183534330</v>
      </c>
      <c r="F403" s="6">
        <v>0.1517</v>
      </c>
      <c r="G403" s="4" t="s">
        <v>807</v>
      </c>
    </row>
    <row r="404" spans="1:7" ht="23.45" customHeight="1" x14ac:dyDescent="0.25">
      <c r="A404" s="4" t="s">
        <v>1316</v>
      </c>
      <c r="B404" s="4" t="s">
        <v>1317</v>
      </c>
      <c r="C404" s="4" t="s">
        <v>43</v>
      </c>
      <c r="D404" s="5">
        <v>40000</v>
      </c>
      <c r="E404" s="6">
        <v>4259832</v>
      </c>
      <c r="F404" s="6">
        <v>3.5000000000000001E-3</v>
      </c>
      <c r="G404" s="4" t="s">
        <v>850</v>
      </c>
    </row>
    <row r="405" spans="1:7" ht="23.45" customHeight="1" x14ac:dyDescent="0.25">
      <c r="A405" s="4" t="s">
        <v>1322</v>
      </c>
      <c r="B405" s="4" t="s">
        <v>1323</v>
      </c>
      <c r="C405" s="4" t="s">
        <v>101</v>
      </c>
      <c r="D405" s="5">
        <v>30000</v>
      </c>
      <c r="E405" s="6">
        <v>3145074</v>
      </c>
      <c r="F405" s="6">
        <v>2.5999999999999999E-3</v>
      </c>
      <c r="G405" s="4" t="s">
        <v>804</v>
      </c>
    </row>
    <row r="406" spans="1:7" ht="41.85" customHeight="1" x14ac:dyDescent="0.25">
      <c r="A406" s="4" t="s">
        <v>1334</v>
      </c>
      <c r="B406" s="4" t="s">
        <v>1335</v>
      </c>
      <c r="C406" s="4" t="s">
        <v>157</v>
      </c>
      <c r="D406" s="5">
        <v>500000</v>
      </c>
      <c r="E406" s="6">
        <v>49122350</v>
      </c>
      <c r="F406" s="6">
        <v>4.0599999999999997E-2</v>
      </c>
      <c r="G406" s="4" t="s">
        <v>797</v>
      </c>
    </row>
    <row r="407" spans="1:7" ht="23.45" customHeight="1" x14ac:dyDescent="0.25">
      <c r="A407" s="4" t="s">
        <v>2260</v>
      </c>
      <c r="B407" s="4" t="s">
        <v>2261</v>
      </c>
      <c r="C407" s="4" t="s">
        <v>157</v>
      </c>
      <c r="D407" s="5">
        <v>12500000</v>
      </c>
      <c r="E407" s="6">
        <v>1208442500</v>
      </c>
      <c r="F407" s="6">
        <v>0.99860000000000004</v>
      </c>
      <c r="G407" s="4" t="s">
        <v>797</v>
      </c>
    </row>
    <row r="408" spans="1:7" ht="23.45" customHeight="1" x14ac:dyDescent="0.25">
      <c r="A408" s="4" t="s">
        <v>2485</v>
      </c>
      <c r="B408" s="4" t="s">
        <v>2486</v>
      </c>
      <c r="C408" s="4" t="s">
        <v>1051</v>
      </c>
      <c r="D408" s="5">
        <v>1700000</v>
      </c>
      <c r="E408" s="6">
        <v>166882540</v>
      </c>
      <c r="F408" s="6">
        <v>0.13789999999999999</v>
      </c>
      <c r="G408" s="4" t="s">
        <v>797</v>
      </c>
    </row>
    <row r="409" spans="1:7" ht="23.45" customHeight="1" x14ac:dyDescent="0.25">
      <c r="A409" s="4" t="s">
        <v>2262</v>
      </c>
      <c r="B409" s="4" t="s">
        <v>2263</v>
      </c>
      <c r="C409" s="4" t="s">
        <v>101</v>
      </c>
      <c r="D409" s="5">
        <v>750000</v>
      </c>
      <c r="E409" s="6">
        <v>73814775</v>
      </c>
      <c r="F409" s="6">
        <v>6.0999999999999999E-2</v>
      </c>
      <c r="G409" s="4" t="s">
        <v>797</v>
      </c>
    </row>
    <row r="410" spans="1:7" ht="23.45" customHeight="1" x14ac:dyDescent="0.25">
      <c r="A410" s="4" t="s">
        <v>2264</v>
      </c>
      <c r="B410" s="4" t="s">
        <v>2265</v>
      </c>
      <c r="C410" s="4" t="s">
        <v>101</v>
      </c>
      <c r="D410" s="5">
        <v>1000000</v>
      </c>
      <c r="E410" s="6">
        <v>97352700</v>
      </c>
      <c r="F410" s="6">
        <v>8.0399999999999999E-2</v>
      </c>
      <c r="G410" s="4" t="s">
        <v>797</v>
      </c>
    </row>
    <row r="411" spans="1:7" ht="23.45" customHeight="1" x14ac:dyDescent="0.25">
      <c r="A411" s="4" t="s">
        <v>2266</v>
      </c>
      <c r="B411" s="4" t="s">
        <v>2267</v>
      </c>
      <c r="C411" s="4" t="s">
        <v>101</v>
      </c>
      <c r="D411" s="5">
        <v>750000</v>
      </c>
      <c r="E411" s="6">
        <v>72454800</v>
      </c>
      <c r="F411" s="6">
        <v>5.9900000000000002E-2</v>
      </c>
      <c r="G411" s="4" t="s">
        <v>797</v>
      </c>
    </row>
    <row r="412" spans="1:7" ht="23.45" customHeight="1" x14ac:dyDescent="0.25">
      <c r="A412" s="4" t="s">
        <v>2872</v>
      </c>
      <c r="B412" s="4" t="s">
        <v>2873</v>
      </c>
      <c r="C412" s="4" t="s">
        <v>2170</v>
      </c>
      <c r="D412" s="5">
        <v>2500000</v>
      </c>
      <c r="E412" s="6">
        <v>246204750</v>
      </c>
      <c r="F412" s="6">
        <v>0.2034</v>
      </c>
      <c r="G412" s="4" t="s">
        <v>850</v>
      </c>
    </row>
    <row r="413" spans="1:7" ht="23.45" customHeight="1" x14ac:dyDescent="0.25">
      <c r="A413" s="4" t="s">
        <v>1355</v>
      </c>
      <c r="B413" s="4" t="s">
        <v>1356</v>
      </c>
      <c r="C413" s="4" t="s">
        <v>157</v>
      </c>
      <c r="D413" s="5">
        <v>2500000</v>
      </c>
      <c r="E413" s="6">
        <v>247605500</v>
      </c>
      <c r="F413" s="6">
        <v>0.2046</v>
      </c>
      <c r="G413" s="4" t="s">
        <v>797</v>
      </c>
    </row>
    <row r="414" spans="1:7" ht="23.45" customHeight="1" x14ac:dyDescent="0.25">
      <c r="A414" s="4" t="s">
        <v>1357</v>
      </c>
      <c r="B414" s="4" t="s">
        <v>1358</v>
      </c>
      <c r="C414" s="4" t="s">
        <v>1051</v>
      </c>
      <c r="D414" s="5">
        <v>900000</v>
      </c>
      <c r="E414" s="6">
        <v>87331320</v>
      </c>
      <c r="F414" s="6">
        <v>7.22E-2</v>
      </c>
      <c r="G414" s="4" t="s">
        <v>797</v>
      </c>
    </row>
    <row r="415" spans="1:7" ht="23.45" customHeight="1" x14ac:dyDescent="0.25">
      <c r="A415" s="4" t="s">
        <v>2287</v>
      </c>
      <c r="B415" s="4" t="s">
        <v>2288</v>
      </c>
      <c r="C415" s="4" t="s">
        <v>43</v>
      </c>
      <c r="D415" s="5">
        <v>2500000</v>
      </c>
      <c r="E415" s="6">
        <v>246348250</v>
      </c>
      <c r="F415" s="6">
        <v>0.2036</v>
      </c>
      <c r="G415" s="4" t="s">
        <v>797</v>
      </c>
    </row>
    <row r="416" spans="1:7" ht="41.85" customHeight="1" x14ac:dyDescent="0.25">
      <c r="A416" s="4" t="s">
        <v>1359</v>
      </c>
      <c r="B416" s="4" t="s">
        <v>1360</v>
      </c>
      <c r="C416" s="4" t="s">
        <v>43</v>
      </c>
      <c r="D416" s="5">
        <v>2500000</v>
      </c>
      <c r="E416" s="6">
        <v>245581500</v>
      </c>
      <c r="F416" s="6">
        <v>0.2029</v>
      </c>
      <c r="G416" s="4" t="s">
        <v>797</v>
      </c>
    </row>
    <row r="417" spans="1:7" ht="23.45" customHeight="1" x14ac:dyDescent="0.25">
      <c r="A417" s="4" t="s">
        <v>2489</v>
      </c>
      <c r="B417" s="4" t="s">
        <v>2490</v>
      </c>
      <c r="C417" s="4" t="s">
        <v>1051</v>
      </c>
      <c r="D417" s="5">
        <v>500000</v>
      </c>
      <c r="E417" s="6">
        <v>49859150</v>
      </c>
      <c r="F417" s="6">
        <v>4.1200000000000001E-2</v>
      </c>
      <c r="G417" s="4" t="s">
        <v>797</v>
      </c>
    </row>
    <row r="418" spans="1:7" ht="23.45" customHeight="1" x14ac:dyDescent="0.25">
      <c r="A418" s="4" t="s">
        <v>1361</v>
      </c>
      <c r="B418" s="4" t="s">
        <v>1362</v>
      </c>
      <c r="C418" s="4" t="s">
        <v>157</v>
      </c>
      <c r="D418" s="5">
        <v>7500000</v>
      </c>
      <c r="E418" s="6">
        <v>749430000</v>
      </c>
      <c r="F418" s="6">
        <v>0.61929999999999996</v>
      </c>
      <c r="G418" s="4" t="s">
        <v>797</v>
      </c>
    </row>
    <row r="419" spans="1:7" ht="23.45" customHeight="1" x14ac:dyDescent="0.25">
      <c r="A419" s="4" t="s">
        <v>1366</v>
      </c>
      <c r="B419" s="4" t="s">
        <v>1367</v>
      </c>
      <c r="C419" s="4" t="s">
        <v>43</v>
      </c>
      <c r="D419" s="5">
        <v>2500000</v>
      </c>
      <c r="E419" s="6">
        <v>246152750</v>
      </c>
      <c r="F419" s="6">
        <v>0.2034</v>
      </c>
      <c r="G419" s="4" t="s">
        <v>850</v>
      </c>
    </row>
    <row r="420" spans="1:7" ht="14.45" customHeight="1" x14ac:dyDescent="0.25">
      <c r="A420" s="4" t="s">
        <v>1373</v>
      </c>
      <c r="B420" s="4" t="s">
        <v>1374</v>
      </c>
      <c r="C420" s="4" t="s">
        <v>157</v>
      </c>
      <c r="D420" s="5">
        <v>5000000</v>
      </c>
      <c r="E420" s="6">
        <v>502851500</v>
      </c>
      <c r="F420" s="6">
        <v>0.41549999999999998</v>
      </c>
      <c r="G420" s="4" t="s">
        <v>797</v>
      </c>
    </row>
    <row r="421" spans="1:7" ht="32.65" customHeight="1" x14ac:dyDescent="0.25">
      <c r="A421" s="4" t="s">
        <v>1375</v>
      </c>
      <c r="B421" s="4" t="s">
        <v>1376</v>
      </c>
      <c r="C421" s="4" t="s">
        <v>43</v>
      </c>
      <c r="D421" s="5">
        <v>2500000</v>
      </c>
      <c r="E421" s="6">
        <v>249085500</v>
      </c>
      <c r="F421" s="6">
        <v>0.20580000000000001</v>
      </c>
      <c r="G421" s="4" t="s">
        <v>797</v>
      </c>
    </row>
    <row r="422" spans="1:7" ht="23.45" customHeight="1" x14ac:dyDescent="0.25">
      <c r="A422" s="4" t="s">
        <v>1383</v>
      </c>
      <c r="B422" s="4" t="s">
        <v>1384</v>
      </c>
      <c r="C422" s="4" t="s">
        <v>43</v>
      </c>
      <c r="D422" s="5">
        <v>2500000</v>
      </c>
      <c r="E422" s="6">
        <v>252158000</v>
      </c>
      <c r="F422" s="6">
        <v>0.2084</v>
      </c>
      <c r="G422" s="4" t="s">
        <v>797</v>
      </c>
    </row>
    <row r="423" spans="1:7" ht="23.45" customHeight="1" x14ac:dyDescent="0.25">
      <c r="A423" s="4" t="s">
        <v>1385</v>
      </c>
      <c r="B423" s="4" t="s">
        <v>1386</v>
      </c>
      <c r="C423" s="4" t="s">
        <v>1051</v>
      </c>
      <c r="D423" s="5">
        <v>2500000</v>
      </c>
      <c r="E423" s="6">
        <v>251828500</v>
      </c>
      <c r="F423" s="6">
        <v>0.20810000000000001</v>
      </c>
      <c r="G423" s="4" t="s">
        <v>797</v>
      </c>
    </row>
    <row r="424" spans="1:7" ht="23.45" customHeight="1" x14ac:dyDescent="0.25">
      <c r="A424" s="4" t="s">
        <v>1389</v>
      </c>
      <c r="B424" s="4" t="s">
        <v>1390</v>
      </c>
      <c r="C424" s="4" t="s">
        <v>43</v>
      </c>
      <c r="D424" s="5">
        <v>2000000</v>
      </c>
      <c r="E424" s="6">
        <v>197280400</v>
      </c>
      <c r="F424" s="6">
        <v>0.16300000000000001</v>
      </c>
      <c r="G424" s="4" t="s">
        <v>1064</v>
      </c>
    </row>
    <row r="425" spans="1:7" ht="23.45" customHeight="1" x14ac:dyDescent="0.25">
      <c r="A425" s="4" t="s">
        <v>1391</v>
      </c>
      <c r="B425" s="4" t="s">
        <v>1392</v>
      </c>
      <c r="C425" s="4" t="s">
        <v>1051</v>
      </c>
      <c r="D425" s="5">
        <v>500000</v>
      </c>
      <c r="E425" s="6">
        <v>49971850</v>
      </c>
      <c r="F425" s="6">
        <v>4.1300000000000003E-2</v>
      </c>
      <c r="G425" s="4" t="s">
        <v>804</v>
      </c>
    </row>
    <row r="426" spans="1:7" ht="23.45" customHeight="1" x14ac:dyDescent="0.25">
      <c r="A426" s="4" t="s">
        <v>2299</v>
      </c>
      <c r="B426" s="4" t="s">
        <v>2300</v>
      </c>
      <c r="C426" s="4" t="s">
        <v>1051</v>
      </c>
      <c r="D426" s="5">
        <v>500000</v>
      </c>
      <c r="E426" s="6">
        <v>50088250</v>
      </c>
      <c r="F426" s="6">
        <v>4.1399999999999999E-2</v>
      </c>
      <c r="G426" s="4" t="s">
        <v>804</v>
      </c>
    </row>
    <row r="427" spans="1:7" ht="23.45" customHeight="1" x14ac:dyDescent="0.25">
      <c r="A427" s="4" t="s">
        <v>1395</v>
      </c>
      <c r="B427" s="4" t="s">
        <v>1396</v>
      </c>
      <c r="C427" s="4" t="s">
        <v>1051</v>
      </c>
      <c r="D427" s="5">
        <v>1000000</v>
      </c>
      <c r="E427" s="6">
        <v>100866800</v>
      </c>
      <c r="F427" s="6">
        <v>8.3299999999999999E-2</v>
      </c>
      <c r="G427" s="4" t="s">
        <v>797</v>
      </c>
    </row>
    <row r="428" spans="1:7" ht="23.45" customHeight="1" x14ac:dyDescent="0.25">
      <c r="A428" s="4" t="s">
        <v>1399</v>
      </c>
      <c r="B428" s="4" t="s">
        <v>1400</v>
      </c>
      <c r="C428" s="4" t="s">
        <v>43</v>
      </c>
      <c r="D428" s="5">
        <v>2500000</v>
      </c>
      <c r="E428" s="6">
        <v>256568000</v>
      </c>
      <c r="F428" s="6">
        <v>0.21199999999999999</v>
      </c>
      <c r="G428" s="4" t="s">
        <v>1354</v>
      </c>
    </row>
    <row r="429" spans="1:7" ht="23.45" customHeight="1" x14ac:dyDescent="0.25">
      <c r="A429" s="4" t="s">
        <v>1401</v>
      </c>
      <c r="B429" s="4" t="s">
        <v>1402</v>
      </c>
      <c r="C429" s="4" t="s">
        <v>43</v>
      </c>
      <c r="D429" s="5">
        <v>2500000</v>
      </c>
      <c r="E429" s="6">
        <v>257552000</v>
      </c>
      <c r="F429" s="6">
        <v>0.21279999999999999</v>
      </c>
      <c r="G429" s="4" t="s">
        <v>1354</v>
      </c>
    </row>
    <row r="430" spans="1:7" ht="23.45" customHeight="1" x14ac:dyDescent="0.25">
      <c r="A430" s="4" t="s">
        <v>2325</v>
      </c>
      <c r="B430" s="4" t="s">
        <v>2326</v>
      </c>
      <c r="C430" s="4" t="s">
        <v>101</v>
      </c>
      <c r="D430" s="5">
        <v>2000000</v>
      </c>
      <c r="E430" s="6">
        <v>206201600</v>
      </c>
      <c r="F430" s="6">
        <v>0.1704</v>
      </c>
      <c r="G430" s="4" t="s">
        <v>804</v>
      </c>
    </row>
    <row r="431" spans="1:7" ht="23.45" customHeight="1" x14ac:dyDescent="0.25">
      <c r="A431" s="4" t="s">
        <v>2874</v>
      </c>
      <c r="B431" s="4" t="s">
        <v>2875</v>
      </c>
      <c r="C431" s="4" t="s">
        <v>43</v>
      </c>
      <c r="D431" s="5">
        <v>400000</v>
      </c>
      <c r="E431" s="6">
        <v>40061800</v>
      </c>
      <c r="F431" s="6">
        <v>3.3099999999999997E-2</v>
      </c>
      <c r="G431" s="4" t="s">
        <v>1354</v>
      </c>
    </row>
    <row r="432" spans="1:7" ht="32.65" customHeight="1" x14ac:dyDescent="0.25">
      <c r="A432" s="4" t="s">
        <v>2327</v>
      </c>
      <c r="B432" s="4" t="s">
        <v>2328</v>
      </c>
      <c r="C432" s="4" t="s">
        <v>43</v>
      </c>
      <c r="D432" s="5">
        <v>150000</v>
      </c>
      <c r="E432" s="6">
        <v>15071580</v>
      </c>
      <c r="F432" s="6">
        <v>1.2500000000000001E-2</v>
      </c>
      <c r="G432" s="4" t="s">
        <v>804</v>
      </c>
    </row>
    <row r="433" spans="1:7" ht="32.65" customHeight="1" x14ac:dyDescent="0.25">
      <c r="A433" s="4" t="s">
        <v>1411</v>
      </c>
      <c r="B433" s="4" t="s">
        <v>1412</v>
      </c>
      <c r="C433" s="4" t="s">
        <v>43</v>
      </c>
      <c r="D433" s="5">
        <v>60000</v>
      </c>
      <c r="E433" s="6">
        <v>5960394</v>
      </c>
      <c r="F433" s="6">
        <v>4.8999999999999998E-3</v>
      </c>
      <c r="G433" s="4" t="s">
        <v>1095</v>
      </c>
    </row>
    <row r="434" spans="1:7" ht="23.45" customHeight="1" x14ac:dyDescent="0.25">
      <c r="A434" s="4" t="s">
        <v>2331</v>
      </c>
      <c r="B434" s="4" t="s">
        <v>2332</v>
      </c>
      <c r="C434" s="4" t="s">
        <v>1051</v>
      </c>
      <c r="D434" s="5">
        <v>280000</v>
      </c>
      <c r="E434" s="6">
        <v>28297024</v>
      </c>
      <c r="F434" s="6">
        <v>2.3400000000000001E-2</v>
      </c>
      <c r="G434" s="4" t="s">
        <v>804</v>
      </c>
    </row>
    <row r="435" spans="1:7" ht="23.45" customHeight="1" x14ac:dyDescent="0.25">
      <c r="A435" s="4" t="s">
        <v>2333</v>
      </c>
      <c r="B435" s="4" t="s">
        <v>2334</v>
      </c>
      <c r="C435" s="4" t="s">
        <v>1051</v>
      </c>
      <c r="D435" s="5">
        <v>300000</v>
      </c>
      <c r="E435" s="6">
        <v>30327450</v>
      </c>
      <c r="F435" s="6">
        <v>2.5100000000000001E-2</v>
      </c>
      <c r="G435" s="4" t="s">
        <v>804</v>
      </c>
    </row>
    <row r="436" spans="1:7" ht="32.65" customHeight="1" x14ac:dyDescent="0.25">
      <c r="A436" s="4" t="s">
        <v>2497</v>
      </c>
      <c r="B436" s="4" t="s">
        <v>2498</v>
      </c>
      <c r="C436" s="4" t="s">
        <v>1051</v>
      </c>
      <c r="D436" s="5">
        <v>300000</v>
      </c>
      <c r="E436" s="6">
        <v>30185190</v>
      </c>
      <c r="F436" s="6">
        <v>2.4899999999999999E-2</v>
      </c>
      <c r="G436" s="4" t="s">
        <v>804</v>
      </c>
    </row>
    <row r="437" spans="1:7" ht="41.85" customHeight="1" x14ac:dyDescent="0.25">
      <c r="A437" s="4" t="s">
        <v>1413</v>
      </c>
      <c r="B437" s="4" t="s">
        <v>1414</v>
      </c>
      <c r="C437" s="4" t="s">
        <v>43</v>
      </c>
      <c r="D437" s="5">
        <v>1200000</v>
      </c>
      <c r="E437" s="6">
        <v>119733360</v>
      </c>
      <c r="F437" s="6">
        <v>9.8900000000000002E-2</v>
      </c>
      <c r="G437" s="4" t="s">
        <v>1354</v>
      </c>
    </row>
    <row r="438" spans="1:7" ht="32.65" customHeight="1" x14ac:dyDescent="0.25">
      <c r="A438" s="4" t="s">
        <v>1417</v>
      </c>
      <c r="B438" s="4" t="s">
        <v>1418</v>
      </c>
      <c r="C438" s="4" t="s">
        <v>1051</v>
      </c>
      <c r="D438" s="5">
        <v>30000</v>
      </c>
      <c r="E438" s="6">
        <v>3013590</v>
      </c>
      <c r="F438" s="6">
        <v>2.5000000000000001E-3</v>
      </c>
      <c r="G438" s="4" t="s">
        <v>804</v>
      </c>
    </row>
    <row r="439" spans="1:7" ht="32.65" customHeight="1" x14ac:dyDescent="0.25">
      <c r="A439" s="4" t="s">
        <v>1419</v>
      </c>
      <c r="B439" s="4" t="s">
        <v>1420</v>
      </c>
      <c r="C439" s="4" t="s">
        <v>1051</v>
      </c>
      <c r="D439" s="5">
        <v>30000</v>
      </c>
      <c r="E439" s="6">
        <v>3020652</v>
      </c>
      <c r="F439" s="6">
        <v>2.5000000000000001E-3</v>
      </c>
      <c r="G439" s="4" t="s">
        <v>804</v>
      </c>
    </row>
    <row r="440" spans="1:7" ht="23.45" customHeight="1" x14ac:dyDescent="0.25">
      <c r="A440" s="4" t="s">
        <v>1424</v>
      </c>
      <c r="B440" s="4" t="s">
        <v>1425</v>
      </c>
      <c r="C440" s="4" t="s">
        <v>1051</v>
      </c>
      <c r="D440" s="5">
        <v>1000000</v>
      </c>
      <c r="E440" s="6">
        <v>101135500</v>
      </c>
      <c r="F440" s="6">
        <v>8.3599999999999994E-2</v>
      </c>
      <c r="G440" s="4" t="s">
        <v>804</v>
      </c>
    </row>
    <row r="441" spans="1:7" ht="23.45" customHeight="1" x14ac:dyDescent="0.25">
      <c r="A441" s="4" t="s">
        <v>1428</v>
      </c>
      <c r="B441" s="4" t="s">
        <v>1429</v>
      </c>
      <c r="C441" s="4" t="s">
        <v>1051</v>
      </c>
      <c r="D441" s="5">
        <v>500000</v>
      </c>
      <c r="E441" s="6">
        <v>51674950</v>
      </c>
      <c r="F441" s="6">
        <v>4.2700000000000002E-2</v>
      </c>
      <c r="G441" s="4" t="s">
        <v>804</v>
      </c>
    </row>
    <row r="442" spans="1:7" ht="23.45" customHeight="1" x14ac:dyDescent="0.25">
      <c r="A442" s="4" t="s">
        <v>1430</v>
      </c>
      <c r="B442" s="4" t="s">
        <v>1431</v>
      </c>
      <c r="C442" s="4" t="s">
        <v>43</v>
      </c>
      <c r="D442" s="5">
        <v>1000000</v>
      </c>
      <c r="E442" s="6">
        <v>98600600</v>
      </c>
      <c r="F442" s="6">
        <v>8.1500000000000003E-2</v>
      </c>
      <c r="G442" s="4" t="s">
        <v>1354</v>
      </c>
    </row>
    <row r="443" spans="1:7" ht="23.45" customHeight="1" x14ac:dyDescent="0.25">
      <c r="A443" s="4" t="s">
        <v>1432</v>
      </c>
      <c r="B443" s="4" t="s">
        <v>1433</v>
      </c>
      <c r="C443" s="4" t="s">
        <v>1051</v>
      </c>
      <c r="D443" s="5">
        <v>3000000</v>
      </c>
      <c r="E443" s="6">
        <v>311899500</v>
      </c>
      <c r="F443" s="6">
        <v>0.25769999999999998</v>
      </c>
      <c r="G443" s="4" t="s">
        <v>804</v>
      </c>
    </row>
    <row r="444" spans="1:7" ht="23.45" customHeight="1" x14ac:dyDescent="0.25">
      <c r="A444" s="4" t="s">
        <v>1046</v>
      </c>
      <c r="B444" s="4" t="s">
        <v>1047</v>
      </c>
      <c r="C444" s="4" t="s">
        <v>162</v>
      </c>
      <c r="D444" s="5">
        <v>20000</v>
      </c>
      <c r="E444" s="6">
        <v>2007372</v>
      </c>
      <c r="F444" s="6">
        <v>1.6999999999999999E-3</v>
      </c>
      <c r="G444" s="4" t="s">
        <v>1048</v>
      </c>
    </row>
    <row r="445" spans="1:7" ht="32.65" customHeight="1" x14ac:dyDescent="0.25">
      <c r="A445" s="4" t="s">
        <v>1049</v>
      </c>
      <c r="B445" s="4" t="s">
        <v>1050</v>
      </c>
      <c r="C445" s="4" t="s">
        <v>1051</v>
      </c>
      <c r="D445" s="5">
        <v>1000000</v>
      </c>
      <c r="E445" s="6">
        <v>104452200</v>
      </c>
      <c r="F445" s="6">
        <v>8.6300000000000002E-2</v>
      </c>
      <c r="G445" s="4" t="s">
        <v>804</v>
      </c>
    </row>
    <row r="446" spans="1:7" ht="23.45" customHeight="1" x14ac:dyDescent="0.25">
      <c r="A446" s="4" t="s">
        <v>1058</v>
      </c>
      <c r="B446" s="4" t="s">
        <v>1059</v>
      </c>
      <c r="C446" s="4" t="s">
        <v>1051</v>
      </c>
      <c r="D446" s="5">
        <v>40000</v>
      </c>
      <c r="E446" s="6">
        <v>4018364</v>
      </c>
      <c r="F446" s="6">
        <v>3.3E-3</v>
      </c>
      <c r="G446" s="4" t="s">
        <v>804</v>
      </c>
    </row>
    <row r="447" spans="1:7" ht="14.45" customHeight="1" x14ac:dyDescent="0.25">
      <c r="A447" s="4" t="s">
        <v>0</v>
      </c>
      <c r="B447" s="4" t="s">
        <v>0</v>
      </c>
      <c r="C447" s="7" t="s">
        <v>183</v>
      </c>
      <c r="D447" s="5">
        <v>401039334.13</v>
      </c>
      <c r="E447" s="6">
        <v>40137621118.440002</v>
      </c>
      <c r="F447" s="6">
        <v>33.168100000000003</v>
      </c>
      <c r="G447" s="8" t="s">
        <v>0</v>
      </c>
    </row>
    <row r="448" spans="1:7" ht="18.399999999999999" customHeight="1" x14ac:dyDescent="0.25">
      <c r="A448" s="16" t="s">
        <v>0</v>
      </c>
      <c r="B448" s="16"/>
      <c r="C448" s="16"/>
      <c r="D448" s="16"/>
      <c r="E448" s="16"/>
      <c r="F448" s="16"/>
      <c r="G448" s="16"/>
    </row>
    <row r="449" spans="1:7" ht="14.45" customHeight="1" x14ac:dyDescent="0.25">
      <c r="A449" s="15" t="s">
        <v>1688</v>
      </c>
      <c r="B449" s="15"/>
      <c r="C449" s="15"/>
      <c r="D449" s="1"/>
      <c r="E449" s="1"/>
      <c r="F449" s="1"/>
      <c r="G449" s="1"/>
    </row>
    <row r="450" spans="1:7" ht="14.45" customHeight="1" x14ac:dyDescent="0.25">
      <c r="A450" s="3" t="s">
        <v>1689</v>
      </c>
      <c r="B450" s="3" t="s">
        <v>9</v>
      </c>
      <c r="C450" s="3" t="s">
        <v>10</v>
      </c>
      <c r="D450" s="1"/>
      <c r="E450" s="1"/>
      <c r="F450" s="1"/>
      <c r="G450" s="1"/>
    </row>
    <row r="451" spans="1:7" ht="14.45" customHeight="1" x14ac:dyDescent="0.25">
      <c r="A451" s="4" t="s">
        <v>1690</v>
      </c>
      <c r="B451" s="6">
        <v>606664665.25</v>
      </c>
      <c r="C451" s="6">
        <v>0.5</v>
      </c>
      <c r="D451" s="1"/>
      <c r="E451" s="1"/>
      <c r="F451" s="1"/>
      <c r="G451" s="1"/>
    </row>
    <row r="452" spans="1:7" ht="14.45" customHeight="1" x14ac:dyDescent="0.25">
      <c r="A452" s="4" t="s">
        <v>1693</v>
      </c>
      <c r="B452" s="6">
        <v>779111948.66999996</v>
      </c>
      <c r="C452" s="6">
        <v>0.64</v>
      </c>
      <c r="D452" s="1"/>
      <c r="E452" s="1"/>
      <c r="F452" s="1"/>
      <c r="G452" s="1"/>
    </row>
    <row r="453" spans="1:7" ht="14.45" customHeight="1" x14ac:dyDescent="0.25">
      <c r="A453" s="4" t="s">
        <v>1691</v>
      </c>
      <c r="B453" s="6">
        <v>135872252.83000001</v>
      </c>
      <c r="C453" s="6">
        <v>0.11</v>
      </c>
      <c r="D453" s="1"/>
      <c r="E453" s="1"/>
      <c r="F453" s="1"/>
      <c r="G453" s="1"/>
    </row>
    <row r="454" spans="1:7" ht="23.45" customHeight="1" x14ac:dyDescent="0.25">
      <c r="A454" s="4" t="s">
        <v>1692</v>
      </c>
      <c r="B454" s="6">
        <v>2255965139.6799998</v>
      </c>
      <c r="C454" s="6">
        <v>1.86</v>
      </c>
      <c r="D454" s="1"/>
      <c r="E454" s="1"/>
      <c r="F454" s="1"/>
      <c r="G454" s="1"/>
    </row>
    <row r="455" spans="1:7" ht="14.45" customHeight="1" x14ac:dyDescent="0.25">
      <c r="A455" s="9" t="s">
        <v>1694</v>
      </c>
      <c r="B455" s="6">
        <v>3777614006.4299998</v>
      </c>
      <c r="C455" s="6">
        <v>3.11</v>
      </c>
      <c r="D455" s="1"/>
      <c r="E455" s="1"/>
      <c r="F455" s="1"/>
      <c r="G455" s="1"/>
    </row>
    <row r="456" spans="1:7" ht="18.399999999999999" customHeight="1" x14ac:dyDescent="0.25">
      <c r="A456" s="16" t="s">
        <v>0</v>
      </c>
      <c r="B456" s="16"/>
      <c r="C456" s="16"/>
      <c r="D456" s="16"/>
      <c r="E456" s="16"/>
      <c r="F456" s="16"/>
      <c r="G456" s="16"/>
    </row>
    <row r="457" spans="1:7" ht="23.65" customHeight="1" x14ac:dyDescent="0.25">
      <c r="A457" s="4" t="s">
        <v>1695</v>
      </c>
      <c r="B457" s="6">
        <v>13.41</v>
      </c>
      <c r="C457" s="1"/>
      <c r="D457" s="1"/>
      <c r="E457" s="1"/>
      <c r="F457" s="1"/>
      <c r="G457" s="1"/>
    </row>
    <row r="458" spans="1:7" ht="14.45" customHeight="1" x14ac:dyDescent="0.25">
      <c r="A458" s="4" t="s">
        <v>1696</v>
      </c>
      <c r="B458" s="6">
        <v>6.99</v>
      </c>
      <c r="C458" s="1"/>
      <c r="D458" s="1"/>
      <c r="E458" s="1"/>
      <c r="F458" s="1"/>
      <c r="G458" s="1"/>
    </row>
    <row r="459" spans="1:7" ht="32.65" customHeight="1" x14ac:dyDescent="0.25">
      <c r="A459" s="4" t="s">
        <v>1697</v>
      </c>
      <c r="B459" s="6">
        <v>7.48</v>
      </c>
      <c r="C459" s="1"/>
      <c r="D459" s="1"/>
      <c r="E459" s="1"/>
      <c r="F459" s="1"/>
      <c r="G459" s="1"/>
    </row>
    <row r="460" spans="1:7" ht="1.35" customHeight="1" x14ac:dyDescent="0.25">
      <c r="A460" s="1"/>
      <c r="B460" s="1"/>
      <c r="C460" s="1"/>
      <c r="D460" s="1"/>
      <c r="E460" s="1"/>
      <c r="F460" s="1"/>
      <c r="G460" s="1"/>
    </row>
    <row r="461" spans="1:7" ht="18.399999999999999" customHeight="1" x14ac:dyDescent="0.25">
      <c r="A461" s="16" t="s">
        <v>0</v>
      </c>
      <c r="B461" s="16"/>
      <c r="C461" s="16"/>
      <c r="D461" s="16"/>
      <c r="E461" s="16"/>
      <c r="F461" s="16"/>
      <c r="G461" s="16"/>
    </row>
    <row r="462" spans="1:7" ht="14.45" customHeight="1" x14ac:dyDescent="0.25">
      <c r="A462" s="15" t="s">
        <v>1698</v>
      </c>
      <c r="B462" s="15"/>
      <c r="C462" s="15"/>
      <c r="D462" s="1"/>
      <c r="E462" s="1"/>
      <c r="F462" s="1"/>
      <c r="G462" s="1"/>
    </row>
    <row r="463" spans="1:7" ht="14.45" customHeight="1" x14ac:dyDescent="0.25">
      <c r="A463" s="3" t="s">
        <v>1699</v>
      </c>
      <c r="B463" s="3" t="s">
        <v>9</v>
      </c>
      <c r="C463" s="3" t="s">
        <v>10</v>
      </c>
      <c r="D463" s="1"/>
      <c r="E463" s="1"/>
      <c r="F463" s="1"/>
      <c r="G463" s="1"/>
    </row>
    <row r="464" spans="1:7" ht="14.45" customHeight="1" x14ac:dyDescent="0.25">
      <c r="A464" s="4" t="s">
        <v>1700</v>
      </c>
      <c r="B464" s="6">
        <v>43660694338.209999</v>
      </c>
      <c r="C464" s="6">
        <v>36.08</v>
      </c>
      <c r="D464" s="1"/>
      <c r="E464" s="1"/>
      <c r="F464" s="1"/>
      <c r="G464" s="1"/>
    </row>
    <row r="465" spans="1:7" ht="23.45" customHeight="1" x14ac:dyDescent="0.25">
      <c r="A465" s="4" t="s">
        <v>1701</v>
      </c>
      <c r="B465" s="6">
        <v>1840386138</v>
      </c>
      <c r="C465" s="6">
        <v>1.52</v>
      </c>
      <c r="D465" s="1"/>
      <c r="E465" s="1"/>
      <c r="F465" s="1"/>
      <c r="G465" s="1"/>
    </row>
    <row r="466" spans="1:7" ht="14.45" customHeight="1" x14ac:dyDescent="0.25">
      <c r="A466" s="4" t="s">
        <v>1702</v>
      </c>
      <c r="B466" s="6">
        <v>1519696339.9000001</v>
      </c>
      <c r="C466" s="6">
        <v>1.26</v>
      </c>
      <c r="D466" s="1"/>
      <c r="E466" s="1"/>
      <c r="F466" s="1"/>
      <c r="G466" s="1"/>
    </row>
    <row r="467" spans="1:7" ht="23.45" customHeight="1" x14ac:dyDescent="0.25">
      <c r="A467" s="4" t="s">
        <v>1703</v>
      </c>
      <c r="B467" s="6">
        <v>12433019833.76</v>
      </c>
      <c r="C467" s="6">
        <v>10.27</v>
      </c>
      <c r="D467" s="1"/>
      <c r="E467" s="1"/>
      <c r="F467" s="1"/>
      <c r="G467" s="1"/>
    </row>
    <row r="468" spans="1:7" ht="14.45" customHeight="1" x14ac:dyDescent="0.25">
      <c r="A468" s="4" t="s">
        <v>1704</v>
      </c>
      <c r="B468" s="6">
        <v>37484314834.440002</v>
      </c>
      <c r="C468" s="6">
        <v>30.97</v>
      </c>
      <c r="D468" s="1"/>
      <c r="E468" s="1"/>
      <c r="F468" s="1"/>
      <c r="G468" s="1"/>
    </row>
    <row r="469" spans="1:7" ht="14.45" customHeight="1" x14ac:dyDescent="0.25">
      <c r="A469" s="4" t="s">
        <v>1705</v>
      </c>
      <c r="B469" s="6">
        <v>2651298912</v>
      </c>
      <c r="C469" s="6">
        <v>2.19</v>
      </c>
      <c r="D469" s="1"/>
      <c r="E469" s="1"/>
      <c r="F469" s="1"/>
      <c r="G469" s="1"/>
    </row>
    <row r="470" spans="1:7" ht="14.45" customHeight="1" x14ac:dyDescent="0.25">
      <c r="A470" s="4" t="s">
        <v>1706</v>
      </c>
      <c r="B470" s="6">
        <v>2007372</v>
      </c>
      <c r="C470" s="6">
        <v>0</v>
      </c>
      <c r="D470" s="1"/>
      <c r="E470" s="1"/>
      <c r="F470" s="1"/>
      <c r="G470" s="1"/>
    </row>
    <row r="471" spans="1:7" ht="14.45" customHeight="1" x14ac:dyDescent="0.25">
      <c r="A471" s="7" t="s">
        <v>183</v>
      </c>
      <c r="B471" s="6">
        <v>99591417768.309998</v>
      </c>
      <c r="C471" s="6">
        <v>82.29</v>
      </c>
      <c r="D471" s="1"/>
      <c r="E471" s="1"/>
      <c r="F471" s="1"/>
      <c r="G471" s="1"/>
    </row>
    <row r="472" spans="1:7" ht="18.399999999999999" customHeight="1" x14ac:dyDescent="0.25">
      <c r="A472" s="16" t="s">
        <v>0</v>
      </c>
      <c r="B472" s="16"/>
      <c r="C472" s="16"/>
      <c r="D472" s="16"/>
      <c r="E472" s="16"/>
      <c r="F472" s="16"/>
      <c r="G472" s="16"/>
    </row>
    <row r="473" spans="1:7" ht="14.65" customHeight="1" x14ac:dyDescent="0.25">
      <c r="A473" s="4" t="s">
        <v>1708</v>
      </c>
      <c r="B473" s="6">
        <v>17378998886.450001</v>
      </c>
      <c r="C473" s="6">
        <v>14.36</v>
      </c>
      <c r="D473" s="1"/>
      <c r="E473" s="1"/>
      <c r="F473" s="1"/>
      <c r="G473" s="1"/>
    </row>
    <row r="474" spans="1:7" ht="14.45" customHeight="1" x14ac:dyDescent="0.25">
      <c r="A474" s="4" t="s">
        <v>1690</v>
      </c>
      <c r="B474" s="6">
        <v>606664665.25</v>
      </c>
      <c r="C474" s="6">
        <v>0.5</v>
      </c>
      <c r="D474" s="1"/>
      <c r="E474" s="1"/>
      <c r="F474" s="1"/>
      <c r="G474" s="1"/>
    </row>
    <row r="475" spans="1:7" ht="14.45" customHeight="1" x14ac:dyDescent="0.25">
      <c r="A475" s="4" t="s">
        <v>1693</v>
      </c>
      <c r="B475" s="6">
        <v>779111948.66999996</v>
      </c>
      <c r="C475" s="6">
        <v>0.64</v>
      </c>
      <c r="D475" s="1"/>
      <c r="E475" s="1"/>
      <c r="F475" s="1"/>
      <c r="G475" s="1"/>
    </row>
    <row r="476" spans="1:7" ht="14.45" customHeight="1" x14ac:dyDescent="0.25">
      <c r="A476" s="4" t="s">
        <v>1691</v>
      </c>
      <c r="B476" s="6">
        <v>135872252.83000001</v>
      </c>
      <c r="C476" s="6">
        <v>0.11</v>
      </c>
      <c r="D476" s="1"/>
      <c r="E476" s="1"/>
      <c r="F476" s="1"/>
      <c r="G476" s="1"/>
    </row>
    <row r="477" spans="1:7" ht="23.45" customHeight="1" x14ac:dyDescent="0.25">
      <c r="A477" s="4" t="s">
        <v>1692</v>
      </c>
      <c r="B477" s="6">
        <v>2255965139.6799998</v>
      </c>
      <c r="C477" s="6">
        <v>1.86</v>
      </c>
      <c r="D477" s="1"/>
      <c r="E477" s="1"/>
      <c r="F477" s="1"/>
      <c r="G477" s="1"/>
    </row>
    <row r="478" spans="1:7" ht="14.45" customHeight="1" x14ac:dyDescent="0.25">
      <c r="A478" s="9" t="s">
        <v>1694</v>
      </c>
      <c r="B478" s="6">
        <f>SUM(B473:B477)+E447+E207+E81</f>
        <v>121016088374.19</v>
      </c>
      <c r="C478" s="6">
        <v>100</v>
      </c>
      <c r="D478" s="1"/>
      <c r="E478" s="1"/>
      <c r="F478" s="1"/>
      <c r="G478" s="1"/>
    </row>
    <row r="479" spans="1:7" ht="18.399999999999999" customHeight="1" x14ac:dyDescent="0.25">
      <c r="A479" s="16" t="s">
        <v>0</v>
      </c>
      <c r="B479" s="16"/>
      <c r="C479" s="16"/>
      <c r="D479" s="16"/>
      <c r="E479" s="16"/>
      <c r="F479" s="16"/>
      <c r="G479" s="16"/>
    </row>
    <row r="480" spans="1:7" ht="14.45" customHeight="1" x14ac:dyDescent="0.25">
      <c r="A480" s="15" t="s">
        <v>1709</v>
      </c>
      <c r="B480" s="15"/>
      <c r="C480" s="1"/>
      <c r="D480" s="1"/>
      <c r="E480" s="1"/>
      <c r="F480" s="1"/>
      <c r="G480" s="1"/>
    </row>
    <row r="481" spans="1:7" ht="14.65" customHeight="1" x14ac:dyDescent="0.25">
      <c r="A481" s="4" t="s">
        <v>1710</v>
      </c>
      <c r="B481" s="6">
        <v>18124941469.400002</v>
      </c>
      <c r="C481" s="1"/>
      <c r="D481" s="1"/>
      <c r="E481" s="1"/>
      <c r="F481" s="1"/>
      <c r="G481" s="1"/>
    </row>
    <row r="482" spans="1:7" ht="14.45" customHeight="1" x14ac:dyDescent="0.25">
      <c r="A482" s="4" t="s">
        <v>10</v>
      </c>
      <c r="B482" s="6">
        <v>14.9773</v>
      </c>
      <c r="C482" s="1"/>
      <c r="D482" s="1"/>
      <c r="E482" s="1"/>
      <c r="F482" s="1"/>
      <c r="G482" s="1"/>
    </row>
    <row r="483" spans="1:7" ht="14.45" customHeight="1" x14ac:dyDescent="0.25">
      <c r="A483" s="15" t="s">
        <v>0</v>
      </c>
      <c r="B483" s="15"/>
      <c r="C483" s="1"/>
      <c r="D483" s="1"/>
      <c r="E483" s="1"/>
      <c r="F483" s="1"/>
      <c r="G483" s="1"/>
    </row>
    <row r="484" spans="1:7" ht="23.65" customHeight="1" x14ac:dyDescent="0.25">
      <c r="A484" s="4" t="s">
        <v>1711</v>
      </c>
      <c r="B484" s="12">
        <v>21.089400000000001</v>
      </c>
      <c r="C484" s="1"/>
      <c r="D484" s="1"/>
      <c r="E484" s="1"/>
      <c r="F484" s="1"/>
      <c r="G484" s="1"/>
    </row>
    <row r="485" spans="1:7" ht="23.45" customHeight="1" x14ac:dyDescent="0.25">
      <c r="A485" s="4" t="s">
        <v>1712</v>
      </c>
      <c r="B485" s="12">
        <v>21.278199999999998</v>
      </c>
      <c r="C485" s="1"/>
      <c r="D485" s="1"/>
      <c r="E485" s="1"/>
      <c r="F485" s="1"/>
      <c r="G485" s="1"/>
    </row>
    <row r="486" spans="1:7" ht="14.1" customHeight="1" x14ac:dyDescent="0.25">
      <c r="A486" s="13" t="s">
        <v>0</v>
      </c>
      <c r="B486" s="14" t="s">
        <v>0</v>
      </c>
      <c r="C486" s="1"/>
      <c r="D486" s="1"/>
      <c r="E486" s="1"/>
      <c r="F486" s="1"/>
      <c r="G486" s="1"/>
    </row>
    <row r="487" spans="1:7" ht="23.65" customHeight="1" x14ac:dyDescent="0.25">
      <c r="A487" s="4" t="s">
        <v>1713</v>
      </c>
      <c r="B487" s="8" t="s">
        <v>1714</v>
      </c>
      <c r="C487" s="1"/>
      <c r="D487" s="1"/>
      <c r="E487" s="1"/>
      <c r="F487" s="1"/>
      <c r="G487" s="1"/>
    </row>
  </sheetData>
  <mergeCells count="23">
    <mergeCell ref="A4:G4"/>
    <mergeCell ref="A3:G3"/>
    <mergeCell ref="A2:G2"/>
    <mergeCell ref="A1:B1"/>
    <mergeCell ref="C1:D1"/>
    <mergeCell ref="E1:G1"/>
    <mergeCell ref="A82:G82"/>
    <mergeCell ref="A78:F78"/>
    <mergeCell ref="A77:G77"/>
    <mergeCell ref="A6:F6"/>
    <mergeCell ref="A5:G5"/>
    <mergeCell ref="A449:C449"/>
    <mergeCell ref="A448:G448"/>
    <mergeCell ref="A209:F209"/>
    <mergeCell ref="A208:G208"/>
    <mergeCell ref="A83:F83"/>
    <mergeCell ref="A472:G472"/>
    <mergeCell ref="A462:C462"/>
    <mergeCell ref="A461:G461"/>
    <mergeCell ref="A456:G456"/>
    <mergeCell ref="A483:B483"/>
    <mergeCell ref="A480:B480"/>
    <mergeCell ref="A479:G479"/>
  </mergeCells>
  <pageMargins left="0.25" right="0.25" top="0.25" bottom="0.25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8"/>
  <sheetViews>
    <sheetView showGridLines="0" topLeftCell="A44" workbookViewId="0">
      <selection activeCell="B63" sqref="B63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2876</v>
      </c>
      <c r="B4" s="17"/>
      <c r="C4" s="17"/>
      <c r="D4" s="17"/>
      <c r="E4" s="17"/>
      <c r="F4" s="17"/>
      <c r="G4" s="17"/>
    </row>
    <row r="5" spans="1:7" ht="14.8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8.399999999999999" customHeight="1" x14ac:dyDescent="0.25">
      <c r="A6" s="16" t="s">
        <v>0</v>
      </c>
      <c r="B6" s="16"/>
      <c r="C6" s="16"/>
      <c r="D6" s="16"/>
      <c r="E6" s="16"/>
      <c r="F6" s="16"/>
      <c r="G6" s="16"/>
    </row>
    <row r="7" spans="1:7" ht="14.45" customHeight="1" x14ac:dyDescent="0.25">
      <c r="A7" s="15" t="s">
        <v>184</v>
      </c>
      <c r="B7" s="15"/>
      <c r="C7" s="15"/>
      <c r="D7" s="15"/>
      <c r="E7" s="15"/>
      <c r="F7" s="15"/>
      <c r="G7" s="1"/>
    </row>
    <row r="8" spans="1:7" ht="23.45" customHeigh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32.65" customHeight="1" x14ac:dyDescent="0.25">
      <c r="A9" s="4" t="s">
        <v>188</v>
      </c>
      <c r="B9" s="4" t="s">
        <v>189</v>
      </c>
      <c r="C9" s="4" t="s">
        <v>187</v>
      </c>
      <c r="D9" s="5">
        <v>400000</v>
      </c>
      <c r="E9" s="6">
        <v>50500000</v>
      </c>
      <c r="F9" s="6">
        <v>6.5265000000000004</v>
      </c>
      <c r="G9" s="1"/>
    </row>
    <row r="10" spans="1:7" ht="23.45" customHeight="1" x14ac:dyDescent="0.25">
      <c r="A10" s="4" t="s">
        <v>2877</v>
      </c>
      <c r="B10" s="4" t="s">
        <v>2878</v>
      </c>
      <c r="C10" s="4" t="s">
        <v>187</v>
      </c>
      <c r="D10" s="5">
        <v>183092</v>
      </c>
      <c r="E10" s="6">
        <v>67672634.120000005</v>
      </c>
      <c r="F10" s="6">
        <v>8.7457999999999991</v>
      </c>
      <c r="G10" s="1"/>
    </row>
    <row r="11" spans="1:7" ht="23.45" customHeight="1" x14ac:dyDescent="0.25">
      <c r="A11" s="4" t="s">
        <v>2879</v>
      </c>
      <c r="B11" s="4" t="s">
        <v>2880</v>
      </c>
      <c r="C11" s="4" t="s">
        <v>187</v>
      </c>
      <c r="D11" s="5">
        <v>276942</v>
      </c>
      <c r="E11" s="6">
        <v>95652997.379999995</v>
      </c>
      <c r="F11" s="6">
        <v>12.362</v>
      </c>
      <c r="G11" s="1"/>
    </row>
    <row r="12" spans="1:7" ht="14.45" customHeight="1" x14ac:dyDescent="0.25">
      <c r="A12" s="4" t="s">
        <v>185</v>
      </c>
      <c r="B12" s="4" t="s">
        <v>186</v>
      </c>
      <c r="C12" s="4" t="s">
        <v>187</v>
      </c>
      <c r="D12" s="5">
        <v>150000</v>
      </c>
      <c r="E12" s="6">
        <v>19159500</v>
      </c>
      <c r="F12" s="6">
        <v>2.4761000000000002</v>
      </c>
      <c r="G12" s="1"/>
    </row>
    <row r="13" spans="1:7" ht="23.45" customHeight="1" x14ac:dyDescent="0.25">
      <c r="A13" s="4" t="s">
        <v>190</v>
      </c>
      <c r="B13" s="4" t="s">
        <v>191</v>
      </c>
      <c r="C13" s="4" t="s">
        <v>150</v>
      </c>
      <c r="D13" s="5">
        <v>104500</v>
      </c>
      <c r="E13" s="6">
        <v>9897195</v>
      </c>
      <c r="F13" s="6">
        <v>1.2790999999999999</v>
      </c>
      <c r="G13" s="1"/>
    </row>
    <row r="14" spans="1:7" ht="23.45" customHeight="1" x14ac:dyDescent="0.25">
      <c r="A14" s="4" t="s">
        <v>1716</v>
      </c>
      <c r="B14" s="4" t="s">
        <v>1717</v>
      </c>
      <c r="C14" s="4" t="s">
        <v>150</v>
      </c>
      <c r="D14" s="5">
        <v>794000</v>
      </c>
      <c r="E14" s="6">
        <v>105427320</v>
      </c>
      <c r="F14" s="6">
        <v>13.6252</v>
      </c>
      <c r="G14" s="1"/>
    </row>
    <row r="15" spans="1:7" ht="14.45" customHeight="1" x14ac:dyDescent="0.25">
      <c r="A15" s="4" t="s">
        <v>0</v>
      </c>
      <c r="B15" s="4" t="s">
        <v>0</v>
      </c>
      <c r="C15" s="7" t="s">
        <v>183</v>
      </c>
      <c r="D15" s="5">
        <v>1908534</v>
      </c>
      <c r="E15" s="6">
        <v>348309646.5</v>
      </c>
      <c r="F15" s="6">
        <v>45.014699999999998</v>
      </c>
      <c r="G15" s="1"/>
    </row>
    <row r="16" spans="1:7" ht="18.399999999999999" customHeight="1" x14ac:dyDescent="0.25">
      <c r="A16" s="16" t="s">
        <v>0</v>
      </c>
      <c r="B16" s="16"/>
      <c r="C16" s="16"/>
      <c r="D16" s="16"/>
      <c r="E16" s="16"/>
      <c r="F16" s="16"/>
      <c r="G16" s="16"/>
    </row>
    <row r="17" spans="1:7" ht="14.45" customHeight="1" x14ac:dyDescent="0.25">
      <c r="A17" s="15" t="s">
        <v>793</v>
      </c>
      <c r="B17" s="15"/>
      <c r="C17" s="15"/>
      <c r="D17" s="15"/>
      <c r="E17" s="15"/>
      <c r="F17" s="15"/>
      <c r="G17" s="2" t="s">
        <v>0</v>
      </c>
    </row>
    <row r="18" spans="1:7" ht="23.45" customHeight="1" x14ac:dyDescent="0.25">
      <c r="A18" s="3" t="s">
        <v>5</v>
      </c>
      <c r="B18" s="3" t="s">
        <v>6</v>
      </c>
      <c r="C18" s="3" t="s">
        <v>7</v>
      </c>
      <c r="D18" s="3" t="s">
        <v>8</v>
      </c>
      <c r="E18" s="3" t="s">
        <v>9</v>
      </c>
      <c r="F18" s="3" t="s">
        <v>10</v>
      </c>
      <c r="G18" s="3" t="s">
        <v>794</v>
      </c>
    </row>
    <row r="19" spans="1:7" ht="23.45" customHeight="1" x14ac:dyDescent="0.25">
      <c r="A19" s="4" t="s">
        <v>1389</v>
      </c>
      <c r="B19" s="4" t="s">
        <v>1390</v>
      </c>
      <c r="C19" s="4" t="s">
        <v>43</v>
      </c>
      <c r="D19" s="5">
        <v>200000</v>
      </c>
      <c r="E19" s="6">
        <v>19728040</v>
      </c>
      <c r="F19" s="6">
        <v>2.5495999999999999</v>
      </c>
      <c r="G19" s="4" t="s">
        <v>1064</v>
      </c>
    </row>
    <row r="20" spans="1:7" ht="41.85" customHeight="1" x14ac:dyDescent="0.25">
      <c r="A20" s="4" t="s">
        <v>1393</v>
      </c>
      <c r="B20" s="4" t="s">
        <v>1394</v>
      </c>
      <c r="C20" s="4" t="s">
        <v>43</v>
      </c>
      <c r="D20" s="5">
        <v>100000</v>
      </c>
      <c r="E20" s="6">
        <v>9916490</v>
      </c>
      <c r="F20" s="6">
        <v>1.2816000000000001</v>
      </c>
      <c r="G20" s="4" t="s">
        <v>1354</v>
      </c>
    </row>
    <row r="21" spans="1:7" ht="23.45" customHeight="1" x14ac:dyDescent="0.25">
      <c r="A21" s="4" t="s">
        <v>2881</v>
      </c>
      <c r="B21" s="4" t="s">
        <v>2882</v>
      </c>
      <c r="C21" s="4" t="s">
        <v>43</v>
      </c>
      <c r="D21" s="5">
        <v>200000</v>
      </c>
      <c r="E21" s="6">
        <v>19592660</v>
      </c>
      <c r="F21" s="6">
        <v>2.5320999999999998</v>
      </c>
      <c r="G21" s="4" t="s">
        <v>1354</v>
      </c>
    </row>
    <row r="22" spans="1:7" ht="41.85" customHeight="1" x14ac:dyDescent="0.25">
      <c r="A22" s="4" t="s">
        <v>2321</v>
      </c>
      <c r="B22" s="4" t="s">
        <v>2322</v>
      </c>
      <c r="C22" s="4" t="s">
        <v>43</v>
      </c>
      <c r="D22" s="5">
        <v>100000</v>
      </c>
      <c r="E22" s="6">
        <v>9906180</v>
      </c>
      <c r="F22" s="6">
        <v>1.2803</v>
      </c>
      <c r="G22" s="4" t="s">
        <v>1354</v>
      </c>
    </row>
    <row r="23" spans="1:7" ht="23.45" customHeight="1" x14ac:dyDescent="0.25">
      <c r="A23" s="4" t="s">
        <v>1401</v>
      </c>
      <c r="B23" s="4" t="s">
        <v>1402</v>
      </c>
      <c r="C23" s="4" t="s">
        <v>43</v>
      </c>
      <c r="D23" s="5">
        <v>100000</v>
      </c>
      <c r="E23" s="6">
        <v>10302080</v>
      </c>
      <c r="F23" s="6">
        <v>1.3313999999999999</v>
      </c>
      <c r="G23" s="4" t="s">
        <v>1354</v>
      </c>
    </row>
    <row r="24" spans="1:7" ht="23.45" customHeight="1" x14ac:dyDescent="0.25">
      <c r="A24" s="4" t="s">
        <v>1403</v>
      </c>
      <c r="B24" s="4" t="s">
        <v>1404</v>
      </c>
      <c r="C24" s="4" t="s">
        <v>43</v>
      </c>
      <c r="D24" s="5">
        <v>100000</v>
      </c>
      <c r="E24" s="6">
        <v>10038140</v>
      </c>
      <c r="F24" s="6">
        <v>1.2972999999999999</v>
      </c>
      <c r="G24" s="4" t="s">
        <v>1354</v>
      </c>
    </row>
    <row r="25" spans="1:7" ht="23.45" customHeight="1" x14ac:dyDescent="0.25">
      <c r="A25" s="4" t="s">
        <v>1407</v>
      </c>
      <c r="B25" s="4" t="s">
        <v>1408</v>
      </c>
      <c r="C25" s="4" t="s">
        <v>43</v>
      </c>
      <c r="D25" s="5">
        <v>100000</v>
      </c>
      <c r="E25" s="6">
        <v>10164340</v>
      </c>
      <c r="F25" s="6">
        <v>1.3136000000000001</v>
      </c>
      <c r="G25" s="4" t="s">
        <v>1354</v>
      </c>
    </row>
    <row r="26" spans="1:7" ht="23.45" customHeight="1" x14ac:dyDescent="0.25">
      <c r="A26" s="4" t="s">
        <v>2883</v>
      </c>
      <c r="B26" s="4" t="s">
        <v>2884</v>
      </c>
      <c r="C26" s="4" t="s">
        <v>43</v>
      </c>
      <c r="D26" s="5">
        <v>100000</v>
      </c>
      <c r="E26" s="6">
        <v>9992840</v>
      </c>
      <c r="F26" s="6">
        <v>1.2914000000000001</v>
      </c>
      <c r="G26" s="4" t="s">
        <v>1354</v>
      </c>
    </row>
    <row r="27" spans="1:7" ht="23.45" customHeight="1" x14ac:dyDescent="0.25">
      <c r="A27" s="4" t="s">
        <v>2874</v>
      </c>
      <c r="B27" s="4" t="s">
        <v>2875</v>
      </c>
      <c r="C27" s="4" t="s">
        <v>43</v>
      </c>
      <c r="D27" s="5">
        <v>100000</v>
      </c>
      <c r="E27" s="6">
        <v>10015450</v>
      </c>
      <c r="F27" s="6">
        <v>1.2944</v>
      </c>
      <c r="G27" s="4" t="s">
        <v>1354</v>
      </c>
    </row>
    <row r="28" spans="1:7" ht="32.65" customHeight="1" x14ac:dyDescent="0.25">
      <c r="A28" s="4" t="s">
        <v>2885</v>
      </c>
      <c r="B28" s="4" t="s">
        <v>2886</v>
      </c>
      <c r="C28" s="4" t="s">
        <v>43</v>
      </c>
      <c r="D28" s="5">
        <v>80000</v>
      </c>
      <c r="E28" s="6">
        <v>7948496</v>
      </c>
      <c r="F28" s="6">
        <v>1.0271999999999999</v>
      </c>
      <c r="G28" s="4" t="s">
        <v>1354</v>
      </c>
    </row>
    <row r="29" spans="1:7" ht="32.65" customHeight="1" x14ac:dyDescent="0.25">
      <c r="A29" s="4" t="s">
        <v>1411</v>
      </c>
      <c r="B29" s="4" t="s">
        <v>1412</v>
      </c>
      <c r="C29" s="4" t="s">
        <v>43</v>
      </c>
      <c r="D29" s="5">
        <v>370000</v>
      </c>
      <c r="E29" s="6">
        <v>36755763</v>
      </c>
      <c r="F29" s="6">
        <v>4.7502000000000004</v>
      </c>
      <c r="G29" s="4" t="s">
        <v>1095</v>
      </c>
    </row>
    <row r="30" spans="1:7" ht="32.65" customHeight="1" x14ac:dyDescent="0.25">
      <c r="A30" s="4" t="s">
        <v>2887</v>
      </c>
      <c r="B30" s="4" t="s">
        <v>2888</v>
      </c>
      <c r="C30" s="4" t="s">
        <v>43</v>
      </c>
      <c r="D30" s="5">
        <v>100000</v>
      </c>
      <c r="E30" s="6">
        <v>10000160</v>
      </c>
      <c r="F30" s="6">
        <v>1.2924</v>
      </c>
      <c r="G30" s="4" t="s">
        <v>1354</v>
      </c>
    </row>
    <row r="31" spans="1:7" ht="41.85" customHeight="1" x14ac:dyDescent="0.25">
      <c r="A31" s="4" t="s">
        <v>1413</v>
      </c>
      <c r="B31" s="4" t="s">
        <v>1414</v>
      </c>
      <c r="C31" s="4" t="s">
        <v>43</v>
      </c>
      <c r="D31" s="5">
        <v>360000</v>
      </c>
      <c r="E31" s="6">
        <v>35920008</v>
      </c>
      <c r="F31" s="6">
        <v>4.6421999999999999</v>
      </c>
      <c r="G31" s="4" t="s">
        <v>1354</v>
      </c>
    </row>
    <row r="32" spans="1:7" ht="23.45" customHeight="1" x14ac:dyDescent="0.25">
      <c r="A32" s="4" t="s">
        <v>2850</v>
      </c>
      <c r="B32" s="4" t="s">
        <v>2851</v>
      </c>
      <c r="C32" s="4" t="s">
        <v>43</v>
      </c>
      <c r="D32" s="5">
        <v>100000</v>
      </c>
      <c r="E32" s="6">
        <v>9890140</v>
      </c>
      <c r="F32" s="6">
        <v>1.2782</v>
      </c>
      <c r="G32" s="4" t="s">
        <v>1095</v>
      </c>
    </row>
    <row r="33" spans="1:7" ht="32.65" customHeight="1" x14ac:dyDescent="0.25">
      <c r="A33" s="4" t="s">
        <v>1421</v>
      </c>
      <c r="B33" s="4" t="s">
        <v>1422</v>
      </c>
      <c r="C33" s="4" t="s">
        <v>43</v>
      </c>
      <c r="D33" s="5">
        <v>120000</v>
      </c>
      <c r="E33" s="6">
        <v>11963544</v>
      </c>
      <c r="F33" s="6">
        <v>1.5461</v>
      </c>
      <c r="G33" s="4" t="s">
        <v>1423</v>
      </c>
    </row>
    <row r="34" spans="1:7" ht="32.65" customHeight="1" x14ac:dyDescent="0.25">
      <c r="A34" s="4" t="s">
        <v>2889</v>
      </c>
      <c r="B34" s="4" t="s">
        <v>2890</v>
      </c>
      <c r="C34" s="4" t="s">
        <v>43</v>
      </c>
      <c r="D34" s="5">
        <v>400000</v>
      </c>
      <c r="E34" s="6">
        <v>40013600</v>
      </c>
      <c r="F34" s="6">
        <v>5.1712999999999996</v>
      </c>
      <c r="G34" s="4" t="s">
        <v>1095</v>
      </c>
    </row>
    <row r="35" spans="1:7" ht="14.45" customHeight="1" x14ac:dyDescent="0.25">
      <c r="A35" s="4" t="s">
        <v>2846</v>
      </c>
      <c r="B35" s="4" t="s">
        <v>2847</v>
      </c>
      <c r="C35" s="4" t="s">
        <v>43</v>
      </c>
      <c r="D35" s="5">
        <v>70000</v>
      </c>
      <c r="E35" s="6">
        <v>6884115</v>
      </c>
      <c r="F35" s="6">
        <v>0.88970000000000005</v>
      </c>
      <c r="G35" s="4" t="s">
        <v>1354</v>
      </c>
    </row>
    <row r="36" spans="1:7" ht="14.45" customHeight="1" x14ac:dyDescent="0.25">
      <c r="A36" s="4" t="s">
        <v>1531</v>
      </c>
      <c r="B36" s="4" t="s">
        <v>1532</v>
      </c>
      <c r="C36" s="4" t="s">
        <v>43</v>
      </c>
      <c r="D36" s="5">
        <v>60000</v>
      </c>
      <c r="E36" s="6">
        <v>6017436</v>
      </c>
      <c r="F36" s="6">
        <v>0.77769999999999995</v>
      </c>
      <c r="G36" s="4" t="s">
        <v>1354</v>
      </c>
    </row>
    <row r="37" spans="1:7" ht="32.65" customHeight="1" x14ac:dyDescent="0.25">
      <c r="A37" s="4" t="s">
        <v>1549</v>
      </c>
      <c r="B37" s="4" t="s">
        <v>1550</v>
      </c>
      <c r="C37" s="4" t="s">
        <v>32</v>
      </c>
      <c r="D37" s="5">
        <v>700000</v>
      </c>
      <c r="E37" s="6">
        <v>68898690</v>
      </c>
      <c r="F37" s="6">
        <v>8.9042999999999992</v>
      </c>
      <c r="G37" s="4" t="s">
        <v>1354</v>
      </c>
    </row>
    <row r="38" spans="1:7" ht="23.45" customHeight="1" x14ac:dyDescent="0.25">
      <c r="A38" s="4" t="s">
        <v>1612</v>
      </c>
      <c r="B38" s="4" t="s">
        <v>1613</v>
      </c>
      <c r="C38" s="4" t="s">
        <v>43</v>
      </c>
      <c r="D38" s="5">
        <v>100000</v>
      </c>
      <c r="E38" s="6">
        <v>10075330</v>
      </c>
      <c r="F38" s="6">
        <v>1.3021</v>
      </c>
      <c r="G38" s="4" t="s">
        <v>1354</v>
      </c>
    </row>
    <row r="39" spans="1:7" ht="32.65" customHeight="1" x14ac:dyDescent="0.25">
      <c r="A39" s="4" t="s">
        <v>1614</v>
      </c>
      <c r="B39" s="4" t="s">
        <v>1615</v>
      </c>
      <c r="C39" s="4" t="s">
        <v>43</v>
      </c>
      <c r="D39" s="5">
        <v>40000</v>
      </c>
      <c r="E39" s="6">
        <v>4002712</v>
      </c>
      <c r="F39" s="6">
        <v>0.51729999999999998</v>
      </c>
      <c r="G39" s="4" t="s">
        <v>1354</v>
      </c>
    </row>
    <row r="40" spans="1:7" ht="23.45" customHeight="1" x14ac:dyDescent="0.25">
      <c r="A40" s="4" t="s">
        <v>1491</v>
      </c>
      <c r="B40" s="4" t="s">
        <v>1492</v>
      </c>
      <c r="C40" s="4" t="s">
        <v>43</v>
      </c>
      <c r="D40" s="5">
        <v>90000</v>
      </c>
      <c r="E40" s="6">
        <v>9023274</v>
      </c>
      <c r="F40" s="6">
        <v>1.1660999999999999</v>
      </c>
      <c r="G40" s="4" t="s">
        <v>1354</v>
      </c>
    </row>
    <row r="41" spans="1:7" ht="14.45" customHeight="1" x14ac:dyDescent="0.25">
      <c r="A41" s="4" t="s">
        <v>0</v>
      </c>
      <c r="B41" s="4" t="s">
        <v>0</v>
      </c>
      <c r="C41" s="7" t="s">
        <v>183</v>
      </c>
      <c r="D41" s="5">
        <v>3690000</v>
      </c>
      <c r="E41" s="6">
        <v>367049488</v>
      </c>
      <c r="F41" s="6">
        <v>47.436500000000002</v>
      </c>
      <c r="G41" s="8" t="s">
        <v>0</v>
      </c>
    </row>
    <row r="42" spans="1:7" ht="18.399999999999999" customHeight="1" x14ac:dyDescent="0.25">
      <c r="A42" s="16" t="s">
        <v>0</v>
      </c>
      <c r="B42" s="16"/>
      <c r="C42" s="16"/>
      <c r="D42" s="16"/>
      <c r="E42" s="16"/>
      <c r="F42" s="16"/>
      <c r="G42" s="16"/>
    </row>
    <row r="43" spans="1:7" ht="14.45" customHeight="1" x14ac:dyDescent="0.25">
      <c r="A43" s="15" t="s">
        <v>1688</v>
      </c>
      <c r="B43" s="15"/>
      <c r="C43" s="15"/>
      <c r="D43" s="1"/>
      <c r="E43" s="1"/>
      <c r="F43" s="1"/>
      <c r="G43" s="1"/>
    </row>
    <row r="44" spans="1:7" ht="14.45" customHeight="1" x14ac:dyDescent="0.25">
      <c r="A44" s="3" t="s">
        <v>1689</v>
      </c>
      <c r="B44" s="3" t="s">
        <v>9</v>
      </c>
      <c r="C44" s="3" t="s">
        <v>10</v>
      </c>
      <c r="D44" s="1"/>
      <c r="E44" s="1"/>
      <c r="F44" s="1"/>
      <c r="G44" s="1"/>
    </row>
    <row r="45" spans="1:7" ht="14.45" customHeight="1" x14ac:dyDescent="0.25">
      <c r="A45" s="4" t="s">
        <v>1693</v>
      </c>
      <c r="B45" s="6">
        <v>42622536.640000001</v>
      </c>
      <c r="C45" s="6">
        <v>5.51</v>
      </c>
      <c r="D45" s="1"/>
      <c r="E45" s="1"/>
      <c r="F45" s="1"/>
      <c r="G45" s="1"/>
    </row>
    <row r="46" spans="1:7" ht="14.45" customHeight="1" x14ac:dyDescent="0.25">
      <c r="A46" s="4" t="s">
        <v>1691</v>
      </c>
      <c r="B46" s="6">
        <v>6169248.04</v>
      </c>
      <c r="C46" s="6">
        <v>0.8</v>
      </c>
      <c r="D46" s="1"/>
      <c r="E46" s="1"/>
      <c r="F46" s="1"/>
      <c r="G46" s="1"/>
    </row>
    <row r="47" spans="1:7" ht="23.45" customHeight="1" x14ac:dyDescent="0.25">
      <c r="A47" s="4" t="s">
        <v>1692</v>
      </c>
      <c r="B47" s="6">
        <v>9618266.25</v>
      </c>
      <c r="C47" s="6">
        <v>1.24</v>
      </c>
      <c r="D47" s="1"/>
      <c r="E47" s="1"/>
      <c r="F47" s="1"/>
      <c r="G47" s="1"/>
    </row>
    <row r="48" spans="1:7" ht="14.45" customHeight="1" x14ac:dyDescent="0.25">
      <c r="A48" s="9" t="s">
        <v>1694</v>
      </c>
      <c r="B48" s="6">
        <v>58410050.93</v>
      </c>
      <c r="C48" s="6">
        <v>7.55</v>
      </c>
      <c r="D48" s="1"/>
      <c r="E48" s="1"/>
      <c r="F48" s="1"/>
      <c r="G48" s="1"/>
    </row>
    <row r="49" spans="1:7" ht="18.399999999999999" customHeight="1" x14ac:dyDescent="0.25">
      <c r="A49" s="16" t="s">
        <v>0</v>
      </c>
      <c r="B49" s="16"/>
      <c r="C49" s="16"/>
      <c r="D49" s="16"/>
      <c r="E49" s="16"/>
      <c r="F49" s="16"/>
      <c r="G49" s="16"/>
    </row>
    <row r="50" spans="1:7" ht="23.65" customHeight="1" x14ac:dyDescent="0.25">
      <c r="A50" s="4" t="s">
        <v>1695</v>
      </c>
      <c r="B50" s="6">
        <v>41.33</v>
      </c>
      <c r="C50" s="1"/>
      <c r="D50" s="1"/>
      <c r="E50" s="1"/>
      <c r="F50" s="1"/>
      <c r="G50" s="1"/>
    </row>
    <row r="51" spans="1:7" ht="14.45" customHeight="1" x14ac:dyDescent="0.25">
      <c r="A51" s="4" t="s">
        <v>1696</v>
      </c>
      <c r="B51" s="6">
        <v>6.97</v>
      </c>
      <c r="C51" s="1"/>
      <c r="D51" s="1"/>
      <c r="E51" s="1"/>
      <c r="F51" s="1"/>
      <c r="G51" s="1"/>
    </row>
    <row r="52" spans="1:7" ht="32.65" customHeight="1" x14ac:dyDescent="0.25">
      <c r="A52" s="4" t="s">
        <v>1697</v>
      </c>
      <c r="B52" s="6">
        <v>8.48</v>
      </c>
      <c r="C52" s="1"/>
      <c r="D52" s="1"/>
      <c r="E52" s="1"/>
      <c r="F52" s="1"/>
      <c r="G52" s="1"/>
    </row>
    <row r="53" spans="1:7" ht="1.35" customHeight="1" x14ac:dyDescent="0.25">
      <c r="A53" s="1"/>
      <c r="B53" s="1"/>
      <c r="C53" s="1"/>
      <c r="D53" s="1"/>
      <c r="E53" s="1"/>
      <c r="F53" s="1"/>
      <c r="G53" s="1"/>
    </row>
    <row r="54" spans="1:7" ht="18.399999999999999" customHeight="1" x14ac:dyDescent="0.25">
      <c r="A54" s="16" t="s">
        <v>0</v>
      </c>
      <c r="B54" s="16"/>
      <c r="C54" s="16"/>
      <c r="D54" s="16"/>
      <c r="E54" s="16"/>
      <c r="F54" s="16"/>
      <c r="G54" s="16"/>
    </row>
    <row r="55" spans="1:7" ht="14.45" customHeight="1" x14ac:dyDescent="0.25">
      <c r="A55" s="15" t="s">
        <v>1698</v>
      </c>
      <c r="B55" s="15"/>
      <c r="C55" s="15"/>
      <c r="D55" s="1"/>
      <c r="E55" s="1"/>
      <c r="F55" s="1"/>
      <c r="G55" s="1"/>
    </row>
    <row r="56" spans="1:7" ht="14.45" customHeight="1" x14ac:dyDescent="0.25">
      <c r="A56" s="3" t="s">
        <v>1699</v>
      </c>
      <c r="B56" s="3" t="s">
        <v>9</v>
      </c>
      <c r="C56" s="3" t="s">
        <v>10</v>
      </c>
      <c r="D56" s="1"/>
      <c r="E56" s="1"/>
      <c r="F56" s="1"/>
      <c r="G56" s="1"/>
    </row>
    <row r="57" spans="1:7" ht="14.45" customHeight="1" x14ac:dyDescent="0.25">
      <c r="A57" s="4" t="s">
        <v>1705</v>
      </c>
      <c r="B57" s="6">
        <v>367049488</v>
      </c>
      <c r="C57" s="6">
        <v>47.44</v>
      </c>
      <c r="D57" s="1"/>
      <c r="E57" s="1"/>
      <c r="F57" s="1"/>
      <c r="G57" s="1"/>
    </row>
    <row r="58" spans="1:7" ht="14.45" customHeight="1" x14ac:dyDescent="0.25">
      <c r="A58" s="7" t="s">
        <v>183</v>
      </c>
      <c r="B58" s="6">
        <v>367049488</v>
      </c>
      <c r="C58" s="6">
        <v>47.44</v>
      </c>
      <c r="D58" s="1"/>
      <c r="E58" s="1"/>
      <c r="F58" s="1"/>
      <c r="G58" s="1"/>
    </row>
    <row r="59" spans="1:7" ht="14.45" customHeight="1" x14ac:dyDescent="0.25">
      <c r="A59" s="15" t="s">
        <v>0</v>
      </c>
      <c r="B59" s="15"/>
      <c r="C59" s="15"/>
      <c r="D59" s="1"/>
      <c r="E59" s="1"/>
      <c r="F59" s="1"/>
      <c r="G59" s="1"/>
    </row>
    <row r="60" spans="1:7" ht="14.65" customHeight="1" x14ac:dyDescent="0.25">
      <c r="A60" s="4" t="s">
        <v>1693</v>
      </c>
      <c r="B60" s="6">
        <v>42622536.640000001</v>
      </c>
      <c r="C60" s="6">
        <v>5.51</v>
      </c>
      <c r="D60" s="1"/>
      <c r="E60" s="1"/>
      <c r="F60" s="1"/>
      <c r="G60" s="1"/>
    </row>
    <row r="61" spans="1:7" ht="14.45" customHeight="1" x14ac:dyDescent="0.25">
      <c r="A61" s="4" t="s">
        <v>1691</v>
      </c>
      <c r="B61" s="6">
        <v>6169248.04</v>
      </c>
      <c r="C61" s="6">
        <v>0.8</v>
      </c>
      <c r="D61" s="1"/>
      <c r="E61" s="1"/>
      <c r="F61" s="1"/>
      <c r="G61" s="1"/>
    </row>
    <row r="62" spans="1:7" ht="23.45" customHeight="1" x14ac:dyDescent="0.25">
      <c r="A62" s="4" t="s">
        <v>1692</v>
      </c>
      <c r="B62" s="6">
        <v>9618266.25</v>
      </c>
      <c r="C62" s="6">
        <v>1.24</v>
      </c>
      <c r="D62" s="1"/>
      <c r="E62" s="1"/>
      <c r="F62" s="1"/>
      <c r="G62" s="1"/>
    </row>
    <row r="63" spans="1:7" ht="14.45" customHeight="1" x14ac:dyDescent="0.25">
      <c r="A63" s="9" t="s">
        <v>1694</v>
      </c>
      <c r="B63" s="6">
        <f>SUM(B60:B62)+E41+E15</f>
        <v>773769185.43000007</v>
      </c>
      <c r="C63" s="6">
        <v>100</v>
      </c>
      <c r="D63" s="1"/>
      <c r="E63" s="1"/>
      <c r="F63" s="1"/>
      <c r="G63" s="1"/>
    </row>
    <row r="64" spans="1:7" ht="14.45" customHeight="1" x14ac:dyDescent="0.25">
      <c r="A64" s="15" t="s">
        <v>0</v>
      </c>
      <c r="B64" s="15"/>
      <c r="C64" s="1"/>
      <c r="D64" s="1"/>
      <c r="E64" s="1"/>
      <c r="F64" s="1"/>
      <c r="G64" s="1"/>
    </row>
    <row r="65" spans="1:7" ht="23.65" customHeight="1" x14ac:dyDescent="0.25">
      <c r="A65" s="4" t="s">
        <v>1711</v>
      </c>
      <c r="B65" s="12">
        <v>18.636700000000001</v>
      </c>
      <c r="C65" s="1"/>
      <c r="D65" s="1"/>
      <c r="E65" s="1"/>
      <c r="F65" s="1"/>
      <c r="G65" s="1"/>
    </row>
    <row r="66" spans="1:7" ht="23.45" customHeight="1" x14ac:dyDescent="0.25">
      <c r="A66" s="4" t="s">
        <v>1712</v>
      </c>
      <c r="B66" s="12">
        <v>18.6602</v>
      </c>
      <c r="C66" s="1"/>
      <c r="D66" s="1"/>
      <c r="E66" s="1"/>
      <c r="F66" s="1"/>
      <c r="G66" s="1"/>
    </row>
    <row r="67" spans="1:7" ht="14.1" customHeight="1" x14ac:dyDescent="0.25">
      <c r="A67" s="13" t="s">
        <v>0</v>
      </c>
      <c r="B67" s="14" t="s">
        <v>0</v>
      </c>
      <c r="C67" s="1"/>
      <c r="D67" s="1"/>
      <c r="E67" s="1"/>
      <c r="F67" s="1"/>
      <c r="G67" s="1"/>
    </row>
    <row r="68" spans="1:7" ht="23.65" customHeight="1" x14ac:dyDescent="0.25">
      <c r="A68" s="4" t="s">
        <v>1713</v>
      </c>
      <c r="B68" s="8" t="s">
        <v>1714</v>
      </c>
      <c r="C68" s="1"/>
      <c r="D68" s="1"/>
      <c r="E68" s="1"/>
      <c r="F68" s="1"/>
      <c r="G68" s="1"/>
    </row>
  </sheetData>
  <mergeCells count="18">
    <mergeCell ref="A1:B1"/>
    <mergeCell ref="C1:D1"/>
    <mergeCell ref="E1:G1"/>
    <mergeCell ref="A6:G6"/>
    <mergeCell ref="A5:G5"/>
    <mergeCell ref="A4:G4"/>
    <mergeCell ref="A3:G3"/>
    <mergeCell ref="A2:G2"/>
    <mergeCell ref="A42:G42"/>
    <mergeCell ref="A17:F17"/>
    <mergeCell ref="A16:G16"/>
    <mergeCell ref="A7:F7"/>
    <mergeCell ref="A55:C55"/>
    <mergeCell ref="A54:G54"/>
    <mergeCell ref="A49:G49"/>
    <mergeCell ref="A43:C43"/>
    <mergeCell ref="A64:B64"/>
    <mergeCell ref="A59:C59"/>
  </mergeCells>
  <pageMargins left="0.25" right="0.25" top="0.25" bottom="0.25" header="0" footer="0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17"/>
  <sheetViews>
    <sheetView showGridLines="0" topLeftCell="A87" workbookViewId="0">
      <selection activeCell="B111" sqref="B111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2891</v>
      </c>
      <c r="B4" s="17"/>
      <c r="C4" s="17"/>
      <c r="D4" s="17"/>
      <c r="E4" s="17"/>
      <c r="F4" s="17"/>
      <c r="G4" s="17"/>
    </row>
    <row r="5" spans="1:7" ht="14.6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5" t="s">
        <v>4</v>
      </c>
      <c r="B6" s="15"/>
      <c r="C6" s="15"/>
      <c r="D6" s="15"/>
      <c r="E6" s="15"/>
      <c r="F6" s="15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86</v>
      </c>
      <c r="E8" s="6">
        <v>48181.5</v>
      </c>
      <c r="F8" s="6">
        <v>9.9000000000000005E-2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257</v>
      </c>
      <c r="E9" s="6">
        <v>44011.25</v>
      </c>
      <c r="F9" s="6">
        <v>9.0399999999999994E-2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5</v>
      </c>
      <c r="E10" s="6">
        <v>20096.5</v>
      </c>
      <c r="F10" s="6">
        <v>4.1300000000000003E-2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88</v>
      </c>
      <c r="E11" s="6">
        <v>87366.399999999994</v>
      </c>
      <c r="F11" s="6">
        <v>0.17949999999999999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9</v>
      </c>
      <c r="E12" s="6">
        <v>113403.15</v>
      </c>
      <c r="F12" s="6">
        <v>0.2329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6</v>
      </c>
      <c r="E13" s="6">
        <v>54888.9</v>
      </c>
      <c r="F13" s="6">
        <v>0.11269999999999999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74</v>
      </c>
      <c r="E14" s="6">
        <v>142179.9</v>
      </c>
      <c r="F14" s="6">
        <v>0.29199999999999998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200</v>
      </c>
      <c r="E15" s="6">
        <v>209440</v>
      </c>
      <c r="F15" s="6">
        <v>0.43020000000000003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340</v>
      </c>
      <c r="E16" s="6">
        <v>492286</v>
      </c>
      <c r="F16" s="6">
        <v>1.0112000000000001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502</v>
      </c>
      <c r="E17" s="6">
        <v>548836.6</v>
      </c>
      <c r="F17" s="6">
        <v>1.1274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48</v>
      </c>
      <c r="E18" s="6">
        <v>74544</v>
      </c>
      <c r="F18" s="6">
        <v>0.15310000000000001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97</v>
      </c>
      <c r="E19" s="6">
        <v>173193.5</v>
      </c>
      <c r="F19" s="6">
        <v>0.35580000000000001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149</v>
      </c>
      <c r="E20" s="6">
        <v>39343.449999999997</v>
      </c>
      <c r="F20" s="6">
        <v>8.0799999999999997E-2</v>
      </c>
      <c r="G20" s="1"/>
    </row>
    <row r="21" spans="1:7" ht="14.45" customHeight="1" x14ac:dyDescent="0.25">
      <c r="A21" s="4" t="s">
        <v>2377</v>
      </c>
      <c r="B21" s="4" t="s">
        <v>2378</v>
      </c>
      <c r="C21" s="4" t="s">
        <v>43</v>
      </c>
      <c r="D21" s="5">
        <v>22</v>
      </c>
      <c r="E21" s="6">
        <v>12783.1</v>
      </c>
      <c r="F21" s="6">
        <v>2.63E-2</v>
      </c>
      <c r="G21" s="1"/>
    </row>
    <row r="22" spans="1:7" ht="23.45" customHeight="1" x14ac:dyDescent="0.25">
      <c r="A22" s="4" t="s">
        <v>44</v>
      </c>
      <c r="B22" s="4" t="s">
        <v>45</v>
      </c>
      <c r="C22" s="4" t="s">
        <v>43</v>
      </c>
      <c r="D22" s="5">
        <v>326</v>
      </c>
      <c r="E22" s="6">
        <v>245266.1</v>
      </c>
      <c r="F22" s="6">
        <v>0.50380000000000003</v>
      </c>
      <c r="G22" s="1"/>
    </row>
    <row r="23" spans="1:7" ht="23.45" customHeight="1" x14ac:dyDescent="0.25">
      <c r="A23" s="4" t="s">
        <v>49</v>
      </c>
      <c r="B23" s="4" t="s">
        <v>50</v>
      </c>
      <c r="C23" s="4" t="s">
        <v>48</v>
      </c>
      <c r="D23" s="5">
        <v>82</v>
      </c>
      <c r="E23" s="6">
        <v>50212.7</v>
      </c>
      <c r="F23" s="6">
        <v>0.1031</v>
      </c>
      <c r="G23" s="1"/>
    </row>
    <row r="24" spans="1:7" ht="23.45" customHeight="1" x14ac:dyDescent="0.25">
      <c r="A24" s="4" t="s">
        <v>2381</v>
      </c>
      <c r="B24" s="4" t="s">
        <v>2382</v>
      </c>
      <c r="C24" s="4" t="s">
        <v>48</v>
      </c>
      <c r="D24" s="5">
        <v>12</v>
      </c>
      <c r="E24" s="6">
        <v>23305.8</v>
      </c>
      <c r="F24" s="6">
        <v>4.7899999999999998E-2</v>
      </c>
      <c r="G24" s="1"/>
    </row>
    <row r="25" spans="1:7" ht="23.45" customHeight="1" x14ac:dyDescent="0.25">
      <c r="A25" s="4" t="s">
        <v>51</v>
      </c>
      <c r="B25" s="4" t="s">
        <v>52</v>
      </c>
      <c r="C25" s="4" t="s">
        <v>48</v>
      </c>
      <c r="D25" s="5">
        <v>19</v>
      </c>
      <c r="E25" s="6">
        <v>185233.85</v>
      </c>
      <c r="F25" s="6">
        <v>0.3805</v>
      </c>
      <c r="G25" s="1"/>
    </row>
    <row r="26" spans="1:7" ht="14.45" customHeight="1" x14ac:dyDescent="0.25">
      <c r="A26" s="4" t="s">
        <v>53</v>
      </c>
      <c r="B26" s="4" t="s">
        <v>54</v>
      </c>
      <c r="C26" s="4" t="s">
        <v>55</v>
      </c>
      <c r="D26" s="5">
        <v>559</v>
      </c>
      <c r="E26" s="6">
        <v>239447.65</v>
      </c>
      <c r="F26" s="6">
        <v>0.49180000000000001</v>
      </c>
      <c r="G26" s="1"/>
    </row>
    <row r="27" spans="1:7" ht="23.45" customHeight="1" x14ac:dyDescent="0.25">
      <c r="A27" s="4" t="s">
        <v>56</v>
      </c>
      <c r="B27" s="4" t="s">
        <v>57</v>
      </c>
      <c r="C27" s="4" t="s">
        <v>58</v>
      </c>
      <c r="D27" s="5">
        <v>61</v>
      </c>
      <c r="E27" s="6">
        <v>94156.55</v>
      </c>
      <c r="F27" s="6">
        <v>0.19339999999999999</v>
      </c>
      <c r="G27" s="1"/>
    </row>
    <row r="28" spans="1:7" ht="23.45" customHeight="1" x14ac:dyDescent="0.25">
      <c r="A28" s="4" t="s">
        <v>59</v>
      </c>
      <c r="B28" s="4" t="s">
        <v>60</v>
      </c>
      <c r="C28" s="4" t="s">
        <v>58</v>
      </c>
      <c r="D28" s="5">
        <v>221</v>
      </c>
      <c r="E28" s="6">
        <v>331069.05</v>
      </c>
      <c r="F28" s="6">
        <v>0.68</v>
      </c>
      <c r="G28" s="1"/>
    </row>
    <row r="29" spans="1:7" ht="23.45" customHeight="1" x14ac:dyDescent="0.25">
      <c r="A29" s="4" t="s">
        <v>61</v>
      </c>
      <c r="B29" s="4" t="s">
        <v>62</v>
      </c>
      <c r="C29" s="4" t="s">
        <v>58</v>
      </c>
      <c r="D29" s="5">
        <v>5</v>
      </c>
      <c r="E29" s="6">
        <v>24692</v>
      </c>
      <c r="F29" s="6">
        <v>5.0700000000000002E-2</v>
      </c>
      <c r="G29" s="1"/>
    </row>
    <row r="30" spans="1:7" ht="23.45" customHeight="1" x14ac:dyDescent="0.25">
      <c r="A30" s="4" t="s">
        <v>63</v>
      </c>
      <c r="B30" s="4" t="s">
        <v>64</v>
      </c>
      <c r="C30" s="4" t="s">
        <v>58</v>
      </c>
      <c r="D30" s="5">
        <v>49</v>
      </c>
      <c r="E30" s="6">
        <v>189938.7</v>
      </c>
      <c r="F30" s="6">
        <v>0.3901</v>
      </c>
      <c r="G30" s="1"/>
    </row>
    <row r="31" spans="1:7" ht="23.45" customHeight="1" x14ac:dyDescent="0.25">
      <c r="A31" s="4" t="s">
        <v>65</v>
      </c>
      <c r="B31" s="4" t="s">
        <v>66</v>
      </c>
      <c r="C31" s="4" t="s">
        <v>58</v>
      </c>
      <c r="D31" s="5">
        <v>45</v>
      </c>
      <c r="E31" s="6">
        <v>56164.5</v>
      </c>
      <c r="F31" s="6">
        <v>0.1154</v>
      </c>
      <c r="G31" s="1"/>
    </row>
    <row r="32" spans="1:7" ht="14.45" customHeight="1" x14ac:dyDescent="0.25">
      <c r="A32" s="4" t="s">
        <v>67</v>
      </c>
      <c r="B32" s="4" t="s">
        <v>68</v>
      </c>
      <c r="C32" s="4" t="s">
        <v>69</v>
      </c>
      <c r="D32" s="5">
        <v>31</v>
      </c>
      <c r="E32" s="6">
        <v>35161.75</v>
      </c>
      <c r="F32" s="6">
        <v>7.22E-2</v>
      </c>
      <c r="G32" s="1"/>
    </row>
    <row r="33" spans="1:7" ht="23.45" customHeight="1" x14ac:dyDescent="0.25">
      <c r="A33" s="4" t="s">
        <v>70</v>
      </c>
      <c r="B33" s="4" t="s">
        <v>71</v>
      </c>
      <c r="C33" s="4" t="s">
        <v>72</v>
      </c>
      <c r="D33" s="5">
        <v>9</v>
      </c>
      <c r="E33" s="6">
        <v>48366.45</v>
      </c>
      <c r="F33" s="6">
        <v>9.9299999999999999E-2</v>
      </c>
      <c r="G33" s="1"/>
    </row>
    <row r="34" spans="1:7" ht="23.45" customHeight="1" x14ac:dyDescent="0.25">
      <c r="A34" s="4" t="s">
        <v>2383</v>
      </c>
      <c r="B34" s="4" t="s">
        <v>2384</v>
      </c>
      <c r="C34" s="4" t="s">
        <v>72</v>
      </c>
      <c r="D34" s="5">
        <v>5</v>
      </c>
      <c r="E34" s="6">
        <v>20961.75</v>
      </c>
      <c r="F34" s="6">
        <v>4.3099999999999999E-2</v>
      </c>
      <c r="G34" s="1"/>
    </row>
    <row r="35" spans="1:7" ht="23.45" customHeight="1" x14ac:dyDescent="0.25">
      <c r="A35" s="4" t="s">
        <v>73</v>
      </c>
      <c r="B35" s="4" t="s">
        <v>74</v>
      </c>
      <c r="C35" s="4" t="s">
        <v>75</v>
      </c>
      <c r="D35" s="5">
        <v>35</v>
      </c>
      <c r="E35" s="6">
        <v>53025</v>
      </c>
      <c r="F35" s="6">
        <v>0.1089</v>
      </c>
      <c r="G35" s="1"/>
    </row>
    <row r="36" spans="1:7" ht="23.45" customHeight="1" x14ac:dyDescent="0.25">
      <c r="A36" s="4" t="s">
        <v>78</v>
      </c>
      <c r="B36" s="4" t="s">
        <v>79</v>
      </c>
      <c r="C36" s="4" t="s">
        <v>80</v>
      </c>
      <c r="D36" s="5">
        <v>350</v>
      </c>
      <c r="E36" s="6">
        <v>70525</v>
      </c>
      <c r="F36" s="6">
        <v>0.1449</v>
      </c>
      <c r="G36" s="1"/>
    </row>
    <row r="37" spans="1:7" ht="23.45" customHeight="1" x14ac:dyDescent="0.25">
      <c r="A37" s="4" t="s">
        <v>81</v>
      </c>
      <c r="B37" s="4" t="s">
        <v>82</v>
      </c>
      <c r="C37" s="4" t="s">
        <v>83</v>
      </c>
      <c r="D37" s="5">
        <v>82</v>
      </c>
      <c r="E37" s="6">
        <v>308639.8</v>
      </c>
      <c r="F37" s="6">
        <v>0.63400000000000001</v>
      </c>
      <c r="G37" s="1"/>
    </row>
    <row r="38" spans="1:7" ht="14.45" customHeight="1" x14ac:dyDescent="0.25">
      <c r="A38" s="4" t="s">
        <v>84</v>
      </c>
      <c r="B38" s="4" t="s">
        <v>85</v>
      </c>
      <c r="C38" s="4" t="s">
        <v>86</v>
      </c>
      <c r="D38" s="5">
        <v>16</v>
      </c>
      <c r="E38" s="6">
        <v>48100</v>
      </c>
      <c r="F38" s="6">
        <v>9.8799999999999999E-2</v>
      </c>
      <c r="G38" s="1"/>
    </row>
    <row r="39" spans="1:7" ht="14.45" customHeight="1" x14ac:dyDescent="0.25">
      <c r="A39" s="4" t="s">
        <v>87</v>
      </c>
      <c r="B39" s="4" t="s">
        <v>88</v>
      </c>
      <c r="C39" s="4" t="s">
        <v>89</v>
      </c>
      <c r="D39" s="5">
        <v>40</v>
      </c>
      <c r="E39" s="6">
        <v>65754</v>
      </c>
      <c r="F39" s="6">
        <v>0.1351</v>
      </c>
      <c r="G39" s="1"/>
    </row>
    <row r="40" spans="1:7" ht="41.85" customHeight="1" x14ac:dyDescent="0.25">
      <c r="A40" s="4" t="s">
        <v>90</v>
      </c>
      <c r="B40" s="4" t="s">
        <v>91</v>
      </c>
      <c r="C40" s="4" t="s">
        <v>89</v>
      </c>
      <c r="D40" s="5">
        <v>32</v>
      </c>
      <c r="E40" s="6">
        <v>37011.199999999997</v>
      </c>
      <c r="F40" s="6">
        <v>7.5999999999999998E-2</v>
      </c>
      <c r="G40" s="1"/>
    </row>
    <row r="41" spans="1:7" ht="14.45" customHeight="1" x14ac:dyDescent="0.25">
      <c r="A41" s="4" t="s">
        <v>92</v>
      </c>
      <c r="B41" s="4" t="s">
        <v>93</v>
      </c>
      <c r="C41" s="4" t="s">
        <v>89</v>
      </c>
      <c r="D41" s="5">
        <v>11</v>
      </c>
      <c r="E41" s="6">
        <v>16284.95</v>
      </c>
      <c r="F41" s="6">
        <v>3.3500000000000002E-2</v>
      </c>
      <c r="G41" s="1"/>
    </row>
    <row r="42" spans="1:7" ht="14.45" customHeight="1" x14ac:dyDescent="0.25">
      <c r="A42" s="4" t="s">
        <v>96</v>
      </c>
      <c r="B42" s="4" t="s">
        <v>97</v>
      </c>
      <c r="C42" s="4" t="s">
        <v>98</v>
      </c>
      <c r="D42" s="5">
        <v>20</v>
      </c>
      <c r="E42" s="6">
        <v>144905</v>
      </c>
      <c r="F42" s="6">
        <v>0.29759999999999998</v>
      </c>
      <c r="G42" s="1"/>
    </row>
    <row r="43" spans="1:7" ht="23.45" customHeight="1" x14ac:dyDescent="0.25">
      <c r="A43" s="4" t="s">
        <v>99</v>
      </c>
      <c r="B43" s="4" t="s">
        <v>100</v>
      </c>
      <c r="C43" s="4" t="s">
        <v>101</v>
      </c>
      <c r="D43" s="5">
        <v>108</v>
      </c>
      <c r="E43" s="6">
        <v>48708</v>
      </c>
      <c r="F43" s="6">
        <v>0.1</v>
      </c>
      <c r="G43" s="1"/>
    </row>
    <row r="44" spans="1:7" ht="23.45" customHeight="1" x14ac:dyDescent="0.25">
      <c r="A44" s="4" t="s">
        <v>102</v>
      </c>
      <c r="B44" s="4" t="s">
        <v>103</v>
      </c>
      <c r="C44" s="4" t="s">
        <v>104</v>
      </c>
      <c r="D44" s="5">
        <v>9</v>
      </c>
      <c r="E44" s="6">
        <v>44201.25</v>
      </c>
      <c r="F44" s="6">
        <v>9.0800000000000006E-2</v>
      </c>
      <c r="G44" s="1"/>
    </row>
    <row r="45" spans="1:7" ht="23.45" customHeight="1" x14ac:dyDescent="0.25">
      <c r="A45" s="4" t="s">
        <v>105</v>
      </c>
      <c r="B45" s="4" t="s">
        <v>106</v>
      </c>
      <c r="C45" s="4" t="s">
        <v>104</v>
      </c>
      <c r="D45" s="5">
        <v>21</v>
      </c>
      <c r="E45" s="6">
        <v>55069.35</v>
      </c>
      <c r="F45" s="6">
        <v>0.11310000000000001</v>
      </c>
      <c r="G45" s="1"/>
    </row>
    <row r="46" spans="1:7" ht="23.45" customHeight="1" x14ac:dyDescent="0.25">
      <c r="A46" s="4" t="s">
        <v>107</v>
      </c>
      <c r="B46" s="4" t="s">
        <v>108</v>
      </c>
      <c r="C46" s="4" t="s">
        <v>104</v>
      </c>
      <c r="D46" s="5">
        <v>20</v>
      </c>
      <c r="E46" s="6">
        <v>21924</v>
      </c>
      <c r="F46" s="6">
        <v>4.4999999999999998E-2</v>
      </c>
      <c r="G46" s="1"/>
    </row>
    <row r="47" spans="1:7" ht="14.45" customHeight="1" x14ac:dyDescent="0.25">
      <c r="A47" s="4" t="s">
        <v>109</v>
      </c>
      <c r="B47" s="4" t="s">
        <v>110</v>
      </c>
      <c r="C47" s="4" t="s">
        <v>111</v>
      </c>
      <c r="D47" s="5">
        <v>42</v>
      </c>
      <c r="E47" s="6">
        <v>47443.199999999997</v>
      </c>
      <c r="F47" s="6">
        <v>9.7500000000000003E-2</v>
      </c>
      <c r="G47" s="1"/>
    </row>
    <row r="48" spans="1:7" ht="23.45" customHeight="1" x14ac:dyDescent="0.25">
      <c r="A48" s="4" t="s">
        <v>112</v>
      </c>
      <c r="B48" s="4" t="s">
        <v>113</v>
      </c>
      <c r="C48" s="4" t="s">
        <v>114</v>
      </c>
      <c r="D48" s="5">
        <v>197</v>
      </c>
      <c r="E48" s="6">
        <v>35666.85</v>
      </c>
      <c r="F48" s="6">
        <v>7.3300000000000004E-2</v>
      </c>
      <c r="G48" s="1"/>
    </row>
    <row r="49" spans="1:7" ht="23.45" customHeight="1" x14ac:dyDescent="0.25">
      <c r="A49" s="4" t="s">
        <v>115</v>
      </c>
      <c r="B49" s="4" t="s">
        <v>116</v>
      </c>
      <c r="C49" s="4" t="s">
        <v>117</v>
      </c>
      <c r="D49" s="5">
        <v>76</v>
      </c>
      <c r="E49" s="6">
        <v>48134.6</v>
      </c>
      <c r="F49" s="6">
        <v>9.8900000000000002E-2</v>
      </c>
      <c r="G49" s="1"/>
    </row>
    <row r="50" spans="1:7" ht="23.45" customHeight="1" x14ac:dyDescent="0.25">
      <c r="A50" s="4" t="s">
        <v>118</v>
      </c>
      <c r="B50" s="4" t="s">
        <v>119</v>
      </c>
      <c r="C50" s="4" t="s">
        <v>117</v>
      </c>
      <c r="D50" s="5">
        <v>27</v>
      </c>
      <c r="E50" s="6">
        <v>40506.75</v>
      </c>
      <c r="F50" s="6">
        <v>8.3199999999999996E-2</v>
      </c>
      <c r="G50" s="1"/>
    </row>
    <row r="51" spans="1:7" ht="23.45" customHeight="1" x14ac:dyDescent="0.25">
      <c r="A51" s="4" t="s">
        <v>120</v>
      </c>
      <c r="B51" s="4" t="s">
        <v>121</v>
      </c>
      <c r="C51" s="4" t="s">
        <v>122</v>
      </c>
      <c r="D51" s="5">
        <v>186</v>
      </c>
      <c r="E51" s="6">
        <v>49857.3</v>
      </c>
      <c r="F51" s="6">
        <v>0.1024</v>
      </c>
      <c r="G51" s="1"/>
    </row>
    <row r="52" spans="1:7" ht="14.45" customHeight="1" x14ac:dyDescent="0.25">
      <c r="A52" s="4" t="s">
        <v>123</v>
      </c>
      <c r="B52" s="4" t="s">
        <v>124</v>
      </c>
      <c r="C52" s="4" t="s">
        <v>125</v>
      </c>
      <c r="D52" s="5">
        <v>27</v>
      </c>
      <c r="E52" s="6">
        <v>76862.25</v>
      </c>
      <c r="F52" s="6">
        <v>0.15790000000000001</v>
      </c>
      <c r="G52" s="1"/>
    </row>
    <row r="53" spans="1:7" ht="23.45" customHeight="1" x14ac:dyDescent="0.25">
      <c r="A53" s="4" t="s">
        <v>126</v>
      </c>
      <c r="B53" s="4" t="s">
        <v>127</v>
      </c>
      <c r="C53" s="4" t="s">
        <v>128</v>
      </c>
      <c r="D53" s="5">
        <v>194</v>
      </c>
      <c r="E53" s="6">
        <v>101491.1</v>
      </c>
      <c r="F53" s="6">
        <v>0.20849999999999999</v>
      </c>
      <c r="G53" s="1"/>
    </row>
    <row r="54" spans="1:7" ht="23.45" customHeight="1" x14ac:dyDescent="0.25">
      <c r="A54" s="4" t="s">
        <v>129</v>
      </c>
      <c r="B54" s="4" t="s">
        <v>130</v>
      </c>
      <c r="C54" s="4" t="s">
        <v>128</v>
      </c>
      <c r="D54" s="5">
        <v>31</v>
      </c>
      <c r="E54" s="6">
        <v>38805.800000000003</v>
      </c>
      <c r="F54" s="6">
        <v>7.9699999999999993E-2</v>
      </c>
      <c r="G54" s="1"/>
    </row>
    <row r="55" spans="1:7" ht="23.45" customHeight="1" x14ac:dyDescent="0.25">
      <c r="A55" s="4" t="s">
        <v>131</v>
      </c>
      <c r="B55" s="4" t="s">
        <v>132</v>
      </c>
      <c r="C55" s="4" t="s">
        <v>133</v>
      </c>
      <c r="D55" s="5">
        <v>62</v>
      </c>
      <c r="E55" s="6">
        <v>140389.70000000001</v>
      </c>
      <c r="F55" s="6">
        <v>0.28839999999999999</v>
      </c>
      <c r="G55" s="1"/>
    </row>
    <row r="56" spans="1:7" ht="23.45" customHeight="1" x14ac:dyDescent="0.25">
      <c r="A56" s="4" t="s">
        <v>134</v>
      </c>
      <c r="B56" s="4" t="s">
        <v>135</v>
      </c>
      <c r="C56" s="4" t="s">
        <v>136</v>
      </c>
      <c r="D56" s="5">
        <v>7</v>
      </c>
      <c r="E56" s="6">
        <v>27072.85</v>
      </c>
      <c r="F56" s="6">
        <v>5.5599999999999997E-2</v>
      </c>
      <c r="G56" s="1"/>
    </row>
    <row r="57" spans="1:7" ht="23.45" customHeight="1" x14ac:dyDescent="0.25">
      <c r="A57" s="4" t="s">
        <v>137</v>
      </c>
      <c r="B57" s="4" t="s">
        <v>138</v>
      </c>
      <c r="C57" s="4" t="s">
        <v>139</v>
      </c>
      <c r="D57" s="5">
        <v>7</v>
      </c>
      <c r="E57" s="6">
        <v>44497.599999999999</v>
      </c>
      <c r="F57" s="6">
        <v>9.1399999999999995E-2</v>
      </c>
      <c r="G57" s="1"/>
    </row>
    <row r="58" spans="1:7" ht="23.45" customHeight="1" x14ac:dyDescent="0.25">
      <c r="A58" s="4" t="s">
        <v>140</v>
      </c>
      <c r="B58" s="4" t="s">
        <v>141</v>
      </c>
      <c r="C58" s="4" t="s">
        <v>139</v>
      </c>
      <c r="D58" s="5">
        <v>39</v>
      </c>
      <c r="E58" s="6">
        <v>58381.05</v>
      </c>
      <c r="F58" s="6">
        <v>0.11990000000000001</v>
      </c>
      <c r="G58" s="1"/>
    </row>
    <row r="59" spans="1:7" ht="23.45" customHeight="1" x14ac:dyDescent="0.25">
      <c r="A59" s="4" t="s">
        <v>142</v>
      </c>
      <c r="B59" s="4" t="s">
        <v>143</v>
      </c>
      <c r="C59" s="4" t="s">
        <v>139</v>
      </c>
      <c r="D59" s="5">
        <v>13</v>
      </c>
      <c r="E59" s="6">
        <v>80052.7</v>
      </c>
      <c r="F59" s="6">
        <v>0.16439999999999999</v>
      </c>
      <c r="G59" s="1"/>
    </row>
    <row r="60" spans="1:7" ht="23.45" customHeight="1" x14ac:dyDescent="0.25">
      <c r="A60" s="4" t="s">
        <v>144</v>
      </c>
      <c r="B60" s="4" t="s">
        <v>145</v>
      </c>
      <c r="C60" s="4" t="s">
        <v>139</v>
      </c>
      <c r="D60" s="5">
        <v>103</v>
      </c>
      <c r="E60" s="6">
        <v>166916.65</v>
      </c>
      <c r="F60" s="6">
        <v>0.34289999999999998</v>
      </c>
      <c r="G60" s="1"/>
    </row>
    <row r="61" spans="1:7" ht="23.45" customHeight="1" x14ac:dyDescent="0.25">
      <c r="A61" s="4" t="s">
        <v>146</v>
      </c>
      <c r="B61" s="4" t="s">
        <v>147</v>
      </c>
      <c r="C61" s="4" t="s">
        <v>139</v>
      </c>
      <c r="D61" s="5">
        <v>15</v>
      </c>
      <c r="E61" s="6">
        <v>39009</v>
      </c>
      <c r="F61" s="6">
        <v>8.0100000000000005E-2</v>
      </c>
      <c r="G61" s="1"/>
    </row>
    <row r="62" spans="1:7" ht="23.45" customHeight="1" x14ac:dyDescent="0.25">
      <c r="A62" s="4" t="s">
        <v>148</v>
      </c>
      <c r="B62" s="4" t="s">
        <v>149</v>
      </c>
      <c r="C62" s="4" t="s">
        <v>150</v>
      </c>
      <c r="D62" s="5">
        <v>375</v>
      </c>
      <c r="E62" s="6">
        <v>33637.5</v>
      </c>
      <c r="F62" s="6">
        <v>6.9099999999999995E-2</v>
      </c>
      <c r="G62" s="1"/>
    </row>
    <row r="63" spans="1:7" ht="23.45" customHeight="1" x14ac:dyDescent="0.25">
      <c r="A63" s="4" t="s">
        <v>151</v>
      </c>
      <c r="B63" s="4" t="s">
        <v>152</v>
      </c>
      <c r="C63" s="4" t="s">
        <v>150</v>
      </c>
      <c r="D63" s="5">
        <v>375</v>
      </c>
      <c r="E63" s="6">
        <v>125925</v>
      </c>
      <c r="F63" s="6">
        <v>0.25869999999999999</v>
      </c>
      <c r="G63" s="1"/>
    </row>
    <row r="64" spans="1:7" ht="23.45" customHeight="1" x14ac:dyDescent="0.25">
      <c r="A64" s="4" t="s">
        <v>153</v>
      </c>
      <c r="B64" s="4" t="s">
        <v>154</v>
      </c>
      <c r="C64" s="4" t="s">
        <v>150</v>
      </c>
      <c r="D64" s="5">
        <v>300</v>
      </c>
      <c r="E64" s="6">
        <v>83070</v>
      </c>
      <c r="F64" s="6">
        <v>0.1706</v>
      </c>
      <c r="G64" s="1"/>
    </row>
    <row r="65" spans="1:7" ht="23.45" customHeight="1" x14ac:dyDescent="0.25">
      <c r="A65" s="4" t="s">
        <v>155</v>
      </c>
      <c r="B65" s="4" t="s">
        <v>156</v>
      </c>
      <c r="C65" s="4" t="s">
        <v>157</v>
      </c>
      <c r="D65" s="5">
        <v>103</v>
      </c>
      <c r="E65" s="6">
        <v>62047.199999999997</v>
      </c>
      <c r="F65" s="6">
        <v>0.12740000000000001</v>
      </c>
      <c r="G65" s="1"/>
    </row>
    <row r="66" spans="1:7" ht="23.45" customHeight="1" x14ac:dyDescent="0.25">
      <c r="A66" s="4" t="s">
        <v>158</v>
      </c>
      <c r="B66" s="4" t="s">
        <v>159</v>
      </c>
      <c r="C66" s="4" t="s">
        <v>157</v>
      </c>
      <c r="D66" s="5">
        <v>184</v>
      </c>
      <c r="E66" s="6">
        <v>546792.80000000005</v>
      </c>
      <c r="F66" s="6">
        <v>1.1232</v>
      </c>
      <c r="G66" s="1"/>
    </row>
    <row r="67" spans="1:7" ht="23.45" customHeight="1" x14ac:dyDescent="0.25">
      <c r="A67" s="4" t="s">
        <v>2385</v>
      </c>
      <c r="B67" s="4" t="s">
        <v>2386</v>
      </c>
      <c r="C67" s="4" t="s">
        <v>162</v>
      </c>
      <c r="D67" s="5">
        <v>15</v>
      </c>
      <c r="E67" s="6">
        <v>22439.25</v>
      </c>
      <c r="F67" s="6">
        <v>4.6100000000000002E-2</v>
      </c>
      <c r="G67" s="1"/>
    </row>
    <row r="68" spans="1:7" ht="14.45" customHeight="1" x14ac:dyDescent="0.25">
      <c r="A68" s="4" t="s">
        <v>160</v>
      </c>
      <c r="B68" s="4" t="s">
        <v>161</v>
      </c>
      <c r="C68" s="4" t="s">
        <v>162</v>
      </c>
      <c r="D68" s="5">
        <v>547</v>
      </c>
      <c r="E68" s="6">
        <v>85249.95</v>
      </c>
      <c r="F68" s="6">
        <v>0.17510000000000001</v>
      </c>
      <c r="G68" s="1"/>
    </row>
    <row r="69" spans="1:7" ht="23.45" customHeight="1" x14ac:dyDescent="0.25">
      <c r="A69" s="4" t="s">
        <v>163</v>
      </c>
      <c r="B69" s="4" t="s">
        <v>164</v>
      </c>
      <c r="C69" s="4" t="s">
        <v>165</v>
      </c>
      <c r="D69" s="5">
        <v>22</v>
      </c>
      <c r="E69" s="6">
        <v>18681.3</v>
      </c>
      <c r="F69" s="6">
        <v>3.8399999999999997E-2</v>
      </c>
      <c r="G69" s="1"/>
    </row>
    <row r="70" spans="1:7" ht="23.45" customHeight="1" x14ac:dyDescent="0.25">
      <c r="A70" s="4" t="s">
        <v>166</v>
      </c>
      <c r="B70" s="4" t="s">
        <v>167</v>
      </c>
      <c r="C70" s="4" t="s">
        <v>168</v>
      </c>
      <c r="D70" s="5">
        <v>181</v>
      </c>
      <c r="E70" s="6">
        <v>222376.6</v>
      </c>
      <c r="F70" s="6">
        <v>0.45679999999999998</v>
      </c>
      <c r="G70" s="1"/>
    </row>
    <row r="71" spans="1:7" ht="23.45" customHeight="1" x14ac:dyDescent="0.25">
      <c r="A71" s="4" t="s">
        <v>169</v>
      </c>
      <c r="B71" s="4" t="s">
        <v>170</v>
      </c>
      <c r="C71" s="4" t="s">
        <v>171</v>
      </c>
      <c r="D71" s="5">
        <v>19</v>
      </c>
      <c r="E71" s="6">
        <v>72234.2</v>
      </c>
      <c r="F71" s="6">
        <v>0.1484</v>
      </c>
      <c r="G71" s="1"/>
    </row>
    <row r="72" spans="1:7" ht="14.45" customHeight="1" x14ac:dyDescent="0.25">
      <c r="A72" s="4" t="s">
        <v>172</v>
      </c>
      <c r="B72" s="4" t="s">
        <v>173</v>
      </c>
      <c r="C72" s="4" t="s">
        <v>174</v>
      </c>
      <c r="D72" s="5">
        <v>17</v>
      </c>
      <c r="E72" s="6">
        <v>33851.25</v>
      </c>
      <c r="F72" s="6">
        <v>6.9500000000000006E-2</v>
      </c>
      <c r="G72" s="1"/>
    </row>
    <row r="73" spans="1:7" ht="23.45" customHeight="1" x14ac:dyDescent="0.25">
      <c r="A73" s="4" t="s">
        <v>2387</v>
      </c>
      <c r="B73" s="4" t="s">
        <v>2388</v>
      </c>
      <c r="C73" s="4" t="s">
        <v>2389</v>
      </c>
      <c r="D73" s="5">
        <v>36</v>
      </c>
      <c r="E73" s="6">
        <v>33354</v>
      </c>
      <c r="F73" s="6">
        <v>6.8500000000000005E-2</v>
      </c>
      <c r="G73" s="1"/>
    </row>
    <row r="74" spans="1:7" ht="32.65" customHeight="1" x14ac:dyDescent="0.25">
      <c r="A74" s="4" t="s">
        <v>175</v>
      </c>
      <c r="B74" s="4" t="s">
        <v>176</v>
      </c>
      <c r="C74" s="4"/>
      <c r="D74" s="5">
        <v>8</v>
      </c>
      <c r="E74" s="6">
        <v>7056.8</v>
      </c>
      <c r="F74" s="6">
        <v>1.4500000000000001E-2</v>
      </c>
      <c r="G74" s="1"/>
    </row>
    <row r="75" spans="1:7" ht="23.45" customHeight="1" x14ac:dyDescent="0.25">
      <c r="A75" s="4" t="s">
        <v>2390</v>
      </c>
      <c r="B75" s="4" t="s">
        <v>2391</v>
      </c>
      <c r="C75" s="4"/>
      <c r="D75" s="5">
        <v>75</v>
      </c>
      <c r="E75" s="6">
        <v>33663.75</v>
      </c>
      <c r="F75" s="6">
        <v>6.9099999999999995E-2</v>
      </c>
      <c r="G75" s="1"/>
    </row>
    <row r="76" spans="1:7" ht="14.45" customHeight="1" x14ac:dyDescent="0.25">
      <c r="A76" s="4" t="s">
        <v>177</v>
      </c>
      <c r="B76" s="4" t="s">
        <v>178</v>
      </c>
      <c r="C76" s="4"/>
      <c r="D76" s="5">
        <v>42</v>
      </c>
      <c r="E76" s="6">
        <v>20882.400000000001</v>
      </c>
      <c r="F76" s="6">
        <v>4.2900000000000001E-2</v>
      </c>
      <c r="G76" s="1"/>
    </row>
    <row r="77" spans="1:7" ht="14.45" customHeight="1" x14ac:dyDescent="0.25">
      <c r="A77" s="4" t="s">
        <v>179</v>
      </c>
      <c r="B77" s="4" t="s">
        <v>180</v>
      </c>
      <c r="C77" s="4"/>
      <c r="D77" s="5">
        <v>1</v>
      </c>
      <c r="E77" s="6">
        <v>34450.949999999997</v>
      </c>
      <c r="F77" s="6">
        <v>7.0800000000000002E-2</v>
      </c>
      <c r="G77" s="1"/>
    </row>
    <row r="78" spans="1:7" ht="14.45" customHeight="1" x14ac:dyDescent="0.25">
      <c r="A78" s="4" t="s">
        <v>181</v>
      </c>
      <c r="B78" s="4" t="s">
        <v>182</v>
      </c>
      <c r="C78" s="4"/>
      <c r="D78" s="5">
        <v>18</v>
      </c>
      <c r="E78" s="6">
        <v>46084.5</v>
      </c>
      <c r="F78" s="6">
        <v>9.4700000000000006E-2</v>
      </c>
      <c r="G78" s="1"/>
    </row>
    <row r="79" spans="1:7" ht="14.45" customHeight="1" x14ac:dyDescent="0.25">
      <c r="A79" s="4" t="s">
        <v>0</v>
      </c>
      <c r="B79" s="4" t="s">
        <v>0</v>
      </c>
      <c r="C79" s="7" t="s">
        <v>183</v>
      </c>
      <c r="D79" s="5">
        <v>7395</v>
      </c>
      <c r="E79" s="6">
        <v>6995563.5</v>
      </c>
      <c r="F79" s="6">
        <v>14.3695</v>
      </c>
      <c r="G79" s="1"/>
    </row>
    <row r="80" spans="1:7" ht="14.45" customHeight="1" x14ac:dyDescent="0.25">
      <c r="A80" s="16" t="s">
        <v>0</v>
      </c>
      <c r="B80" s="16"/>
      <c r="C80" s="16"/>
      <c r="D80" s="16"/>
      <c r="E80" s="16"/>
      <c r="F80" s="16"/>
      <c r="G80" s="16"/>
    </row>
    <row r="81" spans="1:7" ht="14.45" customHeight="1" x14ac:dyDescent="0.25">
      <c r="A81" s="15" t="s">
        <v>192</v>
      </c>
      <c r="B81" s="15"/>
      <c r="C81" s="15"/>
      <c r="D81" s="15"/>
      <c r="E81" s="15"/>
      <c r="F81" s="15"/>
      <c r="G81" s="1"/>
    </row>
    <row r="82" spans="1:7" ht="23.45" customHeight="1" x14ac:dyDescent="0.25">
      <c r="A82" s="3" t="s">
        <v>5</v>
      </c>
      <c r="B82" s="3" t="s">
        <v>6</v>
      </c>
      <c r="C82" s="3" t="s">
        <v>7</v>
      </c>
      <c r="D82" s="3" t="s">
        <v>8</v>
      </c>
      <c r="E82" s="3" t="s">
        <v>9</v>
      </c>
      <c r="F82" s="3" t="s">
        <v>10</v>
      </c>
      <c r="G82" s="1"/>
    </row>
    <row r="83" spans="1:7" ht="32.65" customHeight="1" x14ac:dyDescent="0.25">
      <c r="A83" s="4" t="s">
        <v>2503</v>
      </c>
      <c r="B83" s="4" t="s">
        <v>2504</v>
      </c>
      <c r="C83" s="4" t="s">
        <v>198</v>
      </c>
      <c r="D83" s="5">
        <v>20000</v>
      </c>
      <c r="E83" s="6">
        <v>1998698</v>
      </c>
      <c r="F83" s="6">
        <v>4.1055000000000001</v>
      </c>
      <c r="G83" s="1"/>
    </row>
    <row r="84" spans="1:7" ht="32.65" customHeight="1" x14ac:dyDescent="0.25">
      <c r="A84" s="4" t="s">
        <v>679</v>
      </c>
      <c r="B84" s="4" t="s">
        <v>680</v>
      </c>
      <c r="C84" s="4" t="s">
        <v>198</v>
      </c>
      <c r="D84" s="5">
        <v>60000</v>
      </c>
      <c r="E84" s="6">
        <v>6086178</v>
      </c>
      <c r="F84" s="6">
        <v>12.5015</v>
      </c>
      <c r="G84" s="1"/>
    </row>
    <row r="85" spans="1:7" ht="32.65" customHeight="1" x14ac:dyDescent="0.25">
      <c r="A85" s="4" t="s">
        <v>729</v>
      </c>
      <c r="B85" s="4" t="s">
        <v>730</v>
      </c>
      <c r="C85" s="4" t="s">
        <v>198</v>
      </c>
      <c r="D85" s="5">
        <v>240000</v>
      </c>
      <c r="E85" s="6">
        <v>24838272</v>
      </c>
      <c r="F85" s="6">
        <v>51.0197</v>
      </c>
      <c r="G85" s="1"/>
    </row>
    <row r="86" spans="1:7" ht="32.65" customHeight="1" x14ac:dyDescent="0.25">
      <c r="A86" s="4" t="s">
        <v>589</v>
      </c>
      <c r="B86" s="4" t="s">
        <v>590</v>
      </c>
      <c r="C86" s="4" t="s">
        <v>198</v>
      </c>
      <c r="D86" s="5">
        <v>50000</v>
      </c>
      <c r="E86" s="6">
        <v>5163145</v>
      </c>
      <c r="F86" s="6">
        <v>10.605499999999999</v>
      </c>
      <c r="G86" s="1"/>
    </row>
    <row r="87" spans="1:7" ht="14.45" customHeight="1" x14ac:dyDescent="0.25">
      <c r="A87" s="4" t="s">
        <v>0</v>
      </c>
      <c r="B87" s="4" t="s">
        <v>0</v>
      </c>
      <c r="C87" s="7" t="s">
        <v>183</v>
      </c>
      <c r="D87" s="5">
        <v>370000</v>
      </c>
      <c r="E87" s="6">
        <v>38086293</v>
      </c>
      <c r="F87" s="6">
        <v>78.232200000000006</v>
      </c>
      <c r="G87" s="1"/>
    </row>
    <row r="88" spans="1:7" ht="18.399999999999999" customHeight="1" x14ac:dyDescent="0.25">
      <c r="A88" s="16" t="s">
        <v>0</v>
      </c>
      <c r="B88" s="16"/>
      <c r="C88" s="16"/>
      <c r="D88" s="16"/>
      <c r="E88" s="16"/>
      <c r="F88" s="16"/>
      <c r="G88" s="16"/>
    </row>
    <row r="89" spans="1:7" ht="14.45" customHeight="1" x14ac:dyDescent="0.25">
      <c r="A89" s="15" t="s">
        <v>1688</v>
      </c>
      <c r="B89" s="15"/>
      <c r="C89" s="15"/>
      <c r="D89" s="1"/>
      <c r="E89" s="1"/>
      <c r="F89" s="1"/>
      <c r="G89" s="1"/>
    </row>
    <row r="90" spans="1:7" ht="14.45" customHeight="1" x14ac:dyDescent="0.25">
      <c r="A90" s="3" t="s">
        <v>1689</v>
      </c>
      <c r="B90" s="3" t="s">
        <v>9</v>
      </c>
      <c r="C90" s="3" t="s">
        <v>10</v>
      </c>
      <c r="D90" s="1"/>
      <c r="E90" s="1"/>
      <c r="F90" s="1"/>
      <c r="G90" s="1"/>
    </row>
    <row r="91" spans="1:7" ht="14.45" customHeight="1" x14ac:dyDescent="0.25">
      <c r="A91" s="4" t="s">
        <v>1691</v>
      </c>
      <c r="B91" s="6">
        <v>200786.83</v>
      </c>
      <c r="C91" s="6">
        <v>0.41</v>
      </c>
      <c r="D91" s="1"/>
      <c r="E91" s="1"/>
      <c r="F91" s="1"/>
      <c r="G91" s="1"/>
    </row>
    <row r="92" spans="1:7" ht="23.45" customHeight="1" x14ac:dyDescent="0.25">
      <c r="A92" s="4" t="s">
        <v>1692</v>
      </c>
      <c r="B92" s="6">
        <v>597222.84</v>
      </c>
      <c r="C92" s="6">
        <v>1.23</v>
      </c>
      <c r="D92" s="1"/>
      <c r="E92" s="1"/>
      <c r="F92" s="1"/>
      <c r="G92" s="1"/>
    </row>
    <row r="93" spans="1:7" ht="14.45" customHeight="1" x14ac:dyDescent="0.25">
      <c r="A93" s="4" t="s">
        <v>1693</v>
      </c>
      <c r="B93" s="6">
        <v>2803865.84</v>
      </c>
      <c r="C93" s="6">
        <v>5.76</v>
      </c>
      <c r="D93" s="1"/>
      <c r="E93" s="1"/>
      <c r="F93" s="1"/>
      <c r="G93" s="1"/>
    </row>
    <row r="94" spans="1:7" ht="14.45" customHeight="1" x14ac:dyDescent="0.25">
      <c r="A94" s="9" t="s">
        <v>1694</v>
      </c>
      <c r="B94" s="6">
        <v>3601875.51</v>
      </c>
      <c r="C94" s="6">
        <v>7.4</v>
      </c>
      <c r="D94" s="1"/>
      <c r="E94" s="1"/>
      <c r="F94" s="1"/>
      <c r="G94" s="1"/>
    </row>
    <row r="95" spans="1:7" ht="14.45" customHeight="1" x14ac:dyDescent="0.25">
      <c r="A95" s="15" t="s">
        <v>0</v>
      </c>
      <c r="B95" s="15"/>
      <c r="C95" s="1"/>
      <c r="D95" s="1"/>
      <c r="E95" s="1"/>
      <c r="F95" s="1"/>
      <c r="G95" s="1"/>
    </row>
    <row r="96" spans="1:7" ht="23.65" customHeight="1" x14ac:dyDescent="0.25">
      <c r="A96" s="4" t="s">
        <v>1695</v>
      </c>
      <c r="B96" s="6">
        <v>16.16</v>
      </c>
      <c r="C96" s="1"/>
      <c r="D96" s="1"/>
      <c r="E96" s="1"/>
      <c r="F96" s="1"/>
      <c r="G96" s="1"/>
    </row>
    <row r="97" spans="1:7" ht="14.45" customHeight="1" x14ac:dyDescent="0.25">
      <c r="A97" s="4" t="s">
        <v>1696</v>
      </c>
      <c r="B97" s="6">
        <v>8.36</v>
      </c>
      <c r="C97" s="1"/>
      <c r="D97" s="1"/>
      <c r="E97" s="1"/>
      <c r="F97" s="1"/>
      <c r="G97" s="1"/>
    </row>
    <row r="98" spans="1:7" ht="32.65" customHeight="1" x14ac:dyDescent="0.25">
      <c r="A98" s="4" t="s">
        <v>1697</v>
      </c>
      <c r="B98" s="6">
        <v>7.27</v>
      </c>
      <c r="C98" s="1"/>
      <c r="D98" s="1"/>
      <c r="E98" s="1"/>
      <c r="F98" s="1"/>
      <c r="G98" s="1"/>
    </row>
    <row r="99" spans="1:7" ht="1.35" customHeight="1" x14ac:dyDescent="0.25">
      <c r="A99" s="1"/>
      <c r="B99" s="1"/>
      <c r="C99" s="1"/>
      <c r="D99" s="1"/>
      <c r="E99" s="1"/>
      <c r="F99" s="1"/>
      <c r="G99" s="1"/>
    </row>
    <row r="100" spans="1:7" ht="18.399999999999999" customHeight="1" x14ac:dyDescent="0.25">
      <c r="A100" s="16" t="s">
        <v>0</v>
      </c>
      <c r="B100" s="16"/>
      <c r="C100" s="16"/>
      <c r="D100" s="16"/>
      <c r="E100" s="16"/>
      <c r="F100" s="16"/>
      <c r="G100" s="16"/>
    </row>
    <row r="101" spans="1:7" ht="14.45" customHeight="1" x14ac:dyDescent="0.25">
      <c r="A101" s="15" t="s">
        <v>1698</v>
      </c>
      <c r="B101" s="15"/>
      <c r="C101" s="15"/>
      <c r="D101" s="1"/>
      <c r="E101" s="1"/>
      <c r="F101" s="1"/>
      <c r="G101" s="1"/>
    </row>
    <row r="102" spans="1:7" ht="14.45" customHeight="1" x14ac:dyDescent="0.25">
      <c r="A102" s="3" t="s">
        <v>1699</v>
      </c>
      <c r="B102" s="3" t="s">
        <v>9</v>
      </c>
      <c r="C102" s="3" t="s">
        <v>10</v>
      </c>
      <c r="D102" s="1"/>
      <c r="E102" s="1"/>
      <c r="F102" s="1"/>
      <c r="G102" s="1"/>
    </row>
    <row r="103" spans="1:7" ht="14.45" customHeight="1" x14ac:dyDescent="0.25">
      <c r="A103" s="4" t="s">
        <v>1700</v>
      </c>
      <c r="B103" s="6">
        <v>32923148</v>
      </c>
      <c r="C103" s="6">
        <v>67.63</v>
      </c>
      <c r="D103" s="1"/>
      <c r="E103" s="1"/>
      <c r="F103" s="1"/>
      <c r="G103" s="1"/>
    </row>
    <row r="104" spans="1:7" ht="23.45" customHeight="1" x14ac:dyDescent="0.25">
      <c r="A104" s="4" t="s">
        <v>1703</v>
      </c>
      <c r="B104" s="6">
        <v>5163145</v>
      </c>
      <c r="C104" s="6">
        <v>10.61</v>
      </c>
      <c r="D104" s="1"/>
      <c r="E104" s="1"/>
      <c r="F104" s="1"/>
      <c r="G104" s="1"/>
    </row>
    <row r="105" spans="1:7" ht="14.45" customHeight="1" x14ac:dyDescent="0.25">
      <c r="A105" s="7" t="s">
        <v>183</v>
      </c>
      <c r="B105" s="6">
        <v>38086293</v>
      </c>
      <c r="C105" s="6">
        <v>78.239999999999995</v>
      </c>
      <c r="D105" s="1"/>
      <c r="E105" s="1"/>
      <c r="F105" s="1"/>
      <c r="G105" s="1"/>
    </row>
    <row r="106" spans="1:7" ht="18.399999999999999" customHeight="1" x14ac:dyDescent="0.25">
      <c r="A106" s="16" t="s">
        <v>0</v>
      </c>
      <c r="B106" s="16"/>
      <c r="C106" s="16"/>
      <c r="D106" s="16"/>
      <c r="E106" s="16"/>
      <c r="F106" s="16"/>
      <c r="G106" s="16"/>
    </row>
    <row r="107" spans="1:7" ht="14.65" customHeight="1" x14ac:dyDescent="0.25">
      <c r="A107" s="4" t="s">
        <v>1708</v>
      </c>
      <c r="B107" s="6">
        <v>6995563.5</v>
      </c>
      <c r="C107" s="6">
        <v>14.37</v>
      </c>
      <c r="D107" s="1"/>
      <c r="E107" s="1"/>
      <c r="F107" s="1"/>
      <c r="G107" s="1"/>
    </row>
    <row r="108" spans="1:7" ht="14.45" customHeight="1" x14ac:dyDescent="0.25">
      <c r="A108" s="4" t="s">
        <v>1691</v>
      </c>
      <c r="B108" s="6">
        <v>200786.83</v>
      </c>
      <c r="C108" s="6">
        <v>0.41</v>
      </c>
      <c r="D108" s="1"/>
      <c r="E108" s="1"/>
      <c r="F108" s="1"/>
      <c r="G108" s="1"/>
    </row>
    <row r="109" spans="1:7" ht="23.45" customHeight="1" x14ac:dyDescent="0.25">
      <c r="A109" s="4" t="s">
        <v>1692</v>
      </c>
      <c r="B109" s="6">
        <v>597222.84</v>
      </c>
      <c r="C109" s="6">
        <v>1.23</v>
      </c>
      <c r="D109" s="1"/>
      <c r="E109" s="1"/>
      <c r="F109" s="1"/>
      <c r="G109" s="1"/>
    </row>
    <row r="110" spans="1:7" ht="14.45" customHeight="1" x14ac:dyDescent="0.25">
      <c r="A110" s="4" t="s">
        <v>1693</v>
      </c>
      <c r="B110" s="6">
        <v>2803865.84</v>
      </c>
      <c r="C110" s="6">
        <v>5.76</v>
      </c>
      <c r="D110" s="1"/>
      <c r="E110" s="1"/>
      <c r="F110" s="1"/>
      <c r="G110" s="1"/>
    </row>
    <row r="111" spans="1:7" ht="14.45" customHeight="1" x14ac:dyDescent="0.25">
      <c r="A111" s="9" t="s">
        <v>1694</v>
      </c>
      <c r="B111" s="6">
        <f>SUM(B107:B110)+E87</f>
        <v>48683732.009999998</v>
      </c>
      <c r="C111" s="6">
        <v>100</v>
      </c>
      <c r="D111" s="1"/>
      <c r="E111" s="1"/>
      <c r="F111" s="1"/>
      <c r="G111" s="1"/>
    </row>
    <row r="112" spans="1:7" ht="18.600000000000001" customHeight="1" x14ac:dyDescent="0.25">
      <c r="A112" s="16" t="s">
        <v>0</v>
      </c>
      <c r="B112" s="16"/>
      <c r="C112" s="16"/>
      <c r="D112" s="16"/>
      <c r="E112" s="16"/>
      <c r="F112" s="16"/>
      <c r="G112" s="16"/>
    </row>
    <row r="113" spans="1:7" ht="23.65" customHeight="1" x14ac:dyDescent="0.25">
      <c r="A113" s="4" t="s">
        <v>1711</v>
      </c>
      <c r="B113" s="12">
        <v>12.1051</v>
      </c>
      <c r="C113" s="1"/>
      <c r="D113" s="1"/>
      <c r="E113" s="1"/>
      <c r="F113" s="1"/>
      <c r="G113" s="1"/>
    </row>
    <row r="114" spans="1:7" ht="23.45" customHeight="1" x14ac:dyDescent="0.25">
      <c r="A114" s="4" t="s">
        <v>1712</v>
      </c>
      <c r="B114" s="12">
        <v>12.213800000000001</v>
      </c>
      <c r="C114" s="1"/>
      <c r="D114" s="1"/>
      <c r="E114" s="1"/>
      <c r="F114" s="1"/>
      <c r="G114" s="1"/>
    </row>
    <row r="115" spans="1:7" ht="14.1" customHeight="1" x14ac:dyDescent="0.25">
      <c r="A115" s="10" t="s">
        <v>0</v>
      </c>
      <c r="B115" s="11" t="s">
        <v>0</v>
      </c>
      <c r="C115" s="1"/>
      <c r="D115" s="1"/>
      <c r="E115" s="1"/>
      <c r="F115" s="1"/>
      <c r="G115" s="1"/>
    </row>
    <row r="116" spans="1:7" ht="14.1" customHeight="1" x14ac:dyDescent="0.25">
      <c r="A116" s="13" t="s">
        <v>0</v>
      </c>
      <c r="B116" s="14" t="s">
        <v>0</v>
      </c>
      <c r="C116" s="1"/>
      <c r="D116" s="1"/>
      <c r="E116" s="1"/>
      <c r="F116" s="1"/>
      <c r="G116" s="1"/>
    </row>
    <row r="117" spans="1:7" ht="23.65" customHeight="1" x14ac:dyDescent="0.25">
      <c r="A117" s="4" t="s">
        <v>1713</v>
      </c>
      <c r="B117" s="8" t="s">
        <v>1714</v>
      </c>
      <c r="C117" s="1"/>
      <c r="D117" s="1"/>
      <c r="E117" s="1"/>
      <c r="F117" s="1"/>
      <c r="G117" s="1"/>
    </row>
  </sheetData>
  <mergeCells count="17">
    <mergeCell ref="A1:B1"/>
    <mergeCell ref="C1:D1"/>
    <mergeCell ref="E1:G1"/>
    <mergeCell ref="A6:F6"/>
    <mergeCell ref="A5:G5"/>
    <mergeCell ref="A4:G4"/>
    <mergeCell ref="A3:G3"/>
    <mergeCell ref="A2:G2"/>
    <mergeCell ref="A88:G88"/>
    <mergeCell ref="A81:F81"/>
    <mergeCell ref="A80:G80"/>
    <mergeCell ref="A101:C101"/>
    <mergeCell ref="A100:G100"/>
    <mergeCell ref="A95:B95"/>
    <mergeCell ref="A89:C89"/>
    <mergeCell ref="A112:G112"/>
    <mergeCell ref="A106:G106"/>
  </mergeCells>
  <pageMargins left="0.25" right="0.25" top="0.25" bottom="0.2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57"/>
  <sheetViews>
    <sheetView showGridLines="0" topLeftCell="A1025" workbookViewId="0">
      <selection activeCell="B1037" sqref="B1037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1715</v>
      </c>
      <c r="B4" s="17"/>
      <c r="C4" s="17"/>
      <c r="D4" s="17"/>
      <c r="E4" s="17"/>
      <c r="F4" s="17"/>
      <c r="G4" s="17"/>
    </row>
    <row r="5" spans="1:7" ht="14.6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5" t="s">
        <v>4</v>
      </c>
      <c r="B6" s="15"/>
      <c r="C6" s="15"/>
      <c r="D6" s="15"/>
      <c r="E6" s="15"/>
      <c r="F6" s="15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2742379</v>
      </c>
      <c r="E8" s="6">
        <v>1536417834.75</v>
      </c>
      <c r="F8" s="6">
        <v>7.8299999999999995E-2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7177152</v>
      </c>
      <c r="E9" s="6">
        <v>1229087280</v>
      </c>
      <c r="F9" s="6">
        <v>6.2600000000000003E-2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448345</v>
      </c>
      <c r="E10" s="6">
        <v>1802033058.5</v>
      </c>
      <c r="F10" s="6">
        <v>9.1800000000000007E-2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3394192</v>
      </c>
      <c r="E11" s="6">
        <v>3369753817.5999999</v>
      </c>
      <c r="F11" s="6">
        <v>0.17169999999999999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349512</v>
      </c>
      <c r="E12" s="6">
        <v>4403973529.1999998</v>
      </c>
      <c r="F12" s="6">
        <v>0.22439999999999999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352144</v>
      </c>
      <c r="E13" s="6">
        <v>3221466133.5999999</v>
      </c>
      <c r="F13" s="6">
        <v>0.16420000000000001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2913754</v>
      </c>
      <c r="E14" s="6">
        <v>5598341247.8999996</v>
      </c>
      <c r="F14" s="6">
        <v>0.2853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8489017</v>
      </c>
      <c r="E15" s="6">
        <v>8889698602.3999996</v>
      </c>
      <c r="F15" s="6">
        <v>0.45300000000000001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12694234</v>
      </c>
      <c r="E16" s="6">
        <v>18379981408.599998</v>
      </c>
      <c r="F16" s="6">
        <v>0.93659999999999999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22226712</v>
      </c>
      <c r="E17" s="6">
        <v>24300464229.599998</v>
      </c>
      <c r="F17" s="6">
        <v>1.2383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2287046</v>
      </c>
      <c r="E18" s="6">
        <v>3551782438</v>
      </c>
      <c r="F18" s="6">
        <v>0.18099999999999999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4648120</v>
      </c>
      <c r="E19" s="6">
        <v>8299218260</v>
      </c>
      <c r="F19" s="6">
        <v>0.4229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8352552</v>
      </c>
      <c r="E20" s="6">
        <v>2205491355.5999999</v>
      </c>
      <c r="F20" s="6">
        <v>0.1124</v>
      </c>
      <c r="G20" s="1"/>
    </row>
    <row r="21" spans="1:7" ht="23.45" customHeight="1" x14ac:dyDescent="0.25">
      <c r="A21" s="4" t="s">
        <v>44</v>
      </c>
      <c r="B21" s="4" t="s">
        <v>45</v>
      </c>
      <c r="C21" s="4" t="s">
        <v>43</v>
      </c>
      <c r="D21" s="5">
        <v>15306508</v>
      </c>
      <c r="E21" s="6">
        <v>11515851293.799999</v>
      </c>
      <c r="F21" s="6">
        <v>0.58679999999999999</v>
      </c>
      <c r="G21" s="1"/>
    </row>
    <row r="22" spans="1:7" ht="23.45" customHeight="1" x14ac:dyDescent="0.25">
      <c r="A22" s="4" t="s">
        <v>46</v>
      </c>
      <c r="B22" s="4" t="s">
        <v>47</v>
      </c>
      <c r="C22" s="4" t="s">
        <v>48</v>
      </c>
      <c r="D22" s="5">
        <v>356694</v>
      </c>
      <c r="E22" s="6">
        <v>888774439.79999995</v>
      </c>
      <c r="F22" s="6">
        <v>4.53E-2</v>
      </c>
      <c r="G22" s="1"/>
    </row>
    <row r="23" spans="1:7" ht="23.45" customHeight="1" x14ac:dyDescent="0.25">
      <c r="A23" s="4" t="s">
        <v>49</v>
      </c>
      <c r="B23" s="4" t="s">
        <v>50</v>
      </c>
      <c r="C23" s="4" t="s">
        <v>48</v>
      </c>
      <c r="D23" s="5">
        <v>3148146</v>
      </c>
      <c r="E23" s="6">
        <v>1927767203.0999999</v>
      </c>
      <c r="F23" s="6">
        <v>9.8199999999999996E-2</v>
      </c>
      <c r="G23" s="1"/>
    </row>
    <row r="24" spans="1:7" ht="23.45" customHeight="1" x14ac:dyDescent="0.25">
      <c r="A24" s="4" t="s">
        <v>51</v>
      </c>
      <c r="B24" s="4" t="s">
        <v>52</v>
      </c>
      <c r="C24" s="4" t="s">
        <v>48</v>
      </c>
      <c r="D24" s="5">
        <v>542742</v>
      </c>
      <c r="E24" s="6">
        <v>5291273169.3000002</v>
      </c>
      <c r="F24" s="6">
        <v>0.26960000000000001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20344249</v>
      </c>
      <c r="E25" s="6">
        <v>8714459059.1499996</v>
      </c>
      <c r="F25" s="6">
        <v>0.44409999999999999</v>
      </c>
      <c r="G25" s="1"/>
    </row>
    <row r="26" spans="1:7" ht="23.45" customHeight="1" x14ac:dyDescent="0.25">
      <c r="A26" s="4" t="s">
        <v>56</v>
      </c>
      <c r="B26" s="4" t="s">
        <v>57</v>
      </c>
      <c r="C26" s="4" t="s">
        <v>58</v>
      </c>
      <c r="D26" s="5">
        <v>2566636</v>
      </c>
      <c r="E26" s="6">
        <v>3961730997.8000002</v>
      </c>
      <c r="F26" s="6">
        <v>0.2019</v>
      </c>
      <c r="G26" s="1"/>
    </row>
    <row r="27" spans="1:7" ht="23.45" customHeight="1" x14ac:dyDescent="0.25">
      <c r="A27" s="4" t="s">
        <v>59</v>
      </c>
      <c r="B27" s="4" t="s">
        <v>60</v>
      </c>
      <c r="C27" s="4" t="s">
        <v>58</v>
      </c>
      <c r="D27" s="5">
        <v>8926778</v>
      </c>
      <c r="E27" s="6">
        <v>13372759782.9</v>
      </c>
      <c r="F27" s="6">
        <v>0.68140000000000001</v>
      </c>
      <c r="G27" s="1"/>
    </row>
    <row r="28" spans="1:7" ht="23.45" customHeight="1" x14ac:dyDescent="0.25">
      <c r="A28" s="4" t="s">
        <v>61</v>
      </c>
      <c r="B28" s="4" t="s">
        <v>62</v>
      </c>
      <c r="C28" s="4" t="s">
        <v>58</v>
      </c>
      <c r="D28" s="5">
        <v>218272</v>
      </c>
      <c r="E28" s="6">
        <v>1077914444.8</v>
      </c>
      <c r="F28" s="6">
        <v>5.4899999999999997E-2</v>
      </c>
      <c r="G28" s="1"/>
    </row>
    <row r="29" spans="1:7" ht="23.45" customHeight="1" x14ac:dyDescent="0.25">
      <c r="A29" s="4" t="s">
        <v>63</v>
      </c>
      <c r="B29" s="4" t="s">
        <v>64</v>
      </c>
      <c r="C29" s="4" t="s">
        <v>58</v>
      </c>
      <c r="D29" s="5">
        <v>2315557</v>
      </c>
      <c r="E29" s="6">
        <v>8975793599.1000004</v>
      </c>
      <c r="F29" s="6">
        <v>0.45739999999999997</v>
      </c>
      <c r="G29" s="1"/>
    </row>
    <row r="30" spans="1:7" ht="23.45" customHeight="1" x14ac:dyDescent="0.25">
      <c r="A30" s="4" t="s">
        <v>65</v>
      </c>
      <c r="B30" s="4" t="s">
        <v>66</v>
      </c>
      <c r="C30" s="4" t="s">
        <v>58</v>
      </c>
      <c r="D30" s="5">
        <v>2264417</v>
      </c>
      <c r="E30" s="6">
        <v>2826218857.6999998</v>
      </c>
      <c r="F30" s="6">
        <v>0.14399999999999999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1372390</v>
      </c>
      <c r="E31" s="6">
        <v>1556633357.5</v>
      </c>
      <c r="F31" s="6">
        <v>7.9299999999999995E-2</v>
      </c>
      <c r="G31" s="1"/>
    </row>
    <row r="32" spans="1:7" ht="23.45" customHeight="1" x14ac:dyDescent="0.25">
      <c r="A32" s="4" t="s">
        <v>70</v>
      </c>
      <c r="B32" s="4" t="s">
        <v>71</v>
      </c>
      <c r="C32" s="4" t="s">
        <v>72</v>
      </c>
      <c r="D32" s="5">
        <v>365608</v>
      </c>
      <c r="E32" s="6">
        <v>1964795672.4000001</v>
      </c>
      <c r="F32" s="6">
        <v>0.10009999999999999</v>
      </c>
      <c r="G32" s="1"/>
    </row>
    <row r="33" spans="1:7" ht="23.45" customHeight="1" x14ac:dyDescent="0.25">
      <c r="A33" s="4" t="s">
        <v>73</v>
      </c>
      <c r="B33" s="4" t="s">
        <v>74</v>
      </c>
      <c r="C33" s="4" t="s">
        <v>75</v>
      </c>
      <c r="D33" s="5">
        <v>1639544</v>
      </c>
      <c r="E33" s="6">
        <v>2483909160</v>
      </c>
      <c r="F33" s="6">
        <v>0.12659999999999999</v>
      </c>
      <c r="G33" s="1"/>
    </row>
    <row r="34" spans="1:7" ht="23.45" customHeight="1" x14ac:dyDescent="0.25">
      <c r="A34" s="4" t="s">
        <v>76</v>
      </c>
      <c r="B34" s="4" t="s">
        <v>77</v>
      </c>
      <c r="C34" s="4" t="s">
        <v>75</v>
      </c>
      <c r="D34" s="5">
        <v>91115</v>
      </c>
      <c r="E34" s="6">
        <v>461497475</v>
      </c>
      <c r="F34" s="6">
        <v>2.35E-2</v>
      </c>
      <c r="G34" s="1"/>
    </row>
    <row r="35" spans="1:7" ht="23.45" customHeight="1" x14ac:dyDescent="0.25">
      <c r="A35" s="4" t="s">
        <v>78</v>
      </c>
      <c r="B35" s="4" t="s">
        <v>79</v>
      </c>
      <c r="C35" s="4" t="s">
        <v>80</v>
      </c>
      <c r="D35" s="5">
        <v>15162973</v>
      </c>
      <c r="E35" s="6">
        <v>3055339059.5</v>
      </c>
      <c r="F35" s="6">
        <v>0.15570000000000001</v>
      </c>
      <c r="G35" s="1"/>
    </row>
    <row r="36" spans="1:7" ht="23.45" customHeight="1" x14ac:dyDescent="0.25">
      <c r="A36" s="4" t="s">
        <v>81</v>
      </c>
      <c r="B36" s="4" t="s">
        <v>82</v>
      </c>
      <c r="C36" s="4" t="s">
        <v>83</v>
      </c>
      <c r="D36" s="5">
        <v>3599472</v>
      </c>
      <c r="E36" s="6">
        <v>13548052660.799999</v>
      </c>
      <c r="F36" s="6">
        <v>0.69040000000000001</v>
      </c>
      <c r="G36" s="1"/>
    </row>
    <row r="37" spans="1:7" ht="14.45" customHeight="1" x14ac:dyDescent="0.25">
      <c r="A37" s="4" t="s">
        <v>84</v>
      </c>
      <c r="B37" s="4" t="s">
        <v>85</v>
      </c>
      <c r="C37" s="4" t="s">
        <v>86</v>
      </c>
      <c r="D37" s="5">
        <v>470867</v>
      </c>
      <c r="E37" s="6">
        <v>1415543918.75</v>
      </c>
      <c r="F37" s="6">
        <v>7.2099999999999997E-2</v>
      </c>
      <c r="G37" s="1"/>
    </row>
    <row r="38" spans="1:7" ht="14.45" customHeight="1" x14ac:dyDescent="0.25">
      <c r="A38" s="4" t="s">
        <v>87</v>
      </c>
      <c r="B38" s="4" t="s">
        <v>88</v>
      </c>
      <c r="C38" s="4" t="s">
        <v>89</v>
      </c>
      <c r="D38" s="5">
        <v>1891690</v>
      </c>
      <c r="E38" s="6">
        <v>3109654606.5</v>
      </c>
      <c r="F38" s="6">
        <v>0.1585</v>
      </c>
      <c r="G38" s="1"/>
    </row>
    <row r="39" spans="1:7" ht="41.85" customHeight="1" x14ac:dyDescent="0.25">
      <c r="A39" s="4" t="s">
        <v>90</v>
      </c>
      <c r="B39" s="4" t="s">
        <v>91</v>
      </c>
      <c r="C39" s="4" t="s">
        <v>89</v>
      </c>
      <c r="D39" s="5">
        <v>1200435</v>
      </c>
      <c r="E39" s="6">
        <v>1388423121</v>
      </c>
      <c r="F39" s="6">
        <v>7.0800000000000002E-2</v>
      </c>
      <c r="G39" s="1"/>
    </row>
    <row r="40" spans="1:7" ht="14.45" customHeight="1" x14ac:dyDescent="0.25">
      <c r="A40" s="4" t="s">
        <v>92</v>
      </c>
      <c r="B40" s="4" t="s">
        <v>93</v>
      </c>
      <c r="C40" s="4" t="s">
        <v>89</v>
      </c>
      <c r="D40" s="5">
        <v>526282</v>
      </c>
      <c r="E40" s="6">
        <v>779134186.89999998</v>
      </c>
      <c r="F40" s="6">
        <v>3.9699999999999999E-2</v>
      </c>
      <c r="G40" s="1"/>
    </row>
    <row r="41" spans="1:7" ht="14.45" customHeight="1" x14ac:dyDescent="0.25">
      <c r="A41" s="4" t="s">
        <v>94</v>
      </c>
      <c r="B41" s="4" t="s">
        <v>95</v>
      </c>
      <c r="C41" s="4" t="s">
        <v>89</v>
      </c>
      <c r="D41" s="5">
        <v>2343933</v>
      </c>
      <c r="E41" s="6">
        <v>829166298.75</v>
      </c>
      <c r="F41" s="6">
        <v>4.2299999999999997E-2</v>
      </c>
      <c r="G41" s="1"/>
    </row>
    <row r="42" spans="1:7" ht="14.45" customHeight="1" x14ac:dyDescent="0.25">
      <c r="A42" s="4" t="s">
        <v>96</v>
      </c>
      <c r="B42" s="4" t="s">
        <v>97</v>
      </c>
      <c r="C42" s="4" t="s">
        <v>98</v>
      </c>
      <c r="D42" s="5">
        <v>791883</v>
      </c>
      <c r="E42" s="6">
        <v>5737390305.75</v>
      </c>
      <c r="F42" s="6">
        <v>0.29239999999999999</v>
      </c>
      <c r="G42" s="1"/>
    </row>
    <row r="43" spans="1:7" ht="23.45" customHeight="1" x14ac:dyDescent="0.25">
      <c r="A43" s="4" t="s">
        <v>99</v>
      </c>
      <c r="B43" s="4" t="s">
        <v>100</v>
      </c>
      <c r="C43" s="4" t="s">
        <v>101</v>
      </c>
      <c r="D43" s="5">
        <v>2342787</v>
      </c>
      <c r="E43" s="6">
        <v>1056596937</v>
      </c>
      <c r="F43" s="6">
        <v>5.3800000000000001E-2</v>
      </c>
      <c r="G43" s="1"/>
    </row>
    <row r="44" spans="1:7" ht="23.45" customHeight="1" x14ac:dyDescent="0.25">
      <c r="A44" s="4" t="s">
        <v>102</v>
      </c>
      <c r="B44" s="4" t="s">
        <v>103</v>
      </c>
      <c r="C44" s="4" t="s">
        <v>104</v>
      </c>
      <c r="D44" s="5">
        <v>262188</v>
      </c>
      <c r="E44" s="6">
        <v>1287670815</v>
      </c>
      <c r="F44" s="6">
        <v>6.5600000000000006E-2</v>
      </c>
      <c r="G44" s="1"/>
    </row>
    <row r="45" spans="1:7" ht="23.45" customHeight="1" x14ac:dyDescent="0.25">
      <c r="A45" s="4" t="s">
        <v>105</v>
      </c>
      <c r="B45" s="4" t="s">
        <v>106</v>
      </c>
      <c r="C45" s="4" t="s">
        <v>104</v>
      </c>
      <c r="D45" s="5">
        <v>547810</v>
      </c>
      <c r="E45" s="6">
        <v>1436549553.5</v>
      </c>
      <c r="F45" s="6">
        <v>7.3200000000000001E-2</v>
      </c>
      <c r="G45" s="1"/>
    </row>
    <row r="46" spans="1:7" ht="23.45" customHeight="1" x14ac:dyDescent="0.25">
      <c r="A46" s="4" t="s">
        <v>107</v>
      </c>
      <c r="B46" s="4" t="s">
        <v>108</v>
      </c>
      <c r="C46" s="4" t="s">
        <v>104</v>
      </c>
      <c r="D46" s="5">
        <v>487713</v>
      </c>
      <c r="E46" s="6">
        <v>534630990.60000002</v>
      </c>
      <c r="F46" s="6">
        <v>2.7199999999999998E-2</v>
      </c>
      <c r="G46" s="1"/>
    </row>
    <row r="47" spans="1:7" ht="14.45" customHeight="1" x14ac:dyDescent="0.25">
      <c r="A47" s="4" t="s">
        <v>109</v>
      </c>
      <c r="B47" s="4" t="s">
        <v>110</v>
      </c>
      <c r="C47" s="4" t="s">
        <v>111</v>
      </c>
      <c r="D47" s="5">
        <v>2109728</v>
      </c>
      <c r="E47" s="6">
        <v>2383148748.8000002</v>
      </c>
      <c r="F47" s="6">
        <v>0.12139999999999999</v>
      </c>
      <c r="G47" s="1"/>
    </row>
    <row r="48" spans="1:7" ht="23.45" customHeight="1" x14ac:dyDescent="0.25">
      <c r="A48" s="4" t="s">
        <v>112</v>
      </c>
      <c r="B48" s="4" t="s">
        <v>113</v>
      </c>
      <c r="C48" s="4" t="s">
        <v>114</v>
      </c>
      <c r="D48" s="5">
        <v>9678842</v>
      </c>
      <c r="E48" s="6">
        <v>1752354344.0999999</v>
      </c>
      <c r="F48" s="6">
        <v>8.9300000000000004E-2</v>
      </c>
      <c r="G48" s="1"/>
    </row>
    <row r="49" spans="1:7" ht="23.45" customHeight="1" x14ac:dyDescent="0.25">
      <c r="A49" s="4" t="s">
        <v>115</v>
      </c>
      <c r="B49" s="4" t="s">
        <v>116</v>
      </c>
      <c r="C49" s="4" t="s">
        <v>117</v>
      </c>
      <c r="D49" s="5">
        <v>3128414</v>
      </c>
      <c r="E49" s="6">
        <v>1981381006.9000001</v>
      </c>
      <c r="F49" s="6">
        <v>0.10100000000000001</v>
      </c>
      <c r="G49" s="1"/>
    </row>
    <row r="50" spans="1:7" ht="23.45" customHeight="1" x14ac:dyDescent="0.25">
      <c r="A50" s="4" t="s">
        <v>118</v>
      </c>
      <c r="B50" s="4" t="s">
        <v>119</v>
      </c>
      <c r="C50" s="4" t="s">
        <v>117</v>
      </c>
      <c r="D50" s="5">
        <v>530793</v>
      </c>
      <c r="E50" s="6">
        <v>796322198.25</v>
      </c>
      <c r="F50" s="6">
        <v>4.0599999999999997E-2</v>
      </c>
      <c r="G50" s="1"/>
    </row>
    <row r="51" spans="1:7" ht="23.45" customHeight="1" x14ac:dyDescent="0.25">
      <c r="A51" s="4" t="s">
        <v>120</v>
      </c>
      <c r="B51" s="4" t="s">
        <v>121</v>
      </c>
      <c r="C51" s="4" t="s">
        <v>122</v>
      </c>
      <c r="D51" s="5">
        <v>8940157</v>
      </c>
      <c r="E51" s="6">
        <v>2396409083.8499999</v>
      </c>
      <c r="F51" s="6">
        <v>0.1221</v>
      </c>
      <c r="G51" s="1"/>
    </row>
    <row r="52" spans="1:7" ht="14.45" customHeight="1" x14ac:dyDescent="0.25">
      <c r="A52" s="4" t="s">
        <v>123</v>
      </c>
      <c r="B52" s="4" t="s">
        <v>124</v>
      </c>
      <c r="C52" s="4" t="s">
        <v>125</v>
      </c>
      <c r="D52" s="5">
        <v>1151479</v>
      </c>
      <c r="E52" s="6">
        <v>3277972843.25</v>
      </c>
      <c r="F52" s="6">
        <v>0.16700000000000001</v>
      </c>
      <c r="G52" s="1"/>
    </row>
    <row r="53" spans="1:7" ht="23.45" customHeight="1" x14ac:dyDescent="0.25">
      <c r="A53" s="4" t="s">
        <v>126</v>
      </c>
      <c r="B53" s="4" t="s">
        <v>127</v>
      </c>
      <c r="C53" s="4" t="s">
        <v>128</v>
      </c>
      <c r="D53" s="5">
        <v>4288755</v>
      </c>
      <c r="E53" s="6">
        <v>2243662178.25</v>
      </c>
      <c r="F53" s="6">
        <v>0.1143</v>
      </c>
      <c r="G53" s="1"/>
    </row>
    <row r="54" spans="1:7" ht="23.45" customHeight="1" x14ac:dyDescent="0.25">
      <c r="A54" s="4" t="s">
        <v>129</v>
      </c>
      <c r="B54" s="4" t="s">
        <v>130</v>
      </c>
      <c r="C54" s="4" t="s">
        <v>128</v>
      </c>
      <c r="D54" s="5">
        <v>1180318</v>
      </c>
      <c r="E54" s="6">
        <v>1477522072.4000001</v>
      </c>
      <c r="F54" s="6">
        <v>7.5300000000000006E-2</v>
      </c>
      <c r="G54" s="1"/>
    </row>
    <row r="55" spans="1:7" ht="23.45" customHeight="1" x14ac:dyDescent="0.25">
      <c r="A55" s="4" t="s">
        <v>131</v>
      </c>
      <c r="B55" s="4" t="s">
        <v>132</v>
      </c>
      <c r="C55" s="4" t="s">
        <v>133</v>
      </c>
      <c r="D55" s="5">
        <v>2753530</v>
      </c>
      <c r="E55" s="6">
        <v>6234955655.5</v>
      </c>
      <c r="F55" s="6">
        <v>0.31769999999999998</v>
      </c>
      <c r="G55" s="1"/>
    </row>
    <row r="56" spans="1:7" ht="23.45" customHeight="1" x14ac:dyDescent="0.25">
      <c r="A56" s="4" t="s">
        <v>134</v>
      </c>
      <c r="B56" s="4" t="s">
        <v>135</v>
      </c>
      <c r="C56" s="4" t="s">
        <v>136</v>
      </c>
      <c r="D56" s="5">
        <v>111601</v>
      </c>
      <c r="E56" s="6">
        <v>431622447.55000001</v>
      </c>
      <c r="F56" s="6">
        <v>2.1999999999999999E-2</v>
      </c>
      <c r="G56" s="1"/>
    </row>
    <row r="57" spans="1:7" ht="23.45" customHeight="1" x14ac:dyDescent="0.25">
      <c r="A57" s="4" t="s">
        <v>137</v>
      </c>
      <c r="B57" s="4" t="s">
        <v>138</v>
      </c>
      <c r="C57" s="4" t="s">
        <v>139</v>
      </c>
      <c r="D57" s="5">
        <v>274071</v>
      </c>
      <c r="E57" s="6">
        <v>1742214532.8</v>
      </c>
      <c r="F57" s="6">
        <v>8.8800000000000004E-2</v>
      </c>
      <c r="G57" s="1"/>
    </row>
    <row r="58" spans="1:7" ht="23.45" customHeight="1" x14ac:dyDescent="0.25">
      <c r="A58" s="4" t="s">
        <v>140</v>
      </c>
      <c r="B58" s="4" t="s">
        <v>141</v>
      </c>
      <c r="C58" s="4" t="s">
        <v>139</v>
      </c>
      <c r="D58" s="5">
        <v>1583670</v>
      </c>
      <c r="E58" s="6">
        <v>2370674806.5</v>
      </c>
      <c r="F58" s="6">
        <v>0.1208</v>
      </c>
      <c r="G58" s="1"/>
    </row>
    <row r="59" spans="1:7" ht="23.45" customHeight="1" x14ac:dyDescent="0.25">
      <c r="A59" s="4" t="s">
        <v>142</v>
      </c>
      <c r="B59" s="4" t="s">
        <v>143</v>
      </c>
      <c r="C59" s="4" t="s">
        <v>139</v>
      </c>
      <c r="D59" s="5">
        <v>533411</v>
      </c>
      <c r="E59" s="6">
        <v>3284691596.9000001</v>
      </c>
      <c r="F59" s="6">
        <v>0.16739999999999999</v>
      </c>
      <c r="G59" s="1"/>
    </row>
    <row r="60" spans="1:7" ht="23.45" customHeight="1" x14ac:dyDescent="0.25">
      <c r="A60" s="4" t="s">
        <v>144</v>
      </c>
      <c r="B60" s="4" t="s">
        <v>145</v>
      </c>
      <c r="C60" s="4" t="s">
        <v>139</v>
      </c>
      <c r="D60" s="5">
        <v>4115837</v>
      </c>
      <c r="E60" s="6">
        <v>6669919650.3500004</v>
      </c>
      <c r="F60" s="6">
        <v>0.33989999999999998</v>
      </c>
      <c r="G60" s="1"/>
    </row>
    <row r="61" spans="1:7" ht="23.45" customHeight="1" x14ac:dyDescent="0.25">
      <c r="A61" s="4" t="s">
        <v>146</v>
      </c>
      <c r="B61" s="4" t="s">
        <v>147</v>
      </c>
      <c r="C61" s="4" t="s">
        <v>139</v>
      </c>
      <c r="D61" s="5">
        <v>805385</v>
      </c>
      <c r="E61" s="6">
        <v>2094484231</v>
      </c>
      <c r="F61" s="6">
        <v>0.1067</v>
      </c>
      <c r="G61" s="1"/>
    </row>
    <row r="62" spans="1:7" ht="23.45" customHeight="1" x14ac:dyDescent="0.25">
      <c r="A62" s="4" t="s">
        <v>148</v>
      </c>
      <c r="B62" s="4" t="s">
        <v>149</v>
      </c>
      <c r="C62" s="4" t="s">
        <v>150</v>
      </c>
      <c r="D62" s="5">
        <v>14184746</v>
      </c>
      <c r="E62" s="6">
        <v>1272371716.2</v>
      </c>
      <c r="F62" s="6">
        <v>6.4799999999999996E-2</v>
      </c>
      <c r="G62" s="1"/>
    </row>
    <row r="63" spans="1:7" ht="23.45" customHeight="1" x14ac:dyDescent="0.25">
      <c r="A63" s="4" t="s">
        <v>151</v>
      </c>
      <c r="B63" s="4" t="s">
        <v>152</v>
      </c>
      <c r="C63" s="4" t="s">
        <v>150</v>
      </c>
      <c r="D63" s="5">
        <v>15470554</v>
      </c>
      <c r="E63" s="6">
        <v>5195012033.1999998</v>
      </c>
      <c r="F63" s="6">
        <v>0.26469999999999999</v>
      </c>
      <c r="G63" s="1"/>
    </row>
    <row r="64" spans="1:7" ht="23.45" customHeight="1" x14ac:dyDescent="0.25">
      <c r="A64" s="4" t="s">
        <v>153</v>
      </c>
      <c r="B64" s="4" t="s">
        <v>154</v>
      </c>
      <c r="C64" s="4" t="s">
        <v>150</v>
      </c>
      <c r="D64" s="5">
        <v>10317977</v>
      </c>
      <c r="E64" s="6">
        <v>2857047831.3000002</v>
      </c>
      <c r="F64" s="6">
        <v>0.14560000000000001</v>
      </c>
      <c r="G64" s="1"/>
    </row>
    <row r="65" spans="1:7" ht="23.45" customHeight="1" x14ac:dyDescent="0.25">
      <c r="A65" s="4" t="s">
        <v>155</v>
      </c>
      <c r="B65" s="4" t="s">
        <v>156</v>
      </c>
      <c r="C65" s="4" t="s">
        <v>157</v>
      </c>
      <c r="D65" s="5">
        <v>3921559</v>
      </c>
      <c r="E65" s="6">
        <v>2362347141.5999999</v>
      </c>
      <c r="F65" s="6">
        <v>0.12039999999999999</v>
      </c>
      <c r="G65" s="1"/>
    </row>
    <row r="66" spans="1:7" ht="23.45" customHeight="1" x14ac:dyDescent="0.25">
      <c r="A66" s="4" t="s">
        <v>158</v>
      </c>
      <c r="B66" s="4" t="s">
        <v>159</v>
      </c>
      <c r="C66" s="4" t="s">
        <v>157</v>
      </c>
      <c r="D66" s="5">
        <v>7969991</v>
      </c>
      <c r="E66" s="6">
        <v>23684422254.700001</v>
      </c>
      <c r="F66" s="6">
        <v>1.2069000000000001</v>
      </c>
      <c r="G66" s="1"/>
    </row>
    <row r="67" spans="1:7" ht="14.45" customHeight="1" x14ac:dyDescent="0.25">
      <c r="A67" s="4" t="s">
        <v>160</v>
      </c>
      <c r="B67" s="4" t="s">
        <v>161</v>
      </c>
      <c r="C67" s="4" t="s">
        <v>162</v>
      </c>
      <c r="D67" s="5">
        <v>21849016</v>
      </c>
      <c r="E67" s="6">
        <v>3405169143.5999999</v>
      </c>
      <c r="F67" s="6">
        <v>0.17349999999999999</v>
      </c>
      <c r="G67" s="1"/>
    </row>
    <row r="68" spans="1:7" ht="23.45" customHeight="1" x14ac:dyDescent="0.25">
      <c r="A68" s="4" t="s">
        <v>163</v>
      </c>
      <c r="B68" s="4" t="s">
        <v>164</v>
      </c>
      <c r="C68" s="4" t="s">
        <v>165</v>
      </c>
      <c r="D68" s="5">
        <v>581557</v>
      </c>
      <c r="E68" s="6">
        <v>493829126.55000001</v>
      </c>
      <c r="F68" s="6">
        <v>2.52E-2</v>
      </c>
      <c r="G68" s="1"/>
    </row>
    <row r="69" spans="1:7" ht="23.45" customHeight="1" x14ac:dyDescent="0.25">
      <c r="A69" s="4" t="s">
        <v>166</v>
      </c>
      <c r="B69" s="4" t="s">
        <v>167</v>
      </c>
      <c r="C69" s="4" t="s">
        <v>168</v>
      </c>
      <c r="D69" s="5">
        <v>7000228</v>
      </c>
      <c r="E69" s="6">
        <v>8600480120.7999992</v>
      </c>
      <c r="F69" s="6">
        <v>0.43830000000000002</v>
      </c>
      <c r="G69" s="1"/>
    </row>
    <row r="70" spans="1:7" ht="23.45" customHeight="1" x14ac:dyDescent="0.25">
      <c r="A70" s="4" t="s">
        <v>169</v>
      </c>
      <c r="B70" s="4" t="s">
        <v>170</v>
      </c>
      <c r="C70" s="4" t="s">
        <v>171</v>
      </c>
      <c r="D70" s="5">
        <v>913926</v>
      </c>
      <c r="E70" s="6">
        <v>3474563866.8000002</v>
      </c>
      <c r="F70" s="6">
        <v>0.17710000000000001</v>
      </c>
      <c r="G70" s="1"/>
    </row>
    <row r="71" spans="1:7" ht="14.45" customHeight="1" x14ac:dyDescent="0.25">
      <c r="A71" s="4" t="s">
        <v>172</v>
      </c>
      <c r="B71" s="4" t="s">
        <v>173</v>
      </c>
      <c r="C71" s="4" t="s">
        <v>174</v>
      </c>
      <c r="D71" s="5">
        <v>586918</v>
      </c>
      <c r="E71" s="6">
        <v>1168700467.5</v>
      </c>
      <c r="F71" s="6">
        <v>5.96E-2</v>
      </c>
      <c r="G71" s="1"/>
    </row>
    <row r="72" spans="1:7" ht="32.65" customHeight="1" x14ac:dyDescent="0.25">
      <c r="A72" s="4" t="s">
        <v>175</v>
      </c>
      <c r="B72" s="4" t="s">
        <v>176</v>
      </c>
      <c r="C72" s="4"/>
      <c r="D72" s="5">
        <v>239381</v>
      </c>
      <c r="E72" s="6">
        <v>211157980.09999999</v>
      </c>
      <c r="F72" s="6">
        <v>1.0800000000000001E-2</v>
      </c>
      <c r="G72" s="1"/>
    </row>
    <row r="73" spans="1:7" ht="14.45" customHeight="1" x14ac:dyDescent="0.25">
      <c r="A73" s="4" t="s">
        <v>177</v>
      </c>
      <c r="B73" s="4" t="s">
        <v>178</v>
      </c>
      <c r="C73" s="4"/>
      <c r="D73" s="5">
        <v>2523284</v>
      </c>
      <c r="E73" s="6">
        <v>1254576804.8</v>
      </c>
      <c r="F73" s="6">
        <v>6.3899999999999998E-2</v>
      </c>
      <c r="G73" s="1"/>
    </row>
    <row r="74" spans="1:7" ht="14.45" customHeight="1" x14ac:dyDescent="0.25">
      <c r="A74" s="4" t="s">
        <v>179</v>
      </c>
      <c r="B74" s="4" t="s">
        <v>180</v>
      </c>
      <c r="C74" s="4"/>
      <c r="D74" s="5">
        <v>18462</v>
      </c>
      <c r="E74" s="6">
        <v>636033438.89999998</v>
      </c>
      <c r="F74" s="6">
        <v>3.2399999999999998E-2</v>
      </c>
      <c r="G74" s="1"/>
    </row>
    <row r="75" spans="1:7" ht="14.45" customHeight="1" x14ac:dyDescent="0.25">
      <c r="A75" s="4" t="s">
        <v>181</v>
      </c>
      <c r="B75" s="4" t="s">
        <v>182</v>
      </c>
      <c r="C75" s="4"/>
      <c r="D75" s="5">
        <v>769670</v>
      </c>
      <c r="E75" s="6">
        <v>1970547617.5</v>
      </c>
      <c r="F75" s="6">
        <v>0.1004</v>
      </c>
      <c r="G75" s="1"/>
    </row>
    <row r="76" spans="1:7" ht="14.45" customHeight="1" x14ac:dyDescent="0.25">
      <c r="A76" s="4" t="s">
        <v>0</v>
      </c>
      <c r="B76" s="4" t="s">
        <v>0</v>
      </c>
      <c r="C76" s="7" t="s">
        <v>183</v>
      </c>
      <c r="D76" s="5">
        <v>292695108</v>
      </c>
      <c r="E76" s="6">
        <v>281708835102.09998</v>
      </c>
      <c r="F76" s="6">
        <v>14.3552</v>
      </c>
      <c r="G76" s="1"/>
    </row>
    <row r="77" spans="1:7" ht="18.399999999999999" customHeight="1" x14ac:dyDescent="0.25">
      <c r="A77" s="16" t="s">
        <v>0</v>
      </c>
      <c r="B77" s="16"/>
      <c r="C77" s="16"/>
      <c r="D77" s="16"/>
      <c r="E77" s="16"/>
      <c r="F77" s="16"/>
      <c r="G77" s="16"/>
    </row>
    <row r="78" spans="1:7" ht="14.45" customHeight="1" x14ac:dyDescent="0.25">
      <c r="A78" s="15" t="s">
        <v>184</v>
      </c>
      <c r="B78" s="15"/>
      <c r="C78" s="15"/>
      <c r="D78" s="15"/>
      <c r="E78" s="15"/>
      <c r="F78" s="15"/>
      <c r="G78" s="1"/>
    </row>
    <row r="79" spans="1:7" ht="23.45" customHeight="1" x14ac:dyDescent="0.25">
      <c r="A79" s="3" t="s">
        <v>5</v>
      </c>
      <c r="B79" s="3" t="s">
        <v>6</v>
      </c>
      <c r="C79" s="3" t="s">
        <v>7</v>
      </c>
      <c r="D79" s="3" t="s">
        <v>8</v>
      </c>
      <c r="E79" s="3" t="s">
        <v>9</v>
      </c>
      <c r="F79" s="3" t="s">
        <v>10</v>
      </c>
      <c r="G79" s="1"/>
    </row>
    <row r="80" spans="1:7" ht="32.65" customHeight="1" x14ac:dyDescent="0.25">
      <c r="A80" s="4" t="s">
        <v>188</v>
      </c>
      <c r="B80" s="4" t="s">
        <v>189</v>
      </c>
      <c r="C80" s="4" t="s">
        <v>187</v>
      </c>
      <c r="D80" s="5">
        <v>16227390</v>
      </c>
      <c r="E80" s="6">
        <v>2048707987.5</v>
      </c>
      <c r="F80" s="6">
        <v>0.10440000000000001</v>
      </c>
      <c r="G80" s="1"/>
    </row>
    <row r="81" spans="1:7" ht="14.45" customHeight="1" x14ac:dyDescent="0.25">
      <c r="A81" s="4" t="s">
        <v>185</v>
      </c>
      <c r="B81" s="4" t="s">
        <v>186</v>
      </c>
      <c r="C81" s="4" t="s">
        <v>187</v>
      </c>
      <c r="D81" s="5">
        <v>2400000</v>
      </c>
      <c r="E81" s="6">
        <v>306552000</v>
      </c>
      <c r="F81" s="6">
        <v>1.5599999999999999E-2</v>
      </c>
      <c r="G81" s="1"/>
    </row>
    <row r="82" spans="1:7" ht="23.45" customHeight="1" x14ac:dyDescent="0.25">
      <c r="A82" s="4" t="s">
        <v>1716</v>
      </c>
      <c r="B82" s="4" t="s">
        <v>1717</v>
      </c>
      <c r="C82" s="4" t="s">
        <v>150</v>
      </c>
      <c r="D82" s="5">
        <v>3646007</v>
      </c>
      <c r="E82" s="6">
        <v>484116809.45999998</v>
      </c>
      <c r="F82" s="6">
        <v>2.47E-2</v>
      </c>
      <c r="G82" s="1"/>
    </row>
    <row r="83" spans="1:7" ht="23.45" customHeight="1" x14ac:dyDescent="0.25">
      <c r="A83" s="4" t="s">
        <v>190</v>
      </c>
      <c r="B83" s="4" t="s">
        <v>191</v>
      </c>
      <c r="C83" s="4" t="s">
        <v>150</v>
      </c>
      <c r="D83" s="5">
        <v>32902100</v>
      </c>
      <c r="E83" s="6">
        <v>3116157891</v>
      </c>
      <c r="F83" s="6">
        <v>0.1588</v>
      </c>
      <c r="G83" s="1"/>
    </row>
    <row r="84" spans="1:7" ht="14.45" customHeight="1" x14ac:dyDescent="0.25">
      <c r="A84" s="4" t="s">
        <v>0</v>
      </c>
      <c r="B84" s="4" t="s">
        <v>0</v>
      </c>
      <c r="C84" s="7" t="s">
        <v>183</v>
      </c>
      <c r="D84" s="5">
        <v>55175497</v>
      </c>
      <c r="E84" s="6">
        <v>5955534687.96</v>
      </c>
      <c r="F84" s="6">
        <v>0.30349999999999999</v>
      </c>
      <c r="G84" s="1"/>
    </row>
    <row r="85" spans="1:7" ht="14.45" customHeight="1" x14ac:dyDescent="0.25">
      <c r="A85" s="16" t="s">
        <v>0</v>
      </c>
      <c r="B85" s="16"/>
      <c r="C85" s="16"/>
      <c r="D85" s="16"/>
      <c r="E85" s="16"/>
      <c r="F85" s="16"/>
      <c r="G85" s="16"/>
    </row>
    <row r="86" spans="1:7" ht="14.45" customHeight="1" x14ac:dyDescent="0.25">
      <c r="A86" s="15" t="s">
        <v>192</v>
      </c>
      <c r="B86" s="15"/>
      <c r="C86" s="15"/>
      <c r="D86" s="15"/>
      <c r="E86" s="15"/>
      <c r="F86" s="15"/>
      <c r="G86" s="1"/>
    </row>
    <row r="87" spans="1:7" ht="23.45" customHeight="1" x14ac:dyDescent="0.25">
      <c r="A87" s="3" t="s">
        <v>5</v>
      </c>
      <c r="B87" s="3" t="s">
        <v>6</v>
      </c>
      <c r="C87" s="3" t="s">
        <v>7</v>
      </c>
      <c r="D87" s="3" t="s">
        <v>8</v>
      </c>
      <c r="E87" s="3" t="s">
        <v>9</v>
      </c>
      <c r="F87" s="3" t="s">
        <v>10</v>
      </c>
      <c r="G87" s="1"/>
    </row>
    <row r="88" spans="1:7" ht="32.65" customHeight="1" x14ac:dyDescent="0.25">
      <c r="A88" s="4" t="s">
        <v>757</v>
      </c>
      <c r="B88" s="4" t="s">
        <v>758</v>
      </c>
      <c r="C88" s="4" t="s">
        <v>198</v>
      </c>
      <c r="D88" s="5">
        <v>43718700</v>
      </c>
      <c r="E88" s="6">
        <v>4876698572.6400003</v>
      </c>
      <c r="F88" s="6">
        <v>0.2485</v>
      </c>
      <c r="G88" s="1"/>
    </row>
    <row r="89" spans="1:7" ht="32.65" customHeight="1" x14ac:dyDescent="0.25">
      <c r="A89" s="4" t="s">
        <v>759</v>
      </c>
      <c r="B89" s="4" t="s">
        <v>760</v>
      </c>
      <c r="C89" s="4" t="s">
        <v>198</v>
      </c>
      <c r="D89" s="5">
        <v>47789900</v>
      </c>
      <c r="E89" s="6">
        <v>5256855547.0699997</v>
      </c>
      <c r="F89" s="6">
        <v>0.26790000000000003</v>
      </c>
      <c r="G89" s="1"/>
    </row>
    <row r="90" spans="1:7" ht="32.65" customHeight="1" x14ac:dyDescent="0.25">
      <c r="A90" s="4" t="s">
        <v>1718</v>
      </c>
      <c r="B90" s="4" t="s">
        <v>1719</v>
      </c>
      <c r="C90" s="4" t="s">
        <v>198</v>
      </c>
      <c r="D90" s="5">
        <v>1500000</v>
      </c>
      <c r="E90" s="6">
        <v>151819350</v>
      </c>
      <c r="F90" s="6">
        <v>7.7000000000000002E-3</v>
      </c>
      <c r="G90" s="1"/>
    </row>
    <row r="91" spans="1:7" ht="32.65" customHeight="1" x14ac:dyDescent="0.25">
      <c r="A91" s="4" t="s">
        <v>761</v>
      </c>
      <c r="B91" s="4" t="s">
        <v>762</v>
      </c>
      <c r="C91" s="4" t="s">
        <v>198</v>
      </c>
      <c r="D91" s="5">
        <v>79569100</v>
      </c>
      <c r="E91" s="6">
        <v>8829814854.6399994</v>
      </c>
      <c r="F91" s="6">
        <v>0.44990000000000002</v>
      </c>
      <c r="G91" s="1"/>
    </row>
    <row r="92" spans="1:7" ht="32.65" customHeight="1" x14ac:dyDescent="0.25">
      <c r="A92" s="4" t="s">
        <v>1720</v>
      </c>
      <c r="B92" s="4" t="s">
        <v>1721</v>
      </c>
      <c r="C92" s="4" t="s">
        <v>198</v>
      </c>
      <c r="D92" s="5">
        <v>14000000</v>
      </c>
      <c r="E92" s="6">
        <v>1435562800</v>
      </c>
      <c r="F92" s="6">
        <v>7.3200000000000001E-2</v>
      </c>
      <c r="G92" s="1"/>
    </row>
    <row r="93" spans="1:7" ht="32.65" customHeight="1" x14ac:dyDescent="0.25">
      <c r="A93" s="4" t="s">
        <v>763</v>
      </c>
      <c r="B93" s="4" t="s">
        <v>764</v>
      </c>
      <c r="C93" s="4" t="s">
        <v>198</v>
      </c>
      <c r="D93" s="5">
        <v>169389700</v>
      </c>
      <c r="E93" s="6">
        <v>18865727020.59</v>
      </c>
      <c r="F93" s="6">
        <v>0.96130000000000004</v>
      </c>
      <c r="G93" s="1"/>
    </row>
    <row r="94" spans="1:7" ht="32.65" customHeight="1" x14ac:dyDescent="0.25">
      <c r="A94" s="4" t="s">
        <v>765</v>
      </c>
      <c r="B94" s="4" t="s">
        <v>766</v>
      </c>
      <c r="C94" s="4" t="s">
        <v>198</v>
      </c>
      <c r="D94" s="5">
        <v>927500</v>
      </c>
      <c r="E94" s="6">
        <v>94207102.5</v>
      </c>
      <c r="F94" s="6">
        <v>4.7999999999999996E-3</v>
      </c>
      <c r="G94" s="1"/>
    </row>
    <row r="95" spans="1:7" ht="32.65" customHeight="1" x14ac:dyDescent="0.25">
      <c r="A95" s="4" t="s">
        <v>767</v>
      </c>
      <c r="B95" s="4" t="s">
        <v>768</v>
      </c>
      <c r="C95" s="4" t="s">
        <v>198</v>
      </c>
      <c r="D95" s="5">
        <v>1300000</v>
      </c>
      <c r="E95" s="6">
        <v>130438880</v>
      </c>
      <c r="F95" s="6">
        <v>6.6E-3</v>
      </c>
      <c r="G95" s="1"/>
    </row>
    <row r="96" spans="1:7" ht="32.65" customHeight="1" x14ac:dyDescent="0.25">
      <c r="A96" s="4" t="s">
        <v>769</v>
      </c>
      <c r="B96" s="4" t="s">
        <v>770</v>
      </c>
      <c r="C96" s="4" t="s">
        <v>198</v>
      </c>
      <c r="D96" s="5">
        <v>22980000</v>
      </c>
      <c r="E96" s="6">
        <v>2367169800</v>
      </c>
      <c r="F96" s="6">
        <v>0.1206</v>
      </c>
      <c r="G96" s="1"/>
    </row>
    <row r="97" spans="1:7" ht="32.65" customHeight="1" x14ac:dyDescent="0.25">
      <c r="A97" s="4" t="s">
        <v>771</v>
      </c>
      <c r="B97" s="4" t="s">
        <v>772</v>
      </c>
      <c r="C97" s="4" t="s">
        <v>198</v>
      </c>
      <c r="D97" s="5">
        <v>117160000</v>
      </c>
      <c r="E97" s="6">
        <v>12634323512</v>
      </c>
      <c r="F97" s="6">
        <v>0.64380000000000004</v>
      </c>
      <c r="G97" s="1"/>
    </row>
    <row r="98" spans="1:7" ht="32.65" customHeight="1" x14ac:dyDescent="0.25">
      <c r="A98" s="4" t="s">
        <v>775</v>
      </c>
      <c r="B98" s="4" t="s">
        <v>776</v>
      </c>
      <c r="C98" s="4" t="s">
        <v>198</v>
      </c>
      <c r="D98" s="5">
        <v>150700</v>
      </c>
      <c r="E98" s="6">
        <v>15590321.890000001</v>
      </c>
      <c r="F98" s="6">
        <v>8.0000000000000004E-4</v>
      </c>
      <c r="G98" s="1"/>
    </row>
    <row r="99" spans="1:7" ht="32.65" customHeight="1" x14ac:dyDescent="0.25">
      <c r="A99" s="4" t="s">
        <v>777</v>
      </c>
      <c r="B99" s="4" t="s">
        <v>778</v>
      </c>
      <c r="C99" s="4" t="s">
        <v>198</v>
      </c>
      <c r="D99" s="5">
        <v>17318300</v>
      </c>
      <c r="E99" s="6">
        <v>1795466093.3499999</v>
      </c>
      <c r="F99" s="6">
        <v>9.1499999999999998E-2</v>
      </c>
      <c r="G99" s="1"/>
    </row>
    <row r="100" spans="1:7" ht="32.65" customHeight="1" x14ac:dyDescent="0.25">
      <c r="A100" s="4" t="s">
        <v>779</v>
      </c>
      <c r="B100" s="4" t="s">
        <v>780</v>
      </c>
      <c r="C100" s="4" t="s">
        <v>198</v>
      </c>
      <c r="D100" s="5">
        <v>85318000</v>
      </c>
      <c r="E100" s="6">
        <v>9595971414</v>
      </c>
      <c r="F100" s="6">
        <v>0.48899999999999999</v>
      </c>
      <c r="G100" s="1"/>
    </row>
    <row r="101" spans="1:7" ht="32.65" customHeight="1" x14ac:dyDescent="0.25">
      <c r="A101" s="4" t="s">
        <v>781</v>
      </c>
      <c r="B101" s="4" t="s">
        <v>782</v>
      </c>
      <c r="C101" s="4" t="s">
        <v>198</v>
      </c>
      <c r="D101" s="5">
        <v>77277300</v>
      </c>
      <c r="E101" s="6">
        <v>8316351194.1000004</v>
      </c>
      <c r="F101" s="6">
        <v>0.42380000000000001</v>
      </c>
      <c r="G101" s="1"/>
    </row>
    <row r="102" spans="1:7" ht="32.65" customHeight="1" x14ac:dyDescent="0.25">
      <c r="A102" s="4" t="s">
        <v>1722</v>
      </c>
      <c r="B102" s="4" t="s">
        <v>1723</v>
      </c>
      <c r="C102" s="4" t="s">
        <v>198</v>
      </c>
      <c r="D102" s="5">
        <v>2300000</v>
      </c>
      <c r="E102" s="6">
        <v>247409390</v>
      </c>
      <c r="F102" s="6">
        <v>1.26E-2</v>
      </c>
      <c r="G102" s="1"/>
    </row>
    <row r="103" spans="1:7" ht="32.65" customHeight="1" x14ac:dyDescent="0.25">
      <c r="A103" s="4" t="s">
        <v>783</v>
      </c>
      <c r="B103" s="4" t="s">
        <v>784</v>
      </c>
      <c r="C103" s="4" t="s">
        <v>198</v>
      </c>
      <c r="D103" s="5">
        <v>30264000</v>
      </c>
      <c r="E103" s="6">
        <v>3190875760.8000002</v>
      </c>
      <c r="F103" s="6">
        <v>0.16259999999999999</v>
      </c>
      <c r="G103" s="1"/>
    </row>
    <row r="104" spans="1:7" ht="32.65" customHeight="1" x14ac:dyDescent="0.25">
      <c r="A104" s="4" t="s">
        <v>785</v>
      </c>
      <c r="B104" s="4" t="s">
        <v>786</v>
      </c>
      <c r="C104" s="4" t="s">
        <v>198</v>
      </c>
      <c r="D104" s="5">
        <v>72913700</v>
      </c>
      <c r="E104" s="6">
        <v>8552405150.1300001</v>
      </c>
      <c r="F104" s="6">
        <v>0.43580000000000002</v>
      </c>
      <c r="G104" s="1"/>
    </row>
    <row r="105" spans="1:7" ht="32.65" customHeight="1" x14ac:dyDescent="0.25">
      <c r="A105" s="4" t="s">
        <v>787</v>
      </c>
      <c r="B105" s="4" t="s">
        <v>788</v>
      </c>
      <c r="C105" s="4" t="s">
        <v>198</v>
      </c>
      <c r="D105" s="5">
        <v>55412000</v>
      </c>
      <c r="E105" s="6">
        <v>6085916583.6000004</v>
      </c>
      <c r="F105" s="6">
        <v>0.31009999999999999</v>
      </c>
      <c r="G105" s="1"/>
    </row>
    <row r="106" spans="1:7" ht="32.65" customHeight="1" x14ac:dyDescent="0.25">
      <c r="A106" s="4" t="s">
        <v>1724</v>
      </c>
      <c r="B106" s="4" t="s">
        <v>1725</v>
      </c>
      <c r="C106" s="4" t="s">
        <v>198</v>
      </c>
      <c r="D106" s="5">
        <v>7180000</v>
      </c>
      <c r="E106" s="6">
        <v>726405626</v>
      </c>
      <c r="F106" s="6">
        <v>3.6999999999999998E-2</v>
      </c>
      <c r="G106" s="1"/>
    </row>
    <row r="107" spans="1:7" ht="32.65" customHeight="1" x14ac:dyDescent="0.25">
      <c r="A107" s="4" t="s">
        <v>789</v>
      </c>
      <c r="B107" s="4" t="s">
        <v>790</v>
      </c>
      <c r="C107" s="4" t="s">
        <v>198</v>
      </c>
      <c r="D107" s="5">
        <v>60435700</v>
      </c>
      <c r="E107" s="6">
        <v>6699672046.3400002</v>
      </c>
      <c r="F107" s="6">
        <v>0.34139999999999998</v>
      </c>
      <c r="G107" s="1"/>
    </row>
    <row r="108" spans="1:7" ht="32.65" customHeight="1" x14ac:dyDescent="0.25">
      <c r="A108" s="4" t="s">
        <v>791</v>
      </c>
      <c r="B108" s="4" t="s">
        <v>792</v>
      </c>
      <c r="C108" s="4" t="s">
        <v>198</v>
      </c>
      <c r="D108" s="5">
        <v>91203000</v>
      </c>
      <c r="E108" s="6">
        <v>11174775259.200001</v>
      </c>
      <c r="F108" s="6">
        <v>0.56940000000000002</v>
      </c>
      <c r="G108" s="1"/>
    </row>
    <row r="109" spans="1:7" ht="32.65" customHeight="1" x14ac:dyDescent="0.25">
      <c r="A109" s="4" t="s">
        <v>441</v>
      </c>
      <c r="B109" s="4" t="s">
        <v>442</v>
      </c>
      <c r="C109" s="4" t="s">
        <v>198</v>
      </c>
      <c r="D109" s="5">
        <v>33000000</v>
      </c>
      <c r="E109" s="6">
        <v>3282183300</v>
      </c>
      <c r="F109" s="6">
        <v>0.1673</v>
      </c>
      <c r="G109" s="1"/>
    </row>
    <row r="110" spans="1:7" ht="32.65" customHeight="1" x14ac:dyDescent="0.25">
      <c r="A110" s="4" t="s">
        <v>443</v>
      </c>
      <c r="B110" s="4" t="s">
        <v>444</v>
      </c>
      <c r="C110" s="4" t="s">
        <v>198</v>
      </c>
      <c r="D110" s="5">
        <v>10000000</v>
      </c>
      <c r="E110" s="6">
        <v>995398000</v>
      </c>
      <c r="F110" s="6">
        <v>5.0700000000000002E-2</v>
      </c>
      <c r="G110" s="1"/>
    </row>
    <row r="111" spans="1:7" ht="32.65" customHeight="1" x14ac:dyDescent="0.25">
      <c r="A111" s="4" t="s">
        <v>1726</v>
      </c>
      <c r="B111" s="4" t="s">
        <v>1727</v>
      </c>
      <c r="C111" s="4" t="s">
        <v>198</v>
      </c>
      <c r="D111" s="5">
        <v>2500000</v>
      </c>
      <c r="E111" s="6">
        <v>248722250</v>
      </c>
      <c r="F111" s="6">
        <v>1.2699999999999999E-2</v>
      </c>
      <c r="G111" s="1"/>
    </row>
    <row r="112" spans="1:7" ht="32.65" customHeight="1" x14ac:dyDescent="0.25">
      <c r="A112" s="4" t="s">
        <v>1728</v>
      </c>
      <c r="B112" s="4" t="s">
        <v>1729</v>
      </c>
      <c r="C112" s="4" t="s">
        <v>198</v>
      </c>
      <c r="D112" s="5">
        <v>20000000</v>
      </c>
      <c r="E112" s="6">
        <v>1983862000</v>
      </c>
      <c r="F112" s="6">
        <v>0.1011</v>
      </c>
      <c r="G112" s="1"/>
    </row>
    <row r="113" spans="1:7" ht="32.65" customHeight="1" x14ac:dyDescent="0.25">
      <c r="A113" s="4" t="s">
        <v>1730</v>
      </c>
      <c r="B113" s="4" t="s">
        <v>1731</v>
      </c>
      <c r="C113" s="4" t="s">
        <v>198</v>
      </c>
      <c r="D113" s="5">
        <v>15000000</v>
      </c>
      <c r="E113" s="6">
        <v>1488346500</v>
      </c>
      <c r="F113" s="6">
        <v>7.5800000000000006E-2</v>
      </c>
      <c r="G113" s="1"/>
    </row>
    <row r="114" spans="1:7" ht="32.65" customHeight="1" x14ac:dyDescent="0.25">
      <c r="A114" s="4" t="s">
        <v>447</v>
      </c>
      <c r="B114" s="4" t="s">
        <v>448</v>
      </c>
      <c r="C114" s="4" t="s">
        <v>198</v>
      </c>
      <c r="D114" s="5">
        <v>10000000</v>
      </c>
      <c r="E114" s="6">
        <v>991191000</v>
      </c>
      <c r="F114" s="6">
        <v>5.0500000000000003E-2</v>
      </c>
      <c r="G114" s="1"/>
    </row>
    <row r="115" spans="1:7" ht="32.65" customHeight="1" x14ac:dyDescent="0.25">
      <c r="A115" s="4" t="s">
        <v>1732</v>
      </c>
      <c r="B115" s="4" t="s">
        <v>1733</v>
      </c>
      <c r="C115" s="4" t="s">
        <v>198</v>
      </c>
      <c r="D115" s="5">
        <v>7500000</v>
      </c>
      <c r="E115" s="6">
        <v>743875500</v>
      </c>
      <c r="F115" s="6">
        <v>3.7900000000000003E-2</v>
      </c>
      <c r="G115" s="1"/>
    </row>
    <row r="116" spans="1:7" ht="32.65" customHeight="1" x14ac:dyDescent="0.25">
      <c r="A116" s="4" t="s">
        <v>1734</v>
      </c>
      <c r="B116" s="4" t="s">
        <v>1735</v>
      </c>
      <c r="C116" s="4" t="s">
        <v>198</v>
      </c>
      <c r="D116" s="5">
        <v>30000000</v>
      </c>
      <c r="E116" s="6">
        <v>2983008000</v>
      </c>
      <c r="F116" s="6">
        <v>0.152</v>
      </c>
      <c r="G116" s="1"/>
    </row>
    <row r="117" spans="1:7" ht="32.65" customHeight="1" x14ac:dyDescent="0.25">
      <c r="A117" s="4" t="s">
        <v>455</v>
      </c>
      <c r="B117" s="4" t="s">
        <v>456</v>
      </c>
      <c r="C117" s="4" t="s">
        <v>198</v>
      </c>
      <c r="D117" s="5">
        <v>15000000</v>
      </c>
      <c r="E117" s="6">
        <v>1489291500</v>
      </c>
      <c r="F117" s="6">
        <v>7.5899999999999995E-2</v>
      </c>
      <c r="G117" s="1"/>
    </row>
    <row r="118" spans="1:7" ht="32.65" customHeight="1" x14ac:dyDescent="0.25">
      <c r="A118" s="4" t="s">
        <v>457</v>
      </c>
      <c r="B118" s="4" t="s">
        <v>458</v>
      </c>
      <c r="C118" s="4" t="s">
        <v>198</v>
      </c>
      <c r="D118" s="5">
        <v>3312900</v>
      </c>
      <c r="E118" s="6">
        <v>329852201.39999998</v>
      </c>
      <c r="F118" s="6">
        <v>1.6799999999999999E-2</v>
      </c>
      <c r="G118" s="1"/>
    </row>
    <row r="119" spans="1:7" ht="32.65" customHeight="1" x14ac:dyDescent="0.25">
      <c r="A119" s="4" t="s">
        <v>1736</v>
      </c>
      <c r="B119" s="4" t="s">
        <v>1737</v>
      </c>
      <c r="C119" s="4" t="s">
        <v>198</v>
      </c>
      <c r="D119" s="5">
        <v>3500000</v>
      </c>
      <c r="E119" s="6">
        <v>349144600</v>
      </c>
      <c r="F119" s="6">
        <v>1.78E-2</v>
      </c>
      <c r="G119" s="1"/>
    </row>
    <row r="120" spans="1:7" ht="32.65" customHeight="1" x14ac:dyDescent="0.25">
      <c r="A120" s="4" t="s">
        <v>459</v>
      </c>
      <c r="B120" s="4" t="s">
        <v>460</v>
      </c>
      <c r="C120" s="4" t="s">
        <v>198</v>
      </c>
      <c r="D120" s="5">
        <v>12900000</v>
      </c>
      <c r="E120" s="6">
        <v>1287338730</v>
      </c>
      <c r="F120" s="6">
        <v>6.5600000000000006E-2</v>
      </c>
      <c r="G120" s="1"/>
    </row>
    <row r="121" spans="1:7" ht="32.65" customHeight="1" x14ac:dyDescent="0.25">
      <c r="A121" s="4" t="s">
        <v>1738</v>
      </c>
      <c r="B121" s="4" t="s">
        <v>1739</v>
      </c>
      <c r="C121" s="4" t="s">
        <v>198</v>
      </c>
      <c r="D121" s="5">
        <v>20000000</v>
      </c>
      <c r="E121" s="6">
        <v>1985320000</v>
      </c>
      <c r="F121" s="6">
        <v>0.1012</v>
      </c>
      <c r="G121" s="1"/>
    </row>
    <row r="122" spans="1:7" ht="32.65" customHeight="1" x14ac:dyDescent="0.25">
      <c r="A122" s="4" t="s">
        <v>1740</v>
      </c>
      <c r="B122" s="4" t="s">
        <v>1741</v>
      </c>
      <c r="C122" s="4" t="s">
        <v>198</v>
      </c>
      <c r="D122" s="5">
        <v>10000000</v>
      </c>
      <c r="E122" s="6">
        <v>993722000</v>
      </c>
      <c r="F122" s="6">
        <v>5.0599999999999999E-2</v>
      </c>
      <c r="G122" s="1"/>
    </row>
    <row r="123" spans="1:7" ht="32.65" customHeight="1" x14ac:dyDescent="0.25">
      <c r="A123" s="4" t="s">
        <v>1742</v>
      </c>
      <c r="B123" s="4" t="s">
        <v>1743</v>
      </c>
      <c r="C123" s="4" t="s">
        <v>198</v>
      </c>
      <c r="D123" s="5">
        <v>25000000</v>
      </c>
      <c r="E123" s="6">
        <v>2486795000</v>
      </c>
      <c r="F123" s="6">
        <v>0.12670000000000001</v>
      </c>
      <c r="G123" s="1"/>
    </row>
    <row r="124" spans="1:7" ht="32.65" customHeight="1" x14ac:dyDescent="0.25">
      <c r="A124" s="4" t="s">
        <v>1744</v>
      </c>
      <c r="B124" s="4" t="s">
        <v>1745</v>
      </c>
      <c r="C124" s="4" t="s">
        <v>198</v>
      </c>
      <c r="D124" s="5">
        <v>10000000</v>
      </c>
      <c r="E124" s="6">
        <v>998437000</v>
      </c>
      <c r="F124" s="6">
        <v>5.0900000000000001E-2</v>
      </c>
      <c r="G124" s="1"/>
    </row>
    <row r="125" spans="1:7" ht="32.65" customHeight="1" x14ac:dyDescent="0.25">
      <c r="A125" s="4" t="s">
        <v>467</v>
      </c>
      <c r="B125" s="4" t="s">
        <v>468</v>
      </c>
      <c r="C125" s="4" t="s">
        <v>198</v>
      </c>
      <c r="D125" s="5">
        <v>15000000</v>
      </c>
      <c r="E125" s="6">
        <v>1496545500</v>
      </c>
      <c r="F125" s="6">
        <v>7.6300000000000007E-2</v>
      </c>
      <c r="G125" s="1"/>
    </row>
    <row r="126" spans="1:7" ht="32.65" customHeight="1" x14ac:dyDescent="0.25">
      <c r="A126" s="4" t="s">
        <v>1746</v>
      </c>
      <c r="B126" s="4" t="s">
        <v>1747</v>
      </c>
      <c r="C126" s="4" t="s">
        <v>198</v>
      </c>
      <c r="D126" s="5">
        <v>25000000</v>
      </c>
      <c r="E126" s="6">
        <v>2494622500</v>
      </c>
      <c r="F126" s="6">
        <v>0.12709999999999999</v>
      </c>
      <c r="G126" s="1"/>
    </row>
    <row r="127" spans="1:7" ht="32.65" customHeight="1" x14ac:dyDescent="0.25">
      <c r="A127" s="4" t="s">
        <v>475</v>
      </c>
      <c r="B127" s="4" t="s">
        <v>476</v>
      </c>
      <c r="C127" s="4" t="s">
        <v>198</v>
      </c>
      <c r="D127" s="5">
        <v>30000000</v>
      </c>
      <c r="E127" s="6">
        <v>2995530000</v>
      </c>
      <c r="F127" s="6">
        <v>0.15260000000000001</v>
      </c>
      <c r="G127" s="1"/>
    </row>
    <row r="128" spans="1:7" ht="32.65" customHeight="1" x14ac:dyDescent="0.25">
      <c r="A128" s="4" t="s">
        <v>1748</v>
      </c>
      <c r="B128" s="4" t="s">
        <v>1749</v>
      </c>
      <c r="C128" s="4" t="s">
        <v>198</v>
      </c>
      <c r="D128" s="5">
        <v>5000000</v>
      </c>
      <c r="E128" s="6">
        <v>499861000</v>
      </c>
      <c r="F128" s="6">
        <v>2.5499999999999998E-2</v>
      </c>
      <c r="G128" s="1"/>
    </row>
    <row r="129" spans="1:7" ht="32.65" customHeight="1" x14ac:dyDescent="0.25">
      <c r="A129" s="4" t="s">
        <v>1750</v>
      </c>
      <c r="B129" s="4" t="s">
        <v>1751</v>
      </c>
      <c r="C129" s="4" t="s">
        <v>198</v>
      </c>
      <c r="D129" s="5">
        <v>50000000</v>
      </c>
      <c r="E129" s="6">
        <v>5000620000</v>
      </c>
      <c r="F129" s="6">
        <v>0.25480000000000003</v>
      </c>
      <c r="G129" s="1"/>
    </row>
    <row r="130" spans="1:7" ht="32.65" customHeight="1" x14ac:dyDescent="0.25">
      <c r="A130" s="4" t="s">
        <v>477</v>
      </c>
      <c r="B130" s="4" t="s">
        <v>478</v>
      </c>
      <c r="C130" s="4" t="s">
        <v>198</v>
      </c>
      <c r="D130" s="5">
        <v>5000000</v>
      </c>
      <c r="E130" s="6">
        <v>500271500</v>
      </c>
      <c r="F130" s="6">
        <v>2.5499999999999998E-2</v>
      </c>
      <c r="G130" s="1"/>
    </row>
    <row r="131" spans="1:7" ht="32.65" customHeight="1" x14ac:dyDescent="0.25">
      <c r="A131" s="4" t="s">
        <v>1752</v>
      </c>
      <c r="B131" s="4" t="s">
        <v>1753</v>
      </c>
      <c r="C131" s="4" t="s">
        <v>198</v>
      </c>
      <c r="D131" s="5">
        <v>500000</v>
      </c>
      <c r="E131" s="6">
        <v>50154850</v>
      </c>
      <c r="F131" s="6">
        <v>2.5999999999999999E-3</v>
      </c>
      <c r="G131" s="1"/>
    </row>
    <row r="132" spans="1:7" ht="32.65" customHeight="1" x14ac:dyDescent="0.25">
      <c r="A132" s="4" t="s">
        <v>1754</v>
      </c>
      <c r="B132" s="4" t="s">
        <v>1755</v>
      </c>
      <c r="C132" s="4" t="s">
        <v>198</v>
      </c>
      <c r="D132" s="5">
        <v>20000000</v>
      </c>
      <c r="E132" s="6">
        <v>2000752000</v>
      </c>
      <c r="F132" s="6">
        <v>0.10199999999999999</v>
      </c>
      <c r="G132" s="1"/>
    </row>
    <row r="133" spans="1:7" ht="32.65" customHeight="1" x14ac:dyDescent="0.25">
      <c r="A133" s="4" t="s">
        <v>481</v>
      </c>
      <c r="B133" s="4" t="s">
        <v>482</v>
      </c>
      <c r="C133" s="4" t="s">
        <v>198</v>
      </c>
      <c r="D133" s="5">
        <v>40000000</v>
      </c>
      <c r="E133" s="6">
        <v>4011836000</v>
      </c>
      <c r="F133" s="6">
        <v>0.2044</v>
      </c>
      <c r="G133" s="1"/>
    </row>
    <row r="134" spans="1:7" ht="32.65" customHeight="1" x14ac:dyDescent="0.25">
      <c r="A134" s="4" t="s">
        <v>1756</v>
      </c>
      <c r="B134" s="4" t="s">
        <v>1757</v>
      </c>
      <c r="C134" s="4" t="s">
        <v>198</v>
      </c>
      <c r="D134" s="5">
        <v>500000</v>
      </c>
      <c r="E134" s="6">
        <v>50203000</v>
      </c>
      <c r="F134" s="6">
        <v>2.5999999999999999E-3</v>
      </c>
      <c r="G134" s="1"/>
    </row>
    <row r="135" spans="1:7" ht="32.65" customHeight="1" x14ac:dyDescent="0.25">
      <c r="A135" s="4" t="s">
        <v>483</v>
      </c>
      <c r="B135" s="4" t="s">
        <v>484</v>
      </c>
      <c r="C135" s="4" t="s">
        <v>198</v>
      </c>
      <c r="D135" s="5">
        <v>15000000</v>
      </c>
      <c r="E135" s="6">
        <v>1501332000</v>
      </c>
      <c r="F135" s="6">
        <v>7.6499999999999999E-2</v>
      </c>
      <c r="G135" s="1"/>
    </row>
    <row r="136" spans="1:7" ht="32.65" customHeight="1" x14ac:dyDescent="0.25">
      <c r="A136" s="4" t="s">
        <v>1758</v>
      </c>
      <c r="B136" s="4" t="s">
        <v>1759</v>
      </c>
      <c r="C136" s="4" t="s">
        <v>198</v>
      </c>
      <c r="D136" s="5">
        <v>47500000</v>
      </c>
      <c r="E136" s="6">
        <v>4769009500</v>
      </c>
      <c r="F136" s="6">
        <v>0.24299999999999999</v>
      </c>
      <c r="G136" s="1"/>
    </row>
    <row r="137" spans="1:7" ht="32.65" customHeight="1" x14ac:dyDescent="0.25">
      <c r="A137" s="4" t="s">
        <v>485</v>
      </c>
      <c r="B137" s="4" t="s">
        <v>486</v>
      </c>
      <c r="C137" s="4" t="s">
        <v>198</v>
      </c>
      <c r="D137" s="5">
        <v>35000000</v>
      </c>
      <c r="E137" s="6">
        <v>3515421000</v>
      </c>
      <c r="F137" s="6">
        <v>0.17910000000000001</v>
      </c>
      <c r="G137" s="1"/>
    </row>
    <row r="138" spans="1:7" ht="32.65" customHeight="1" x14ac:dyDescent="0.25">
      <c r="A138" s="4" t="s">
        <v>1760</v>
      </c>
      <c r="B138" s="4" t="s">
        <v>1761</v>
      </c>
      <c r="C138" s="4" t="s">
        <v>198</v>
      </c>
      <c r="D138" s="5">
        <v>37202700</v>
      </c>
      <c r="E138" s="6">
        <v>3739905585.0599999</v>
      </c>
      <c r="F138" s="6">
        <v>0.19059999999999999</v>
      </c>
      <c r="G138" s="1"/>
    </row>
    <row r="139" spans="1:7" ht="32.65" customHeight="1" x14ac:dyDescent="0.25">
      <c r="A139" s="4" t="s">
        <v>1762</v>
      </c>
      <c r="B139" s="4" t="s">
        <v>1763</v>
      </c>
      <c r="C139" s="4" t="s">
        <v>198</v>
      </c>
      <c r="D139" s="5">
        <v>10000000</v>
      </c>
      <c r="E139" s="6">
        <v>1006898000</v>
      </c>
      <c r="F139" s="6">
        <v>5.1299999999999998E-2</v>
      </c>
      <c r="G139" s="1"/>
    </row>
    <row r="140" spans="1:7" ht="32.65" customHeight="1" x14ac:dyDescent="0.25">
      <c r="A140" s="4" t="s">
        <v>493</v>
      </c>
      <c r="B140" s="4" t="s">
        <v>494</v>
      </c>
      <c r="C140" s="4" t="s">
        <v>198</v>
      </c>
      <c r="D140" s="5">
        <v>15000000</v>
      </c>
      <c r="E140" s="6">
        <v>1508250000</v>
      </c>
      <c r="F140" s="6">
        <v>7.6899999999999996E-2</v>
      </c>
      <c r="G140" s="1"/>
    </row>
    <row r="141" spans="1:7" ht="32.65" customHeight="1" x14ac:dyDescent="0.25">
      <c r="A141" s="4" t="s">
        <v>1764</v>
      </c>
      <c r="B141" s="4" t="s">
        <v>1765</v>
      </c>
      <c r="C141" s="4" t="s">
        <v>198</v>
      </c>
      <c r="D141" s="5">
        <v>22500000</v>
      </c>
      <c r="E141" s="6">
        <v>2266229250</v>
      </c>
      <c r="F141" s="6">
        <v>0.11550000000000001</v>
      </c>
      <c r="G141" s="1"/>
    </row>
    <row r="142" spans="1:7" ht="32.65" customHeight="1" x14ac:dyDescent="0.25">
      <c r="A142" s="4" t="s">
        <v>511</v>
      </c>
      <c r="B142" s="4" t="s">
        <v>512</v>
      </c>
      <c r="C142" s="4" t="s">
        <v>198</v>
      </c>
      <c r="D142" s="5">
        <v>10000000</v>
      </c>
      <c r="E142" s="6">
        <v>1007967000</v>
      </c>
      <c r="F142" s="6">
        <v>5.1400000000000001E-2</v>
      </c>
      <c r="G142" s="1"/>
    </row>
    <row r="143" spans="1:7" ht="32.65" customHeight="1" x14ac:dyDescent="0.25">
      <c r="A143" s="4" t="s">
        <v>1766</v>
      </c>
      <c r="B143" s="4" t="s">
        <v>1767</v>
      </c>
      <c r="C143" s="4" t="s">
        <v>198</v>
      </c>
      <c r="D143" s="5">
        <v>2500000</v>
      </c>
      <c r="E143" s="6">
        <v>251485000</v>
      </c>
      <c r="F143" s="6">
        <v>1.2800000000000001E-2</v>
      </c>
      <c r="G143" s="1"/>
    </row>
    <row r="144" spans="1:7" ht="32.65" customHeight="1" x14ac:dyDescent="0.25">
      <c r="A144" s="4" t="s">
        <v>1768</v>
      </c>
      <c r="B144" s="4" t="s">
        <v>1769</v>
      </c>
      <c r="C144" s="4" t="s">
        <v>198</v>
      </c>
      <c r="D144" s="5">
        <v>25000000</v>
      </c>
      <c r="E144" s="6">
        <v>2530630000</v>
      </c>
      <c r="F144" s="6">
        <v>0.129</v>
      </c>
      <c r="G144" s="1"/>
    </row>
    <row r="145" spans="1:7" ht="32.65" customHeight="1" x14ac:dyDescent="0.25">
      <c r="A145" s="4" t="s">
        <v>1770</v>
      </c>
      <c r="B145" s="4" t="s">
        <v>1771</v>
      </c>
      <c r="C145" s="4" t="s">
        <v>198</v>
      </c>
      <c r="D145" s="5">
        <v>20000000</v>
      </c>
      <c r="E145" s="6">
        <v>2027692000</v>
      </c>
      <c r="F145" s="6">
        <v>0.1033</v>
      </c>
      <c r="G145" s="1"/>
    </row>
    <row r="146" spans="1:7" ht="32.65" customHeight="1" x14ac:dyDescent="0.25">
      <c r="A146" s="4" t="s">
        <v>1772</v>
      </c>
      <c r="B146" s="4" t="s">
        <v>1773</v>
      </c>
      <c r="C146" s="4" t="s">
        <v>198</v>
      </c>
      <c r="D146" s="5">
        <v>1331500</v>
      </c>
      <c r="E146" s="6">
        <v>134441954.44999999</v>
      </c>
      <c r="F146" s="6">
        <v>6.8999999999999999E-3</v>
      </c>
      <c r="G146" s="1"/>
    </row>
    <row r="147" spans="1:7" ht="32.65" customHeight="1" x14ac:dyDescent="0.25">
      <c r="A147" s="4" t="s">
        <v>523</v>
      </c>
      <c r="B147" s="4" t="s">
        <v>524</v>
      </c>
      <c r="C147" s="4" t="s">
        <v>198</v>
      </c>
      <c r="D147" s="5">
        <v>2500000</v>
      </c>
      <c r="E147" s="6">
        <v>251759250</v>
      </c>
      <c r="F147" s="6">
        <v>1.2800000000000001E-2</v>
      </c>
      <c r="G147" s="1"/>
    </row>
    <row r="148" spans="1:7" ht="32.65" customHeight="1" x14ac:dyDescent="0.25">
      <c r="A148" s="4" t="s">
        <v>525</v>
      </c>
      <c r="B148" s="4" t="s">
        <v>526</v>
      </c>
      <c r="C148" s="4" t="s">
        <v>198</v>
      </c>
      <c r="D148" s="5">
        <v>4593400</v>
      </c>
      <c r="E148" s="6">
        <v>460619261.89999998</v>
      </c>
      <c r="F148" s="6">
        <v>2.35E-2</v>
      </c>
      <c r="G148" s="1"/>
    </row>
    <row r="149" spans="1:7" ht="32.65" customHeight="1" x14ac:dyDescent="0.25">
      <c r="A149" s="4" t="s">
        <v>1774</v>
      </c>
      <c r="B149" s="4" t="s">
        <v>1775</v>
      </c>
      <c r="C149" s="4" t="s">
        <v>198</v>
      </c>
      <c r="D149" s="5">
        <v>22500000</v>
      </c>
      <c r="E149" s="6">
        <v>2268742500</v>
      </c>
      <c r="F149" s="6">
        <v>0.11559999999999999</v>
      </c>
      <c r="G149" s="1"/>
    </row>
    <row r="150" spans="1:7" ht="32.65" customHeight="1" x14ac:dyDescent="0.25">
      <c r="A150" s="4" t="s">
        <v>527</v>
      </c>
      <c r="B150" s="4" t="s">
        <v>528</v>
      </c>
      <c r="C150" s="4" t="s">
        <v>198</v>
      </c>
      <c r="D150" s="5">
        <v>2500000</v>
      </c>
      <c r="E150" s="6">
        <v>251170500</v>
      </c>
      <c r="F150" s="6">
        <v>1.2800000000000001E-2</v>
      </c>
      <c r="G150" s="1"/>
    </row>
    <row r="151" spans="1:7" ht="32.65" customHeight="1" x14ac:dyDescent="0.25">
      <c r="A151" s="4" t="s">
        <v>1776</v>
      </c>
      <c r="B151" s="4" t="s">
        <v>1777</v>
      </c>
      <c r="C151" s="4" t="s">
        <v>198</v>
      </c>
      <c r="D151" s="5">
        <v>5000000</v>
      </c>
      <c r="E151" s="6">
        <v>505998500</v>
      </c>
      <c r="F151" s="6">
        <v>2.58E-2</v>
      </c>
      <c r="G151" s="1"/>
    </row>
    <row r="152" spans="1:7" ht="32.65" customHeight="1" x14ac:dyDescent="0.25">
      <c r="A152" s="4" t="s">
        <v>1778</v>
      </c>
      <c r="B152" s="4" t="s">
        <v>1779</v>
      </c>
      <c r="C152" s="4" t="s">
        <v>198</v>
      </c>
      <c r="D152" s="5">
        <v>348900</v>
      </c>
      <c r="E152" s="6">
        <v>35019127.890000001</v>
      </c>
      <c r="F152" s="6">
        <v>1.8E-3</v>
      </c>
      <c r="G152" s="1"/>
    </row>
    <row r="153" spans="1:7" ht="32.65" customHeight="1" x14ac:dyDescent="0.25">
      <c r="A153" s="4" t="s">
        <v>1780</v>
      </c>
      <c r="B153" s="4" t="s">
        <v>1781</v>
      </c>
      <c r="C153" s="4" t="s">
        <v>198</v>
      </c>
      <c r="D153" s="5">
        <v>7500000</v>
      </c>
      <c r="E153" s="6">
        <v>753000750</v>
      </c>
      <c r="F153" s="6">
        <v>3.8399999999999997E-2</v>
      </c>
      <c r="G153" s="1"/>
    </row>
    <row r="154" spans="1:7" ht="32.65" customHeight="1" x14ac:dyDescent="0.25">
      <c r="A154" s="4" t="s">
        <v>531</v>
      </c>
      <c r="B154" s="4" t="s">
        <v>532</v>
      </c>
      <c r="C154" s="4" t="s">
        <v>198</v>
      </c>
      <c r="D154" s="5">
        <v>2500000</v>
      </c>
      <c r="E154" s="6">
        <v>251169250</v>
      </c>
      <c r="F154" s="6">
        <v>1.2800000000000001E-2</v>
      </c>
      <c r="G154" s="1"/>
    </row>
    <row r="155" spans="1:7" ht="32.65" customHeight="1" x14ac:dyDescent="0.25">
      <c r="A155" s="4" t="s">
        <v>1782</v>
      </c>
      <c r="B155" s="4" t="s">
        <v>1783</v>
      </c>
      <c r="C155" s="4" t="s">
        <v>198</v>
      </c>
      <c r="D155" s="5">
        <v>9289200</v>
      </c>
      <c r="E155" s="6">
        <v>948993032.27999997</v>
      </c>
      <c r="F155" s="6">
        <v>4.8399999999999999E-2</v>
      </c>
      <c r="G155" s="1"/>
    </row>
    <row r="156" spans="1:7" ht="32.65" customHeight="1" x14ac:dyDescent="0.25">
      <c r="A156" s="4" t="s">
        <v>1784</v>
      </c>
      <c r="B156" s="4" t="s">
        <v>1785</v>
      </c>
      <c r="C156" s="4" t="s">
        <v>198</v>
      </c>
      <c r="D156" s="5">
        <v>25000000</v>
      </c>
      <c r="E156" s="6">
        <v>2523550000</v>
      </c>
      <c r="F156" s="6">
        <v>0.12859999999999999</v>
      </c>
      <c r="G156" s="1"/>
    </row>
    <row r="157" spans="1:7" ht="32.65" customHeight="1" x14ac:dyDescent="0.25">
      <c r="A157" s="4" t="s">
        <v>533</v>
      </c>
      <c r="B157" s="4" t="s">
        <v>534</v>
      </c>
      <c r="C157" s="4" t="s">
        <v>198</v>
      </c>
      <c r="D157" s="5">
        <v>1500000</v>
      </c>
      <c r="E157" s="6">
        <v>151120950</v>
      </c>
      <c r="F157" s="6">
        <v>7.7000000000000002E-3</v>
      </c>
      <c r="G157" s="1"/>
    </row>
    <row r="158" spans="1:7" ht="32.65" customHeight="1" x14ac:dyDescent="0.25">
      <c r="A158" s="4" t="s">
        <v>535</v>
      </c>
      <c r="B158" s="4" t="s">
        <v>536</v>
      </c>
      <c r="C158" s="4" t="s">
        <v>198</v>
      </c>
      <c r="D158" s="5">
        <v>3000000</v>
      </c>
      <c r="E158" s="6">
        <v>301849800</v>
      </c>
      <c r="F158" s="6">
        <v>1.54E-2</v>
      </c>
      <c r="G158" s="1"/>
    </row>
    <row r="159" spans="1:7" ht="32.65" customHeight="1" x14ac:dyDescent="0.25">
      <c r="A159" s="4" t="s">
        <v>1786</v>
      </c>
      <c r="B159" s="4" t="s">
        <v>1787</v>
      </c>
      <c r="C159" s="4" t="s">
        <v>198</v>
      </c>
      <c r="D159" s="5">
        <v>5000000</v>
      </c>
      <c r="E159" s="6">
        <v>504057000</v>
      </c>
      <c r="F159" s="6">
        <v>2.5700000000000001E-2</v>
      </c>
      <c r="G159" s="1"/>
    </row>
    <row r="160" spans="1:7" ht="32.65" customHeight="1" x14ac:dyDescent="0.25">
      <c r="A160" s="4" t="s">
        <v>539</v>
      </c>
      <c r="B160" s="4" t="s">
        <v>540</v>
      </c>
      <c r="C160" s="4" t="s">
        <v>198</v>
      </c>
      <c r="D160" s="5">
        <v>10000000</v>
      </c>
      <c r="E160" s="6">
        <v>1024447000</v>
      </c>
      <c r="F160" s="6">
        <v>5.2200000000000003E-2</v>
      </c>
      <c r="G160" s="1"/>
    </row>
    <row r="161" spans="1:7" ht="32.65" customHeight="1" x14ac:dyDescent="0.25">
      <c r="A161" s="4" t="s">
        <v>1788</v>
      </c>
      <c r="B161" s="4" t="s">
        <v>1789</v>
      </c>
      <c r="C161" s="4" t="s">
        <v>198</v>
      </c>
      <c r="D161" s="5">
        <v>3205000</v>
      </c>
      <c r="E161" s="6">
        <v>322807279.5</v>
      </c>
      <c r="F161" s="6">
        <v>1.6400000000000001E-2</v>
      </c>
      <c r="G161" s="1"/>
    </row>
    <row r="162" spans="1:7" ht="32.65" customHeight="1" x14ac:dyDescent="0.25">
      <c r="A162" s="4" t="s">
        <v>545</v>
      </c>
      <c r="B162" s="4" t="s">
        <v>546</v>
      </c>
      <c r="C162" s="4" t="s">
        <v>198</v>
      </c>
      <c r="D162" s="5">
        <v>19000000</v>
      </c>
      <c r="E162" s="6">
        <v>1917155100</v>
      </c>
      <c r="F162" s="6">
        <v>9.7699999999999995E-2</v>
      </c>
      <c r="G162" s="1"/>
    </row>
    <row r="163" spans="1:7" ht="32.65" customHeight="1" x14ac:dyDescent="0.25">
      <c r="A163" s="4" t="s">
        <v>549</v>
      </c>
      <c r="B163" s="4" t="s">
        <v>550</v>
      </c>
      <c r="C163" s="4" t="s">
        <v>198</v>
      </c>
      <c r="D163" s="5">
        <v>7500000</v>
      </c>
      <c r="E163" s="6">
        <v>774210750</v>
      </c>
      <c r="F163" s="6">
        <v>3.95E-2</v>
      </c>
      <c r="G163" s="1"/>
    </row>
    <row r="164" spans="1:7" ht="32.65" customHeight="1" x14ac:dyDescent="0.25">
      <c r="A164" s="4" t="s">
        <v>1790</v>
      </c>
      <c r="B164" s="4" t="s">
        <v>1791</v>
      </c>
      <c r="C164" s="4" t="s">
        <v>198</v>
      </c>
      <c r="D164" s="5">
        <v>10000000</v>
      </c>
      <c r="E164" s="6">
        <v>1018398000</v>
      </c>
      <c r="F164" s="6">
        <v>5.1900000000000002E-2</v>
      </c>
      <c r="G164" s="1"/>
    </row>
    <row r="165" spans="1:7" ht="32.65" customHeight="1" x14ac:dyDescent="0.25">
      <c r="A165" s="4" t="s">
        <v>1792</v>
      </c>
      <c r="B165" s="4" t="s">
        <v>1793</v>
      </c>
      <c r="C165" s="4" t="s">
        <v>198</v>
      </c>
      <c r="D165" s="5">
        <v>20000000</v>
      </c>
      <c r="E165" s="6">
        <v>2042546000</v>
      </c>
      <c r="F165" s="6">
        <v>0.1041</v>
      </c>
      <c r="G165" s="1"/>
    </row>
    <row r="166" spans="1:7" ht="32.65" customHeight="1" x14ac:dyDescent="0.25">
      <c r="A166" s="4" t="s">
        <v>1794</v>
      </c>
      <c r="B166" s="4" t="s">
        <v>1795</v>
      </c>
      <c r="C166" s="4" t="s">
        <v>198</v>
      </c>
      <c r="D166" s="5">
        <v>3379900</v>
      </c>
      <c r="E166" s="6">
        <v>345726591.10000002</v>
      </c>
      <c r="F166" s="6">
        <v>1.7600000000000001E-2</v>
      </c>
      <c r="G166" s="1"/>
    </row>
    <row r="167" spans="1:7" ht="32.65" customHeight="1" x14ac:dyDescent="0.25">
      <c r="A167" s="4" t="s">
        <v>1796</v>
      </c>
      <c r="B167" s="4" t="s">
        <v>1797</v>
      </c>
      <c r="C167" s="4" t="s">
        <v>198</v>
      </c>
      <c r="D167" s="5">
        <v>10000000</v>
      </c>
      <c r="E167" s="6">
        <v>1026571000</v>
      </c>
      <c r="F167" s="6">
        <v>5.2299999999999999E-2</v>
      </c>
      <c r="G167" s="1"/>
    </row>
    <row r="168" spans="1:7" ht="32.65" customHeight="1" x14ac:dyDescent="0.25">
      <c r="A168" s="4" t="s">
        <v>1798</v>
      </c>
      <c r="B168" s="4" t="s">
        <v>1799</v>
      </c>
      <c r="C168" s="4" t="s">
        <v>198</v>
      </c>
      <c r="D168" s="5">
        <v>1269600</v>
      </c>
      <c r="E168" s="6">
        <v>128278098.72</v>
      </c>
      <c r="F168" s="6">
        <v>6.4999999999999997E-3</v>
      </c>
      <c r="G168" s="1"/>
    </row>
    <row r="169" spans="1:7" ht="32.65" customHeight="1" x14ac:dyDescent="0.25">
      <c r="A169" s="4" t="s">
        <v>557</v>
      </c>
      <c r="B169" s="4" t="s">
        <v>558</v>
      </c>
      <c r="C169" s="4" t="s">
        <v>198</v>
      </c>
      <c r="D169" s="5">
        <v>12500000</v>
      </c>
      <c r="E169" s="6">
        <v>1272855000</v>
      </c>
      <c r="F169" s="6">
        <v>6.4899999999999999E-2</v>
      </c>
      <c r="G169" s="1"/>
    </row>
    <row r="170" spans="1:7" ht="32.65" customHeight="1" x14ac:dyDescent="0.25">
      <c r="A170" s="4" t="s">
        <v>1800</v>
      </c>
      <c r="B170" s="4" t="s">
        <v>1801</v>
      </c>
      <c r="C170" s="4" t="s">
        <v>198</v>
      </c>
      <c r="D170" s="5">
        <v>8789800</v>
      </c>
      <c r="E170" s="6">
        <v>899736233.72000003</v>
      </c>
      <c r="F170" s="6">
        <v>4.58E-2</v>
      </c>
      <c r="G170" s="1"/>
    </row>
    <row r="171" spans="1:7" ht="32.65" customHeight="1" x14ac:dyDescent="0.25">
      <c r="A171" s="4" t="s">
        <v>561</v>
      </c>
      <c r="B171" s="4" t="s">
        <v>562</v>
      </c>
      <c r="C171" s="4" t="s">
        <v>198</v>
      </c>
      <c r="D171" s="5">
        <v>24000000</v>
      </c>
      <c r="E171" s="6">
        <v>2456640000</v>
      </c>
      <c r="F171" s="6">
        <v>0.12520000000000001</v>
      </c>
      <c r="G171" s="1"/>
    </row>
    <row r="172" spans="1:7" ht="32.65" customHeight="1" x14ac:dyDescent="0.25">
      <c r="A172" s="4" t="s">
        <v>567</v>
      </c>
      <c r="B172" s="4" t="s">
        <v>568</v>
      </c>
      <c r="C172" s="4" t="s">
        <v>198</v>
      </c>
      <c r="D172" s="5">
        <v>12500000</v>
      </c>
      <c r="E172" s="6">
        <v>1282840000</v>
      </c>
      <c r="F172" s="6">
        <v>6.54E-2</v>
      </c>
      <c r="G172" s="1"/>
    </row>
    <row r="173" spans="1:7" ht="32.65" customHeight="1" x14ac:dyDescent="0.25">
      <c r="A173" s="4" t="s">
        <v>1802</v>
      </c>
      <c r="B173" s="4" t="s">
        <v>1803</v>
      </c>
      <c r="C173" s="4" t="s">
        <v>198</v>
      </c>
      <c r="D173" s="5">
        <v>15000000</v>
      </c>
      <c r="E173" s="6">
        <v>1533007500</v>
      </c>
      <c r="F173" s="6">
        <v>7.8100000000000003E-2</v>
      </c>
      <c r="G173" s="1"/>
    </row>
    <row r="174" spans="1:7" ht="32.65" customHeight="1" x14ac:dyDescent="0.25">
      <c r="A174" s="4" t="s">
        <v>1804</v>
      </c>
      <c r="B174" s="4" t="s">
        <v>1805</v>
      </c>
      <c r="C174" s="4" t="s">
        <v>198</v>
      </c>
      <c r="D174" s="5">
        <v>24207000</v>
      </c>
      <c r="E174" s="6">
        <v>2493158813.0999999</v>
      </c>
      <c r="F174" s="6">
        <v>0.127</v>
      </c>
      <c r="G174" s="1"/>
    </row>
    <row r="175" spans="1:7" ht="32.65" customHeight="1" x14ac:dyDescent="0.25">
      <c r="A175" s="4" t="s">
        <v>577</v>
      </c>
      <c r="B175" s="4" t="s">
        <v>578</v>
      </c>
      <c r="C175" s="4" t="s">
        <v>198</v>
      </c>
      <c r="D175" s="5">
        <v>10000000</v>
      </c>
      <c r="E175" s="6">
        <v>1024821000</v>
      </c>
      <c r="F175" s="6">
        <v>5.2200000000000003E-2</v>
      </c>
      <c r="G175" s="1"/>
    </row>
    <row r="176" spans="1:7" ht="32.65" customHeight="1" x14ac:dyDescent="0.25">
      <c r="A176" s="4" t="s">
        <v>1806</v>
      </c>
      <c r="B176" s="4" t="s">
        <v>1807</v>
      </c>
      <c r="C176" s="4" t="s">
        <v>198</v>
      </c>
      <c r="D176" s="5">
        <v>10000000</v>
      </c>
      <c r="E176" s="6">
        <v>1022352000</v>
      </c>
      <c r="F176" s="6">
        <v>5.21E-2</v>
      </c>
      <c r="G176" s="1"/>
    </row>
    <row r="177" spans="1:7" ht="32.65" customHeight="1" x14ac:dyDescent="0.25">
      <c r="A177" s="4" t="s">
        <v>581</v>
      </c>
      <c r="B177" s="4" t="s">
        <v>582</v>
      </c>
      <c r="C177" s="4" t="s">
        <v>198</v>
      </c>
      <c r="D177" s="5">
        <v>10000000</v>
      </c>
      <c r="E177" s="6">
        <v>1024226000</v>
      </c>
      <c r="F177" s="6">
        <v>5.2200000000000003E-2</v>
      </c>
      <c r="G177" s="1"/>
    </row>
    <row r="178" spans="1:7" ht="32.65" customHeight="1" x14ac:dyDescent="0.25">
      <c r="A178" s="4" t="s">
        <v>583</v>
      </c>
      <c r="B178" s="4" t="s">
        <v>584</v>
      </c>
      <c r="C178" s="4" t="s">
        <v>198</v>
      </c>
      <c r="D178" s="5">
        <v>10000000</v>
      </c>
      <c r="E178" s="6">
        <v>1031723000</v>
      </c>
      <c r="F178" s="6">
        <v>5.2600000000000001E-2</v>
      </c>
      <c r="G178" s="1"/>
    </row>
    <row r="179" spans="1:7" ht="32.65" customHeight="1" x14ac:dyDescent="0.25">
      <c r="A179" s="4" t="s">
        <v>1808</v>
      </c>
      <c r="B179" s="4" t="s">
        <v>1809</v>
      </c>
      <c r="C179" s="4" t="s">
        <v>198</v>
      </c>
      <c r="D179" s="5">
        <v>7500000</v>
      </c>
      <c r="E179" s="6">
        <v>758815500</v>
      </c>
      <c r="F179" s="6">
        <v>3.8699999999999998E-2</v>
      </c>
      <c r="G179" s="1"/>
    </row>
    <row r="180" spans="1:7" ht="32.65" customHeight="1" x14ac:dyDescent="0.25">
      <c r="A180" s="4" t="s">
        <v>1810</v>
      </c>
      <c r="B180" s="4" t="s">
        <v>1811</v>
      </c>
      <c r="C180" s="4" t="s">
        <v>198</v>
      </c>
      <c r="D180" s="5">
        <v>2500000</v>
      </c>
      <c r="E180" s="6">
        <v>255969500</v>
      </c>
      <c r="F180" s="6">
        <v>1.2999999999999999E-2</v>
      </c>
      <c r="G180" s="1"/>
    </row>
    <row r="181" spans="1:7" ht="32.65" customHeight="1" x14ac:dyDescent="0.25">
      <c r="A181" s="4" t="s">
        <v>1812</v>
      </c>
      <c r="B181" s="4" t="s">
        <v>1813</v>
      </c>
      <c r="C181" s="4" t="s">
        <v>198</v>
      </c>
      <c r="D181" s="5">
        <v>8000000</v>
      </c>
      <c r="E181" s="6">
        <v>819015200</v>
      </c>
      <c r="F181" s="6">
        <v>4.1700000000000001E-2</v>
      </c>
      <c r="G181" s="1"/>
    </row>
    <row r="182" spans="1:7" ht="32.65" customHeight="1" x14ac:dyDescent="0.25">
      <c r="A182" s="4" t="s">
        <v>1814</v>
      </c>
      <c r="B182" s="4" t="s">
        <v>1815</v>
      </c>
      <c r="C182" s="4" t="s">
        <v>198</v>
      </c>
      <c r="D182" s="5">
        <v>2500000</v>
      </c>
      <c r="E182" s="6">
        <v>256608250</v>
      </c>
      <c r="F182" s="6">
        <v>1.3100000000000001E-2</v>
      </c>
      <c r="G182" s="1"/>
    </row>
    <row r="183" spans="1:7" ht="32.65" customHeight="1" x14ac:dyDescent="0.25">
      <c r="A183" s="4" t="s">
        <v>587</v>
      </c>
      <c r="B183" s="4" t="s">
        <v>588</v>
      </c>
      <c r="C183" s="4" t="s">
        <v>198</v>
      </c>
      <c r="D183" s="5">
        <v>10000000</v>
      </c>
      <c r="E183" s="6">
        <v>1028882000</v>
      </c>
      <c r="F183" s="6">
        <v>5.2400000000000002E-2</v>
      </c>
      <c r="G183" s="1"/>
    </row>
    <row r="184" spans="1:7" ht="32.65" customHeight="1" x14ac:dyDescent="0.25">
      <c r="A184" s="4" t="s">
        <v>589</v>
      </c>
      <c r="B184" s="4" t="s">
        <v>590</v>
      </c>
      <c r="C184" s="4" t="s">
        <v>198</v>
      </c>
      <c r="D184" s="5">
        <v>13200000</v>
      </c>
      <c r="E184" s="6">
        <v>1363070280</v>
      </c>
      <c r="F184" s="6">
        <v>6.9500000000000006E-2</v>
      </c>
      <c r="G184" s="1"/>
    </row>
    <row r="185" spans="1:7" ht="32.65" customHeight="1" x14ac:dyDescent="0.25">
      <c r="A185" s="4" t="s">
        <v>1816</v>
      </c>
      <c r="B185" s="4" t="s">
        <v>1817</v>
      </c>
      <c r="C185" s="4" t="s">
        <v>198</v>
      </c>
      <c r="D185" s="5">
        <v>2500000</v>
      </c>
      <c r="E185" s="6">
        <v>252537000</v>
      </c>
      <c r="F185" s="6">
        <v>1.29E-2</v>
      </c>
      <c r="G185" s="1"/>
    </row>
    <row r="186" spans="1:7" ht="32.65" customHeight="1" x14ac:dyDescent="0.25">
      <c r="A186" s="4" t="s">
        <v>1818</v>
      </c>
      <c r="B186" s="4" t="s">
        <v>1819</v>
      </c>
      <c r="C186" s="4" t="s">
        <v>198</v>
      </c>
      <c r="D186" s="5">
        <v>7500000</v>
      </c>
      <c r="E186" s="6">
        <v>776000250</v>
      </c>
      <c r="F186" s="6">
        <v>3.95E-2</v>
      </c>
      <c r="G186" s="1"/>
    </row>
    <row r="187" spans="1:7" ht="32.65" customHeight="1" x14ac:dyDescent="0.25">
      <c r="A187" s="4" t="s">
        <v>1820</v>
      </c>
      <c r="B187" s="4" t="s">
        <v>1821</v>
      </c>
      <c r="C187" s="4" t="s">
        <v>198</v>
      </c>
      <c r="D187" s="5">
        <v>15000000</v>
      </c>
      <c r="E187" s="6">
        <v>1524421500</v>
      </c>
      <c r="F187" s="6">
        <v>7.7700000000000005E-2</v>
      </c>
      <c r="G187" s="1"/>
    </row>
    <row r="188" spans="1:7" ht="32.65" customHeight="1" x14ac:dyDescent="0.25">
      <c r="A188" s="4" t="s">
        <v>1822</v>
      </c>
      <c r="B188" s="4" t="s">
        <v>1823</v>
      </c>
      <c r="C188" s="4" t="s">
        <v>198</v>
      </c>
      <c r="D188" s="5">
        <v>7500000</v>
      </c>
      <c r="E188" s="6">
        <v>768948750</v>
      </c>
      <c r="F188" s="6">
        <v>3.9199999999999999E-2</v>
      </c>
      <c r="G188" s="1"/>
    </row>
    <row r="189" spans="1:7" ht="32.65" customHeight="1" x14ac:dyDescent="0.25">
      <c r="A189" s="4" t="s">
        <v>1824</v>
      </c>
      <c r="B189" s="4" t="s">
        <v>1825</v>
      </c>
      <c r="C189" s="4" t="s">
        <v>198</v>
      </c>
      <c r="D189" s="5">
        <v>10000000</v>
      </c>
      <c r="E189" s="6">
        <v>1034878000</v>
      </c>
      <c r="F189" s="6">
        <v>5.2699999999999997E-2</v>
      </c>
      <c r="G189" s="1"/>
    </row>
    <row r="190" spans="1:7" ht="32.65" customHeight="1" x14ac:dyDescent="0.25">
      <c r="A190" s="4" t="s">
        <v>1826</v>
      </c>
      <c r="B190" s="4" t="s">
        <v>1827</v>
      </c>
      <c r="C190" s="4" t="s">
        <v>198</v>
      </c>
      <c r="D190" s="5">
        <v>10000000</v>
      </c>
      <c r="E190" s="6">
        <v>1025336000</v>
      </c>
      <c r="F190" s="6">
        <v>5.2200000000000003E-2</v>
      </c>
      <c r="G190" s="1"/>
    </row>
    <row r="191" spans="1:7" ht="32.65" customHeight="1" x14ac:dyDescent="0.25">
      <c r="A191" s="4" t="s">
        <v>1828</v>
      </c>
      <c r="B191" s="4" t="s">
        <v>1829</v>
      </c>
      <c r="C191" s="4" t="s">
        <v>198</v>
      </c>
      <c r="D191" s="5">
        <v>3000000</v>
      </c>
      <c r="E191" s="6">
        <v>304038600</v>
      </c>
      <c r="F191" s="6">
        <v>1.55E-2</v>
      </c>
      <c r="G191" s="1"/>
    </row>
    <row r="192" spans="1:7" ht="32.65" customHeight="1" x14ac:dyDescent="0.25">
      <c r="A192" s="4" t="s">
        <v>595</v>
      </c>
      <c r="B192" s="4" t="s">
        <v>596</v>
      </c>
      <c r="C192" s="4" t="s">
        <v>198</v>
      </c>
      <c r="D192" s="5">
        <v>600000</v>
      </c>
      <c r="E192" s="6">
        <v>60661320</v>
      </c>
      <c r="F192" s="6">
        <v>3.0999999999999999E-3</v>
      </c>
      <c r="G192" s="1"/>
    </row>
    <row r="193" spans="1:7" ht="32.65" customHeight="1" x14ac:dyDescent="0.25">
      <c r="A193" s="4" t="s">
        <v>1830</v>
      </c>
      <c r="B193" s="4" t="s">
        <v>1831</v>
      </c>
      <c r="C193" s="4" t="s">
        <v>198</v>
      </c>
      <c r="D193" s="5">
        <v>2500000</v>
      </c>
      <c r="E193" s="6">
        <v>257408000</v>
      </c>
      <c r="F193" s="6">
        <v>1.3100000000000001E-2</v>
      </c>
      <c r="G193" s="1"/>
    </row>
    <row r="194" spans="1:7" ht="32.65" customHeight="1" x14ac:dyDescent="0.25">
      <c r="A194" s="4" t="s">
        <v>1832</v>
      </c>
      <c r="B194" s="4" t="s">
        <v>1833</v>
      </c>
      <c r="C194" s="4" t="s">
        <v>198</v>
      </c>
      <c r="D194" s="5">
        <v>7352500</v>
      </c>
      <c r="E194" s="6">
        <v>744619290.75</v>
      </c>
      <c r="F194" s="6">
        <v>3.7900000000000003E-2</v>
      </c>
      <c r="G194" s="1"/>
    </row>
    <row r="195" spans="1:7" ht="32.65" customHeight="1" x14ac:dyDescent="0.25">
      <c r="A195" s="4" t="s">
        <v>599</v>
      </c>
      <c r="B195" s="4" t="s">
        <v>600</v>
      </c>
      <c r="C195" s="4" t="s">
        <v>198</v>
      </c>
      <c r="D195" s="5">
        <v>38000000</v>
      </c>
      <c r="E195" s="6">
        <v>3958292800</v>
      </c>
      <c r="F195" s="6">
        <v>0.20169999999999999</v>
      </c>
      <c r="G195" s="1"/>
    </row>
    <row r="196" spans="1:7" ht="32.65" customHeight="1" x14ac:dyDescent="0.25">
      <c r="A196" s="4" t="s">
        <v>601</v>
      </c>
      <c r="B196" s="4" t="s">
        <v>602</v>
      </c>
      <c r="C196" s="4" t="s">
        <v>198</v>
      </c>
      <c r="D196" s="5">
        <v>25000000</v>
      </c>
      <c r="E196" s="6">
        <v>2556242500</v>
      </c>
      <c r="F196" s="6">
        <v>0.1303</v>
      </c>
      <c r="G196" s="1"/>
    </row>
    <row r="197" spans="1:7" ht="32.65" customHeight="1" x14ac:dyDescent="0.25">
      <c r="A197" s="4" t="s">
        <v>1834</v>
      </c>
      <c r="B197" s="4" t="s">
        <v>1835</v>
      </c>
      <c r="C197" s="4" t="s">
        <v>198</v>
      </c>
      <c r="D197" s="5">
        <v>3500000</v>
      </c>
      <c r="E197" s="6">
        <v>360150700</v>
      </c>
      <c r="F197" s="6">
        <v>1.84E-2</v>
      </c>
      <c r="G197" s="1"/>
    </row>
    <row r="198" spans="1:7" ht="32.65" customHeight="1" x14ac:dyDescent="0.25">
      <c r="A198" s="4" t="s">
        <v>609</v>
      </c>
      <c r="B198" s="4" t="s">
        <v>610</v>
      </c>
      <c r="C198" s="4" t="s">
        <v>198</v>
      </c>
      <c r="D198" s="5">
        <v>1386700</v>
      </c>
      <c r="E198" s="6">
        <v>140027440.63</v>
      </c>
      <c r="F198" s="6">
        <v>7.1000000000000004E-3</v>
      </c>
      <c r="G198" s="1"/>
    </row>
    <row r="199" spans="1:7" ht="32.65" customHeight="1" x14ac:dyDescent="0.25">
      <c r="A199" s="4" t="s">
        <v>611</v>
      </c>
      <c r="B199" s="4" t="s">
        <v>612</v>
      </c>
      <c r="C199" s="4" t="s">
        <v>198</v>
      </c>
      <c r="D199" s="5">
        <v>1157600</v>
      </c>
      <c r="E199" s="6">
        <v>116938899.84</v>
      </c>
      <c r="F199" s="6">
        <v>6.0000000000000001E-3</v>
      </c>
      <c r="G199" s="1"/>
    </row>
    <row r="200" spans="1:7" ht="32.65" customHeight="1" x14ac:dyDescent="0.25">
      <c r="A200" s="4" t="s">
        <v>613</v>
      </c>
      <c r="B200" s="4" t="s">
        <v>614</v>
      </c>
      <c r="C200" s="4" t="s">
        <v>198</v>
      </c>
      <c r="D200" s="5">
        <v>500000</v>
      </c>
      <c r="E200" s="6">
        <v>50610200</v>
      </c>
      <c r="F200" s="6">
        <v>2.5999999999999999E-3</v>
      </c>
      <c r="G200" s="1"/>
    </row>
    <row r="201" spans="1:7" ht="32.65" customHeight="1" x14ac:dyDescent="0.25">
      <c r="A201" s="4" t="s">
        <v>1836</v>
      </c>
      <c r="B201" s="4" t="s">
        <v>1837</v>
      </c>
      <c r="C201" s="4" t="s">
        <v>198</v>
      </c>
      <c r="D201" s="5">
        <v>5500000</v>
      </c>
      <c r="E201" s="6">
        <v>573376650</v>
      </c>
      <c r="F201" s="6">
        <v>2.92E-2</v>
      </c>
      <c r="G201" s="1"/>
    </row>
    <row r="202" spans="1:7" ht="32.65" customHeight="1" x14ac:dyDescent="0.25">
      <c r="A202" s="4" t="s">
        <v>617</v>
      </c>
      <c r="B202" s="4" t="s">
        <v>618</v>
      </c>
      <c r="C202" s="4" t="s">
        <v>198</v>
      </c>
      <c r="D202" s="5">
        <v>2000000</v>
      </c>
      <c r="E202" s="6">
        <v>203453000</v>
      </c>
      <c r="F202" s="6">
        <v>1.04E-2</v>
      </c>
      <c r="G202" s="1"/>
    </row>
    <row r="203" spans="1:7" ht="32.65" customHeight="1" x14ac:dyDescent="0.25">
      <c r="A203" s="4" t="s">
        <v>621</v>
      </c>
      <c r="B203" s="4" t="s">
        <v>622</v>
      </c>
      <c r="C203" s="4" t="s">
        <v>198</v>
      </c>
      <c r="D203" s="5">
        <v>6000000</v>
      </c>
      <c r="E203" s="6">
        <v>619396800</v>
      </c>
      <c r="F203" s="6">
        <v>3.1600000000000003E-2</v>
      </c>
      <c r="G203" s="1"/>
    </row>
    <row r="204" spans="1:7" ht="32.65" customHeight="1" x14ac:dyDescent="0.25">
      <c r="A204" s="4" t="s">
        <v>623</v>
      </c>
      <c r="B204" s="4" t="s">
        <v>624</v>
      </c>
      <c r="C204" s="4" t="s">
        <v>198</v>
      </c>
      <c r="D204" s="5">
        <v>30000000</v>
      </c>
      <c r="E204" s="6">
        <v>3083196000</v>
      </c>
      <c r="F204" s="6">
        <v>0.15709999999999999</v>
      </c>
      <c r="G204" s="1"/>
    </row>
    <row r="205" spans="1:7" ht="32.65" customHeight="1" x14ac:dyDescent="0.25">
      <c r="A205" s="4" t="s">
        <v>1838</v>
      </c>
      <c r="B205" s="4" t="s">
        <v>1839</v>
      </c>
      <c r="C205" s="4" t="s">
        <v>198</v>
      </c>
      <c r="D205" s="5">
        <v>9500000</v>
      </c>
      <c r="E205" s="6">
        <v>970951300</v>
      </c>
      <c r="F205" s="6">
        <v>4.9500000000000002E-2</v>
      </c>
      <c r="G205" s="1"/>
    </row>
    <row r="206" spans="1:7" ht="32.65" customHeight="1" x14ac:dyDescent="0.25">
      <c r="A206" s="4" t="s">
        <v>1840</v>
      </c>
      <c r="B206" s="4" t="s">
        <v>1841</v>
      </c>
      <c r="C206" s="4" t="s">
        <v>198</v>
      </c>
      <c r="D206" s="5">
        <v>25000</v>
      </c>
      <c r="E206" s="6">
        <v>2526132.5</v>
      </c>
      <c r="F206" s="6">
        <v>1E-4</v>
      </c>
      <c r="G206" s="1"/>
    </row>
    <row r="207" spans="1:7" ht="32.65" customHeight="1" x14ac:dyDescent="0.25">
      <c r="A207" s="4" t="s">
        <v>1842</v>
      </c>
      <c r="B207" s="4" t="s">
        <v>1843</v>
      </c>
      <c r="C207" s="4" t="s">
        <v>198</v>
      </c>
      <c r="D207" s="5">
        <v>2000000</v>
      </c>
      <c r="E207" s="6">
        <v>204565600</v>
      </c>
      <c r="F207" s="6">
        <v>1.04E-2</v>
      </c>
      <c r="G207" s="1"/>
    </row>
    <row r="208" spans="1:7" ht="32.65" customHeight="1" x14ac:dyDescent="0.25">
      <c r="A208" s="4" t="s">
        <v>627</v>
      </c>
      <c r="B208" s="4" t="s">
        <v>628</v>
      </c>
      <c r="C208" s="4" t="s">
        <v>198</v>
      </c>
      <c r="D208" s="5">
        <v>3789400</v>
      </c>
      <c r="E208" s="6">
        <v>388164915.36000001</v>
      </c>
      <c r="F208" s="6">
        <v>1.9800000000000002E-2</v>
      </c>
      <c r="G208" s="1"/>
    </row>
    <row r="209" spans="1:7" ht="32.65" customHeight="1" x14ac:dyDescent="0.25">
      <c r="A209" s="4" t="s">
        <v>1844</v>
      </c>
      <c r="B209" s="4" t="s">
        <v>1845</v>
      </c>
      <c r="C209" s="4" t="s">
        <v>198</v>
      </c>
      <c r="D209" s="5">
        <v>1000000</v>
      </c>
      <c r="E209" s="6">
        <v>101463100</v>
      </c>
      <c r="F209" s="6">
        <v>5.1999999999999998E-3</v>
      </c>
      <c r="G209" s="1"/>
    </row>
    <row r="210" spans="1:7" ht="32.65" customHeight="1" x14ac:dyDescent="0.25">
      <c r="A210" s="4" t="s">
        <v>1846</v>
      </c>
      <c r="B210" s="4" t="s">
        <v>1847</v>
      </c>
      <c r="C210" s="4" t="s">
        <v>198</v>
      </c>
      <c r="D210" s="5">
        <v>5000000</v>
      </c>
      <c r="E210" s="6">
        <v>514209000</v>
      </c>
      <c r="F210" s="6">
        <v>2.6200000000000001E-2</v>
      </c>
      <c r="G210" s="1"/>
    </row>
    <row r="211" spans="1:7" ht="32.65" customHeight="1" x14ac:dyDescent="0.25">
      <c r="A211" s="4" t="s">
        <v>241</v>
      </c>
      <c r="B211" s="4" t="s">
        <v>242</v>
      </c>
      <c r="C211" s="4" t="s">
        <v>198</v>
      </c>
      <c r="D211" s="5">
        <v>7746000</v>
      </c>
      <c r="E211" s="6">
        <v>793888314.60000002</v>
      </c>
      <c r="F211" s="6">
        <v>4.0500000000000001E-2</v>
      </c>
      <c r="G211" s="1"/>
    </row>
    <row r="212" spans="1:7" ht="32.65" customHeight="1" x14ac:dyDescent="0.25">
      <c r="A212" s="4" t="s">
        <v>1848</v>
      </c>
      <c r="B212" s="4" t="s">
        <v>1849</v>
      </c>
      <c r="C212" s="4" t="s">
        <v>198</v>
      </c>
      <c r="D212" s="5">
        <v>2150000</v>
      </c>
      <c r="E212" s="6">
        <v>216988965</v>
      </c>
      <c r="F212" s="6">
        <v>1.11E-2</v>
      </c>
      <c r="G212" s="1"/>
    </row>
    <row r="213" spans="1:7" ht="32.65" customHeight="1" x14ac:dyDescent="0.25">
      <c r="A213" s="4" t="s">
        <v>1850</v>
      </c>
      <c r="B213" s="4" t="s">
        <v>1851</v>
      </c>
      <c r="C213" s="4" t="s">
        <v>198</v>
      </c>
      <c r="D213" s="5">
        <v>9500000</v>
      </c>
      <c r="E213" s="6">
        <v>973820300</v>
      </c>
      <c r="F213" s="6">
        <v>4.9599999999999998E-2</v>
      </c>
      <c r="G213" s="1"/>
    </row>
    <row r="214" spans="1:7" ht="32.65" customHeight="1" x14ac:dyDescent="0.25">
      <c r="A214" s="4" t="s">
        <v>247</v>
      </c>
      <c r="B214" s="4" t="s">
        <v>248</v>
      </c>
      <c r="C214" s="4" t="s">
        <v>198</v>
      </c>
      <c r="D214" s="5">
        <v>1739000</v>
      </c>
      <c r="E214" s="6">
        <v>176042621.90000001</v>
      </c>
      <c r="F214" s="6">
        <v>8.9999999999999993E-3</v>
      </c>
      <c r="G214" s="1"/>
    </row>
    <row r="215" spans="1:7" ht="32.65" customHeight="1" x14ac:dyDescent="0.25">
      <c r="A215" s="4" t="s">
        <v>1852</v>
      </c>
      <c r="B215" s="4" t="s">
        <v>1853</v>
      </c>
      <c r="C215" s="4" t="s">
        <v>198</v>
      </c>
      <c r="D215" s="5">
        <v>274500</v>
      </c>
      <c r="E215" s="6">
        <v>27757083.149999999</v>
      </c>
      <c r="F215" s="6">
        <v>1.4E-3</v>
      </c>
      <c r="G215" s="1"/>
    </row>
    <row r="216" spans="1:7" ht="32.65" customHeight="1" x14ac:dyDescent="0.25">
      <c r="A216" s="4" t="s">
        <v>1854</v>
      </c>
      <c r="B216" s="4" t="s">
        <v>1855</v>
      </c>
      <c r="C216" s="4" t="s">
        <v>198</v>
      </c>
      <c r="D216" s="5">
        <v>12500000</v>
      </c>
      <c r="E216" s="6">
        <v>1284998750</v>
      </c>
      <c r="F216" s="6">
        <v>6.5500000000000003E-2</v>
      </c>
      <c r="G216" s="1"/>
    </row>
    <row r="217" spans="1:7" ht="32.65" customHeight="1" x14ac:dyDescent="0.25">
      <c r="A217" s="4" t="s">
        <v>1856</v>
      </c>
      <c r="B217" s="4" t="s">
        <v>1857</v>
      </c>
      <c r="C217" s="4" t="s">
        <v>198</v>
      </c>
      <c r="D217" s="5">
        <v>2000000</v>
      </c>
      <c r="E217" s="6">
        <v>205511000</v>
      </c>
      <c r="F217" s="6">
        <v>1.0500000000000001E-2</v>
      </c>
      <c r="G217" s="1"/>
    </row>
    <row r="218" spans="1:7" ht="32.65" customHeight="1" x14ac:dyDescent="0.25">
      <c r="A218" s="4" t="s">
        <v>249</v>
      </c>
      <c r="B218" s="4" t="s">
        <v>250</v>
      </c>
      <c r="C218" s="4" t="s">
        <v>198</v>
      </c>
      <c r="D218" s="5">
        <v>5192000</v>
      </c>
      <c r="E218" s="6">
        <v>527104820</v>
      </c>
      <c r="F218" s="6">
        <v>2.69E-2</v>
      </c>
      <c r="G218" s="1"/>
    </row>
    <row r="219" spans="1:7" ht="32.65" customHeight="1" x14ac:dyDescent="0.25">
      <c r="A219" s="4" t="s">
        <v>1858</v>
      </c>
      <c r="B219" s="4" t="s">
        <v>1859</v>
      </c>
      <c r="C219" s="4" t="s">
        <v>198</v>
      </c>
      <c r="D219" s="5">
        <v>10000000</v>
      </c>
      <c r="E219" s="6">
        <v>1033148000</v>
      </c>
      <c r="F219" s="6">
        <v>5.2600000000000001E-2</v>
      </c>
      <c r="G219" s="1"/>
    </row>
    <row r="220" spans="1:7" ht="32.65" customHeight="1" x14ac:dyDescent="0.25">
      <c r="A220" s="4" t="s">
        <v>1860</v>
      </c>
      <c r="B220" s="4" t="s">
        <v>1861</v>
      </c>
      <c r="C220" s="4" t="s">
        <v>198</v>
      </c>
      <c r="D220" s="5">
        <v>1751800</v>
      </c>
      <c r="E220" s="6">
        <v>180064894.30000001</v>
      </c>
      <c r="F220" s="6">
        <v>9.1999999999999998E-3</v>
      </c>
      <c r="G220" s="1"/>
    </row>
    <row r="221" spans="1:7" ht="32.65" customHeight="1" x14ac:dyDescent="0.25">
      <c r="A221" s="4" t="s">
        <v>1862</v>
      </c>
      <c r="B221" s="4" t="s">
        <v>1863</v>
      </c>
      <c r="C221" s="4" t="s">
        <v>198</v>
      </c>
      <c r="D221" s="5">
        <v>5000000</v>
      </c>
      <c r="E221" s="6">
        <v>516713000</v>
      </c>
      <c r="F221" s="6">
        <v>2.63E-2</v>
      </c>
      <c r="G221" s="1"/>
    </row>
    <row r="222" spans="1:7" ht="32.65" customHeight="1" x14ac:dyDescent="0.25">
      <c r="A222" s="4" t="s">
        <v>251</v>
      </c>
      <c r="B222" s="4" t="s">
        <v>252</v>
      </c>
      <c r="C222" s="4" t="s">
        <v>198</v>
      </c>
      <c r="D222" s="5">
        <v>1030000</v>
      </c>
      <c r="E222" s="6">
        <v>104105396</v>
      </c>
      <c r="F222" s="6">
        <v>5.3E-3</v>
      </c>
      <c r="G222" s="1"/>
    </row>
    <row r="223" spans="1:7" ht="32.65" customHeight="1" x14ac:dyDescent="0.25">
      <c r="A223" s="4" t="s">
        <v>253</v>
      </c>
      <c r="B223" s="4" t="s">
        <v>254</v>
      </c>
      <c r="C223" s="4" t="s">
        <v>198</v>
      </c>
      <c r="D223" s="5">
        <v>500000</v>
      </c>
      <c r="E223" s="6">
        <v>50786750</v>
      </c>
      <c r="F223" s="6">
        <v>2.5999999999999999E-3</v>
      </c>
      <c r="G223" s="1"/>
    </row>
    <row r="224" spans="1:7" ht="32.65" customHeight="1" x14ac:dyDescent="0.25">
      <c r="A224" s="4" t="s">
        <v>1864</v>
      </c>
      <c r="B224" s="4" t="s">
        <v>1865</v>
      </c>
      <c r="C224" s="4" t="s">
        <v>198</v>
      </c>
      <c r="D224" s="5">
        <v>1503000</v>
      </c>
      <c r="E224" s="6">
        <v>154925031.59999999</v>
      </c>
      <c r="F224" s="6">
        <v>7.9000000000000008E-3</v>
      </c>
      <c r="G224" s="1"/>
    </row>
    <row r="225" spans="1:7" ht="32.65" customHeight="1" x14ac:dyDescent="0.25">
      <c r="A225" s="4" t="s">
        <v>1866</v>
      </c>
      <c r="B225" s="4" t="s">
        <v>1867</v>
      </c>
      <c r="C225" s="4" t="s">
        <v>198</v>
      </c>
      <c r="D225" s="5">
        <v>4000000</v>
      </c>
      <c r="E225" s="6">
        <v>412368000</v>
      </c>
      <c r="F225" s="6">
        <v>2.1000000000000001E-2</v>
      </c>
      <c r="G225" s="1"/>
    </row>
    <row r="226" spans="1:7" ht="32.65" customHeight="1" x14ac:dyDescent="0.25">
      <c r="A226" s="4" t="s">
        <v>257</v>
      </c>
      <c r="B226" s="4" t="s">
        <v>258</v>
      </c>
      <c r="C226" s="4" t="s">
        <v>198</v>
      </c>
      <c r="D226" s="5">
        <v>2000000</v>
      </c>
      <c r="E226" s="6">
        <v>202149200</v>
      </c>
      <c r="F226" s="6">
        <v>1.03E-2</v>
      </c>
      <c r="G226" s="1"/>
    </row>
    <row r="227" spans="1:7" ht="32.65" customHeight="1" x14ac:dyDescent="0.25">
      <c r="A227" s="4" t="s">
        <v>1868</v>
      </c>
      <c r="B227" s="4" t="s">
        <v>1869</v>
      </c>
      <c r="C227" s="4" t="s">
        <v>198</v>
      </c>
      <c r="D227" s="5">
        <v>7000000</v>
      </c>
      <c r="E227" s="6">
        <v>721452900</v>
      </c>
      <c r="F227" s="6">
        <v>3.6799999999999999E-2</v>
      </c>
      <c r="G227" s="1"/>
    </row>
    <row r="228" spans="1:7" ht="32.65" customHeight="1" x14ac:dyDescent="0.25">
      <c r="A228" s="4" t="s">
        <v>1870</v>
      </c>
      <c r="B228" s="4" t="s">
        <v>1871</v>
      </c>
      <c r="C228" s="4" t="s">
        <v>198</v>
      </c>
      <c r="D228" s="5">
        <v>500000</v>
      </c>
      <c r="E228" s="6">
        <v>50728900</v>
      </c>
      <c r="F228" s="6">
        <v>2.5999999999999999E-3</v>
      </c>
      <c r="G228" s="1"/>
    </row>
    <row r="229" spans="1:7" ht="32.65" customHeight="1" x14ac:dyDescent="0.25">
      <c r="A229" s="4" t="s">
        <v>1872</v>
      </c>
      <c r="B229" s="4" t="s">
        <v>1873</v>
      </c>
      <c r="C229" s="4" t="s">
        <v>198</v>
      </c>
      <c r="D229" s="5">
        <v>1500000</v>
      </c>
      <c r="E229" s="6">
        <v>151809150</v>
      </c>
      <c r="F229" s="6">
        <v>7.7000000000000002E-3</v>
      </c>
      <c r="G229" s="1"/>
    </row>
    <row r="230" spans="1:7" ht="32.65" customHeight="1" x14ac:dyDescent="0.25">
      <c r="A230" s="4" t="s">
        <v>1874</v>
      </c>
      <c r="B230" s="4" t="s">
        <v>1875</v>
      </c>
      <c r="C230" s="4" t="s">
        <v>198</v>
      </c>
      <c r="D230" s="5">
        <v>901000</v>
      </c>
      <c r="E230" s="6">
        <v>91143267.900000006</v>
      </c>
      <c r="F230" s="6">
        <v>4.5999999999999999E-3</v>
      </c>
      <c r="G230" s="1"/>
    </row>
    <row r="231" spans="1:7" ht="32.65" customHeight="1" x14ac:dyDescent="0.25">
      <c r="A231" s="4" t="s">
        <v>265</v>
      </c>
      <c r="B231" s="4" t="s">
        <v>266</v>
      </c>
      <c r="C231" s="4" t="s">
        <v>198</v>
      </c>
      <c r="D231" s="5">
        <v>1943600</v>
      </c>
      <c r="E231" s="6">
        <v>196688432.80000001</v>
      </c>
      <c r="F231" s="6">
        <v>0.01</v>
      </c>
      <c r="G231" s="1"/>
    </row>
    <row r="232" spans="1:7" ht="32.65" customHeight="1" x14ac:dyDescent="0.25">
      <c r="A232" s="4" t="s">
        <v>1876</v>
      </c>
      <c r="B232" s="4" t="s">
        <v>1877</v>
      </c>
      <c r="C232" s="4" t="s">
        <v>198</v>
      </c>
      <c r="D232" s="5">
        <v>16500000</v>
      </c>
      <c r="E232" s="6">
        <v>1703473200</v>
      </c>
      <c r="F232" s="6">
        <v>8.6800000000000002E-2</v>
      </c>
      <c r="G232" s="1"/>
    </row>
    <row r="233" spans="1:7" ht="32.65" customHeight="1" x14ac:dyDescent="0.25">
      <c r="A233" s="4" t="s">
        <v>1878</v>
      </c>
      <c r="B233" s="4" t="s">
        <v>1879</v>
      </c>
      <c r="C233" s="4" t="s">
        <v>198</v>
      </c>
      <c r="D233" s="5">
        <v>4000000</v>
      </c>
      <c r="E233" s="6">
        <v>406446800</v>
      </c>
      <c r="F233" s="6">
        <v>2.07E-2</v>
      </c>
      <c r="G233" s="1"/>
    </row>
    <row r="234" spans="1:7" ht="32.65" customHeight="1" x14ac:dyDescent="0.25">
      <c r="A234" s="4" t="s">
        <v>697</v>
      </c>
      <c r="B234" s="4" t="s">
        <v>698</v>
      </c>
      <c r="C234" s="4" t="s">
        <v>195</v>
      </c>
      <c r="D234" s="5">
        <v>27000000</v>
      </c>
      <c r="E234" s="6">
        <v>2573561700</v>
      </c>
      <c r="F234" s="6">
        <v>0.13109999999999999</v>
      </c>
      <c r="G234" s="1"/>
    </row>
    <row r="235" spans="1:7" ht="32.65" customHeight="1" x14ac:dyDescent="0.25">
      <c r="A235" s="4" t="s">
        <v>699</v>
      </c>
      <c r="B235" s="4" t="s">
        <v>700</v>
      </c>
      <c r="C235" s="4" t="s">
        <v>168</v>
      </c>
      <c r="D235" s="5">
        <v>47000000</v>
      </c>
      <c r="E235" s="6">
        <v>4544679100</v>
      </c>
      <c r="F235" s="6">
        <v>0.2316</v>
      </c>
      <c r="G235" s="1"/>
    </row>
    <row r="236" spans="1:7" ht="23.45" customHeight="1" x14ac:dyDescent="0.25">
      <c r="A236" s="4" t="s">
        <v>701</v>
      </c>
      <c r="B236" s="4" t="s">
        <v>702</v>
      </c>
      <c r="C236" s="4" t="s">
        <v>168</v>
      </c>
      <c r="D236" s="5">
        <v>10000000</v>
      </c>
      <c r="E236" s="6">
        <v>957360000</v>
      </c>
      <c r="F236" s="6">
        <v>4.8800000000000003E-2</v>
      </c>
      <c r="G236" s="1"/>
    </row>
    <row r="237" spans="1:7" ht="23.45" customHeight="1" x14ac:dyDescent="0.25">
      <c r="A237" s="4" t="s">
        <v>703</v>
      </c>
      <c r="B237" s="4" t="s">
        <v>704</v>
      </c>
      <c r="C237" s="4" t="s">
        <v>168</v>
      </c>
      <c r="D237" s="5">
        <v>11500000</v>
      </c>
      <c r="E237" s="6">
        <v>1113819850</v>
      </c>
      <c r="F237" s="6">
        <v>5.6800000000000003E-2</v>
      </c>
      <c r="G237" s="1"/>
    </row>
    <row r="238" spans="1:7" ht="14.45" customHeight="1" x14ac:dyDescent="0.25">
      <c r="A238" s="4" t="s">
        <v>429</v>
      </c>
      <c r="B238" s="4" t="s">
        <v>430</v>
      </c>
      <c r="C238" s="4" t="s">
        <v>195</v>
      </c>
      <c r="D238" s="5">
        <v>29500000</v>
      </c>
      <c r="E238" s="6">
        <v>2945725450</v>
      </c>
      <c r="F238" s="6">
        <v>0.15010000000000001</v>
      </c>
      <c r="G238" s="1"/>
    </row>
    <row r="239" spans="1:7" ht="32.65" customHeight="1" x14ac:dyDescent="0.25">
      <c r="A239" s="4" t="s">
        <v>1880</v>
      </c>
      <c r="B239" s="4" t="s">
        <v>1881</v>
      </c>
      <c r="C239" s="4" t="s">
        <v>198</v>
      </c>
      <c r="D239" s="5">
        <v>760000</v>
      </c>
      <c r="E239" s="6">
        <v>76930468</v>
      </c>
      <c r="F239" s="6">
        <v>3.8999999999999998E-3</v>
      </c>
      <c r="G239" s="1"/>
    </row>
    <row r="240" spans="1:7" ht="32.65" customHeight="1" x14ac:dyDescent="0.25">
      <c r="A240" s="4" t="s">
        <v>271</v>
      </c>
      <c r="B240" s="4" t="s">
        <v>272</v>
      </c>
      <c r="C240" s="4" t="s">
        <v>198</v>
      </c>
      <c r="D240" s="5">
        <v>5000000</v>
      </c>
      <c r="E240" s="6">
        <v>522672000</v>
      </c>
      <c r="F240" s="6">
        <v>2.6599999999999999E-2</v>
      </c>
      <c r="G240" s="1"/>
    </row>
    <row r="241" spans="1:7" ht="32.65" customHeight="1" x14ac:dyDescent="0.25">
      <c r="A241" s="4" t="s">
        <v>1882</v>
      </c>
      <c r="B241" s="4" t="s">
        <v>1883</v>
      </c>
      <c r="C241" s="4" t="s">
        <v>198</v>
      </c>
      <c r="D241" s="5">
        <v>1000000</v>
      </c>
      <c r="E241" s="6">
        <v>101084000</v>
      </c>
      <c r="F241" s="6">
        <v>5.1999999999999998E-3</v>
      </c>
      <c r="G241" s="1"/>
    </row>
    <row r="242" spans="1:7" ht="32.65" customHeight="1" x14ac:dyDescent="0.25">
      <c r="A242" s="4" t="s">
        <v>273</v>
      </c>
      <c r="B242" s="4" t="s">
        <v>274</v>
      </c>
      <c r="C242" s="4" t="s">
        <v>198</v>
      </c>
      <c r="D242" s="5">
        <v>5000000</v>
      </c>
      <c r="E242" s="6">
        <v>518218500</v>
      </c>
      <c r="F242" s="6">
        <v>2.64E-2</v>
      </c>
      <c r="G242" s="1"/>
    </row>
    <row r="243" spans="1:7" ht="32.65" customHeight="1" x14ac:dyDescent="0.25">
      <c r="A243" s="4" t="s">
        <v>275</v>
      </c>
      <c r="B243" s="4" t="s">
        <v>276</v>
      </c>
      <c r="C243" s="4" t="s">
        <v>198</v>
      </c>
      <c r="D243" s="5">
        <v>2800000</v>
      </c>
      <c r="E243" s="6">
        <v>283078320</v>
      </c>
      <c r="F243" s="6">
        <v>1.44E-2</v>
      </c>
      <c r="G243" s="1"/>
    </row>
    <row r="244" spans="1:7" ht="32.65" customHeight="1" x14ac:dyDescent="0.25">
      <c r="A244" s="4" t="s">
        <v>277</v>
      </c>
      <c r="B244" s="4" t="s">
        <v>278</v>
      </c>
      <c r="C244" s="4" t="s">
        <v>198</v>
      </c>
      <c r="D244" s="5">
        <v>5000000</v>
      </c>
      <c r="E244" s="6">
        <v>517106000</v>
      </c>
      <c r="F244" s="6">
        <v>2.64E-2</v>
      </c>
      <c r="G244" s="1"/>
    </row>
    <row r="245" spans="1:7" ht="32.65" customHeight="1" x14ac:dyDescent="0.25">
      <c r="A245" s="4" t="s">
        <v>1884</v>
      </c>
      <c r="B245" s="4" t="s">
        <v>1885</v>
      </c>
      <c r="C245" s="4" t="s">
        <v>198</v>
      </c>
      <c r="D245" s="5">
        <v>10000000</v>
      </c>
      <c r="E245" s="6">
        <v>1037104000</v>
      </c>
      <c r="F245" s="6">
        <v>5.28E-2</v>
      </c>
      <c r="G245" s="1"/>
    </row>
    <row r="246" spans="1:7" ht="32.65" customHeight="1" x14ac:dyDescent="0.25">
      <c r="A246" s="4" t="s">
        <v>281</v>
      </c>
      <c r="B246" s="4" t="s">
        <v>282</v>
      </c>
      <c r="C246" s="4" t="s">
        <v>198</v>
      </c>
      <c r="D246" s="5">
        <v>1768000</v>
      </c>
      <c r="E246" s="6">
        <v>179664690.40000001</v>
      </c>
      <c r="F246" s="6">
        <v>9.1999999999999998E-3</v>
      </c>
      <c r="G246" s="1"/>
    </row>
    <row r="247" spans="1:7" ht="32.65" customHeight="1" x14ac:dyDescent="0.25">
      <c r="A247" s="4" t="s">
        <v>1886</v>
      </c>
      <c r="B247" s="4" t="s">
        <v>1887</v>
      </c>
      <c r="C247" s="4" t="s">
        <v>198</v>
      </c>
      <c r="D247" s="5">
        <v>6000000</v>
      </c>
      <c r="E247" s="6">
        <v>623874600</v>
      </c>
      <c r="F247" s="6">
        <v>3.1800000000000002E-2</v>
      </c>
      <c r="G247" s="1"/>
    </row>
    <row r="248" spans="1:7" ht="32.65" customHeight="1" x14ac:dyDescent="0.25">
      <c r="A248" s="4" t="s">
        <v>1888</v>
      </c>
      <c r="B248" s="4" t="s">
        <v>1889</v>
      </c>
      <c r="C248" s="4" t="s">
        <v>198</v>
      </c>
      <c r="D248" s="5">
        <v>14000000</v>
      </c>
      <c r="E248" s="6">
        <v>1455615000</v>
      </c>
      <c r="F248" s="6">
        <v>7.4200000000000002E-2</v>
      </c>
      <c r="G248" s="1"/>
    </row>
    <row r="249" spans="1:7" ht="32.65" customHeight="1" x14ac:dyDescent="0.25">
      <c r="A249" s="4" t="s">
        <v>285</v>
      </c>
      <c r="B249" s="4" t="s">
        <v>286</v>
      </c>
      <c r="C249" s="4" t="s">
        <v>198</v>
      </c>
      <c r="D249" s="5">
        <v>5000000</v>
      </c>
      <c r="E249" s="6">
        <v>519386500</v>
      </c>
      <c r="F249" s="6">
        <v>2.6499999999999999E-2</v>
      </c>
      <c r="G249" s="1"/>
    </row>
    <row r="250" spans="1:7" ht="32.65" customHeight="1" x14ac:dyDescent="0.25">
      <c r="A250" s="4" t="s">
        <v>1890</v>
      </c>
      <c r="B250" s="4" t="s">
        <v>1891</v>
      </c>
      <c r="C250" s="4" t="s">
        <v>198</v>
      </c>
      <c r="D250" s="5">
        <v>1500000</v>
      </c>
      <c r="E250" s="6">
        <v>152674650</v>
      </c>
      <c r="F250" s="6">
        <v>7.7999999999999996E-3</v>
      </c>
      <c r="G250" s="1"/>
    </row>
    <row r="251" spans="1:7" ht="32.65" customHeight="1" x14ac:dyDescent="0.25">
      <c r="A251" s="4" t="s">
        <v>1892</v>
      </c>
      <c r="B251" s="4" t="s">
        <v>1893</v>
      </c>
      <c r="C251" s="4" t="s">
        <v>198</v>
      </c>
      <c r="D251" s="5">
        <v>10000000</v>
      </c>
      <c r="E251" s="6">
        <v>1037153000</v>
      </c>
      <c r="F251" s="6">
        <v>5.2900000000000003E-2</v>
      </c>
      <c r="G251" s="1"/>
    </row>
    <row r="252" spans="1:7" ht="32.65" customHeight="1" x14ac:dyDescent="0.25">
      <c r="A252" s="4" t="s">
        <v>1894</v>
      </c>
      <c r="B252" s="4" t="s">
        <v>1895</v>
      </c>
      <c r="C252" s="4" t="s">
        <v>198</v>
      </c>
      <c r="D252" s="5">
        <v>3000000</v>
      </c>
      <c r="E252" s="6">
        <v>305448600</v>
      </c>
      <c r="F252" s="6">
        <v>1.5599999999999999E-2</v>
      </c>
      <c r="G252" s="1"/>
    </row>
    <row r="253" spans="1:7" ht="32.65" customHeight="1" x14ac:dyDescent="0.25">
      <c r="A253" s="4" t="s">
        <v>1896</v>
      </c>
      <c r="B253" s="4" t="s">
        <v>1897</v>
      </c>
      <c r="C253" s="4" t="s">
        <v>198</v>
      </c>
      <c r="D253" s="5">
        <v>5000000</v>
      </c>
      <c r="E253" s="6">
        <v>518915000</v>
      </c>
      <c r="F253" s="6">
        <v>2.64E-2</v>
      </c>
      <c r="G253" s="1"/>
    </row>
    <row r="254" spans="1:7" ht="32.65" customHeight="1" x14ac:dyDescent="0.25">
      <c r="A254" s="4" t="s">
        <v>1898</v>
      </c>
      <c r="B254" s="4" t="s">
        <v>1899</v>
      </c>
      <c r="C254" s="4" t="s">
        <v>198</v>
      </c>
      <c r="D254" s="5">
        <v>796000</v>
      </c>
      <c r="E254" s="6">
        <v>81056998.400000006</v>
      </c>
      <c r="F254" s="6">
        <v>4.1000000000000003E-3</v>
      </c>
      <c r="G254" s="1"/>
    </row>
    <row r="255" spans="1:7" ht="32.65" customHeight="1" x14ac:dyDescent="0.25">
      <c r="A255" s="4" t="s">
        <v>1900</v>
      </c>
      <c r="B255" s="4" t="s">
        <v>1901</v>
      </c>
      <c r="C255" s="4" t="s">
        <v>198</v>
      </c>
      <c r="D255" s="5">
        <v>10000000</v>
      </c>
      <c r="E255" s="6">
        <v>1041690000</v>
      </c>
      <c r="F255" s="6">
        <v>5.3100000000000001E-2</v>
      </c>
      <c r="G255" s="1"/>
    </row>
    <row r="256" spans="1:7" ht="32.65" customHeight="1" x14ac:dyDescent="0.25">
      <c r="A256" s="4" t="s">
        <v>1902</v>
      </c>
      <c r="B256" s="4" t="s">
        <v>1903</v>
      </c>
      <c r="C256" s="4" t="s">
        <v>198</v>
      </c>
      <c r="D256" s="5">
        <v>4924000</v>
      </c>
      <c r="E256" s="6">
        <v>511740979.60000002</v>
      </c>
      <c r="F256" s="6">
        <v>2.6100000000000002E-2</v>
      </c>
      <c r="G256" s="1"/>
    </row>
    <row r="257" spans="1:7" ht="32.65" customHeight="1" x14ac:dyDescent="0.25">
      <c r="A257" s="4" t="s">
        <v>297</v>
      </c>
      <c r="B257" s="4" t="s">
        <v>298</v>
      </c>
      <c r="C257" s="4" t="s">
        <v>198</v>
      </c>
      <c r="D257" s="5">
        <v>1000000</v>
      </c>
      <c r="E257" s="6">
        <v>102289200</v>
      </c>
      <c r="F257" s="6">
        <v>5.1999999999999998E-3</v>
      </c>
      <c r="G257" s="1"/>
    </row>
    <row r="258" spans="1:7" ht="32.65" customHeight="1" x14ac:dyDescent="0.25">
      <c r="A258" s="4" t="s">
        <v>1904</v>
      </c>
      <c r="B258" s="4" t="s">
        <v>1905</v>
      </c>
      <c r="C258" s="4" t="s">
        <v>198</v>
      </c>
      <c r="D258" s="5">
        <v>2500000</v>
      </c>
      <c r="E258" s="6">
        <v>255723000</v>
      </c>
      <c r="F258" s="6">
        <v>1.2999999999999999E-2</v>
      </c>
      <c r="G258" s="1"/>
    </row>
    <row r="259" spans="1:7" ht="32.65" customHeight="1" x14ac:dyDescent="0.25">
      <c r="A259" s="4" t="s">
        <v>299</v>
      </c>
      <c r="B259" s="4" t="s">
        <v>300</v>
      </c>
      <c r="C259" s="4" t="s">
        <v>198</v>
      </c>
      <c r="D259" s="5">
        <v>14000000</v>
      </c>
      <c r="E259" s="6">
        <v>1453508000</v>
      </c>
      <c r="F259" s="6">
        <v>7.4099999999999999E-2</v>
      </c>
      <c r="G259" s="1"/>
    </row>
    <row r="260" spans="1:7" ht="32.65" customHeight="1" x14ac:dyDescent="0.25">
      <c r="A260" s="4" t="s">
        <v>367</v>
      </c>
      <c r="B260" s="4" t="s">
        <v>368</v>
      </c>
      <c r="C260" s="4" t="s">
        <v>198</v>
      </c>
      <c r="D260" s="5">
        <v>5000000</v>
      </c>
      <c r="E260" s="6">
        <v>527095000</v>
      </c>
      <c r="F260" s="6">
        <v>2.69E-2</v>
      </c>
      <c r="G260" s="1"/>
    </row>
    <row r="261" spans="1:7" ht="32.65" customHeight="1" x14ac:dyDescent="0.25">
      <c r="A261" s="4" t="s">
        <v>1906</v>
      </c>
      <c r="B261" s="4" t="s">
        <v>1907</v>
      </c>
      <c r="C261" s="4" t="s">
        <v>198</v>
      </c>
      <c r="D261" s="5">
        <v>1500000</v>
      </c>
      <c r="E261" s="6">
        <v>151537800</v>
      </c>
      <c r="F261" s="6">
        <v>7.7000000000000002E-3</v>
      </c>
      <c r="G261" s="1"/>
    </row>
    <row r="262" spans="1:7" ht="32.65" customHeight="1" x14ac:dyDescent="0.25">
      <c r="A262" s="4" t="s">
        <v>369</v>
      </c>
      <c r="B262" s="4" t="s">
        <v>370</v>
      </c>
      <c r="C262" s="4" t="s">
        <v>198</v>
      </c>
      <c r="D262" s="5">
        <v>1500000</v>
      </c>
      <c r="E262" s="6">
        <v>151678650</v>
      </c>
      <c r="F262" s="6">
        <v>7.7000000000000002E-3</v>
      </c>
      <c r="G262" s="1"/>
    </row>
    <row r="263" spans="1:7" ht="32.65" customHeight="1" x14ac:dyDescent="0.25">
      <c r="A263" s="4" t="s">
        <v>373</v>
      </c>
      <c r="B263" s="4" t="s">
        <v>374</v>
      </c>
      <c r="C263" s="4" t="s">
        <v>198</v>
      </c>
      <c r="D263" s="5">
        <v>10000000</v>
      </c>
      <c r="E263" s="6">
        <v>1009507000</v>
      </c>
      <c r="F263" s="6">
        <v>5.1400000000000001E-2</v>
      </c>
      <c r="G263" s="1"/>
    </row>
    <row r="264" spans="1:7" ht="32.65" customHeight="1" x14ac:dyDescent="0.25">
      <c r="A264" s="4" t="s">
        <v>375</v>
      </c>
      <c r="B264" s="4" t="s">
        <v>376</v>
      </c>
      <c r="C264" s="4" t="s">
        <v>198</v>
      </c>
      <c r="D264" s="5">
        <v>930000</v>
      </c>
      <c r="E264" s="6">
        <v>94868091</v>
      </c>
      <c r="F264" s="6">
        <v>4.7999999999999996E-3</v>
      </c>
      <c r="G264" s="1"/>
    </row>
    <row r="265" spans="1:7" ht="32.65" customHeight="1" x14ac:dyDescent="0.25">
      <c r="A265" s="4" t="s">
        <v>1908</v>
      </c>
      <c r="B265" s="4" t="s">
        <v>1909</v>
      </c>
      <c r="C265" s="4" t="s">
        <v>198</v>
      </c>
      <c r="D265" s="5">
        <v>2000000</v>
      </c>
      <c r="E265" s="6">
        <v>203959000</v>
      </c>
      <c r="F265" s="6">
        <v>1.04E-2</v>
      </c>
      <c r="G265" s="1"/>
    </row>
    <row r="266" spans="1:7" ht="32.65" customHeight="1" x14ac:dyDescent="0.25">
      <c r="A266" s="4" t="s">
        <v>377</v>
      </c>
      <c r="B266" s="4" t="s">
        <v>378</v>
      </c>
      <c r="C266" s="4" t="s">
        <v>198</v>
      </c>
      <c r="D266" s="5">
        <v>13000000</v>
      </c>
      <c r="E266" s="6">
        <v>1354137200</v>
      </c>
      <c r="F266" s="6">
        <v>6.9000000000000006E-2</v>
      </c>
      <c r="G266" s="1"/>
    </row>
    <row r="267" spans="1:7" ht="32.65" customHeight="1" x14ac:dyDescent="0.25">
      <c r="A267" s="4" t="s">
        <v>1910</v>
      </c>
      <c r="B267" s="4" t="s">
        <v>1911</v>
      </c>
      <c r="C267" s="4" t="s">
        <v>198</v>
      </c>
      <c r="D267" s="5">
        <v>3000000</v>
      </c>
      <c r="E267" s="6">
        <v>306213300</v>
      </c>
      <c r="F267" s="6">
        <v>1.5599999999999999E-2</v>
      </c>
      <c r="G267" s="1"/>
    </row>
    <row r="268" spans="1:7" ht="32.65" customHeight="1" x14ac:dyDescent="0.25">
      <c r="A268" s="4" t="s">
        <v>1912</v>
      </c>
      <c r="B268" s="4" t="s">
        <v>1913</v>
      </c>
      <c r="C268" s="4" t="s">
        <v>198</v>
      </c>
      <c r="D268" s="5">
        <v>356000</v>
      </c>
      <c r="E268" s="6">
        <v>36389252</v>
      </c>
      <c r="F268" s="6">
        <v>1.9E-3</v>
      </c>
      <c r="G268" s="1"/>
    </row>
    <row r="269" spans="1:7" ht="32.65" customHeight="1" x14ac:dyDescent="0.25">
      <c r="A269" s="4" t="s">
        <v>1914</v>
      </c>
      <c r="B269" s="4" t="s">
        <v>1915</v>
      </c>
      <c r="C269" s="4" t="s">
        <v>198</v>
      </c>
      <c r="D269" s="5">
        <v>12500000</v>
      </c>
      <c r="E269" s="6">
        <v>1304516250</v>
      </c>
      <c r="F269" s="6">
        <v>6.6500000000000004E-2</v>
      </c>
      <c r="G269" s="1"/>
    </row>
    <row r="270" spans="1:7" ht="32.65" customHeight="1" x14ac:dyDescent="0.25">
      <c r="A270" s="4" t="s">
        <v>705</v>
      </c>
      <c r="B270" s="4" t="s">
        <v>706</v>
      </c>
      <c r="C270" s="4" t="s">
        <v>195</v>
      </c>
      <c r="D270" s="5">
        <v>18970000</v>
      </c>
      <c r="E270" s="6">
        <v>1845841704</v>
      </c>
      <c r="F270" s="6">
        <v>9.4100000000000003E-2</v>
      </c>
      <c r="G270" s="1"/>
    </row>
    <row r="271" spans="1:7" ht="32.65" customHeight="1" x14ac:dyDescent="0.25">
      <c r="A271" s="4" t="s">
        <v>707</v>
      </c>
      <c r="B271" s="4" t="s">
        <v>708</v>
      </c>
      <c r="C271" s="4" t="s">
        <v>195</v>
      </c>
      <c r="D271" s="5">
        <v>18000000</v>
      </c>
      <c r="E271" s="6">
        <v>1801584000</v>
      </c>
      <c r="F271" s="6">
        <v>9.1800000000000007E-2</v>
      </c>
      <c r="G271" s="1"/>
    </row>
    <row r="272" spans="1:7" ht="32.65" customHeight="1" x14ac:dyDescent="0.25">
      <c r="A272" s="4" t="s">
        <v>1916</v>
      </c>
      <c r="B272" s="4" t="s">
        <v>1917</v>
      </c>
      <c r="C272" s="4" t="s">
        <v>168</v>
      </c>
      <c r="D272" s="5">
        <v>15530000</v>
      </c>
      <c r="E272" s="6">
        <v>1580118486</v>
      </c>
      <c r="F272" s="6">
        <v>8.0500000000000002E-2</v>
      </c>
      <c r="G272" s="1"/>
    </row>
    <row r="273" spans="1:7" ht="23.45" customHeight="1" x14ac:dyDescent="0.25">
      <c r="A273" s="4" t="s">
        <v>709</v>
      </c>
      <c r="B273" s="4" t="s">
        <v>710</v>
      </c>
      <c r="C273" s="4" t="s">
        <v>168</v>
      </c>
      <c r="D273" s="5">
        <v>9500000</v>
      </c>
      <c r="E273" s="6">
        <v>961653650</v>
      </c>
      <c r="F273" s="6">
        <v>4.9000000000000002E-2</v>
      </c>
      <c r="G273" s="1"/>
    </row>
    <row r="274" spans="1:7" ht="23.45" customHeight="1" x14ac:dyDescent="0.25">
      <c r="A274" s="4" t="s">
        <v>711</v>
      </c>
      <c r="B274" s="4" t="s">
        <v>712</v>
      </c>
      <c r="C274" s="4" t="s">
        <v>168</v>
      </c>
      <c r="D274" s="5">
        <v>25000000</v>
      </c>
      <c r="E274" s="6">
        <v>2550850000</v>
      </c>
      <c r="F274" s="6">
        <v>0.13</v>
      </c>
      <c r="G274" s="1"/>
    </row>
    <row r="275" spans="1:7" ht="32.65" customHeight="1" x14ac:dyDescent="0.25">
      <c r="A275" s="4" t="s">
        <v>713</v>
      </c>
      <c r="B275" s="4" t="s">
        <v>714</v>
      </c>
      <c r="C275" s="4" t="s">
        <v>198</v>
      </c>
      <c r="D275" s="5">
        <v>805100</v>
      </c>
      <c r="E275" s="6">
        <v>85966645.760000005</v>
      </c>
      <c r="F275" s="6">
        <v>4.4000000000000003E-3</v>
      </c>
      <c r="G275" s="1"/>
    </row>
    <row r="276" spans="1:7" ht="32.65" customHeight="1" x14ac:dyDescent="0.25">
      <c r="A276" s="4" t="s">
        <v>1918</v>
      </c>
      <c r="B276" s="4" t="s">
        <v>1919</v>
      </c>
      <c r="C276" s="4" t="s">
        <v>198</v>
      </c>
      <c r="D276" s="5">
        <v>25000000</v>
      </c>
      <c r="E276" s="6">
        <v>2338215000</v>
      </c>
      <c r="F276" s="6">
        <v>0.1191</v>
      </c>
      <c r="G276" s="1"/>
    </row>
    <row r="277" spans="1:7" ht="32.65" customHeight="1" x14ac:dyDescent="0.25">
      <c r="A277" s="4" t="s">
        <v>1920</v>
      </c>
      <c r="B277" s="4" t="s">
        <v>1921</v>
      </c>
      <c r="C277" s="4" t="s">
        <v>198</v>
      </c>
      <c r="D277" s="5">
        <v>20000000</v>
      </c>
      <c r="E277" s="6">
        <v>1873492000</v>
      </c>
      <c r="F277" s="6">
        <v>9.5500000000000002E-2</v>
      </c>
      <c r="G277" s="1"/>
    </row>
    <row r="278" spans="1:7" ht="32.65" customHeight="1" x14ac:dyDescent="0.25">
      <c r="A278" s="4" t="s">
        <v>1922</v>
      </c>
      <c r="B278" s="4" t="s">
        <v>1923</v>
      </c>
      <c r="C278" s="4" t="s">
        <v>198</v>
      </c>
      <c r="D278" s="5">
        <v>30900000</v>
      </c>
      <c r="E278" s="6">
        <v>2892431580</v>
      </c>
      <c r="F278" s="6">
        <v>0.1474</v>
      </c>
      <c r="G278" s="1"/>
    </row>
    <row r="279" spans="1:7" ht="32.65" customHeight="1" x14ac:dyDescent="0.25">
      <c r="A279" s="4" t="s">
        <v>715</v>
      </c>
      <c r="B279" s="4" t="s">
        <v>716</v>
      </c>
      <c r="C279" s="4" t="s">
        <v>198</v>
      </c>
      <c r="D279" s="5">
        <v>152226000</v>
      </c>
      <c r="E279" s="6">
        <v>14373118029.6</v>
      </c>
      <c r="F279" s="6">
        <v>0.73240000000000005</v>
      </c>
      <c r="G279" s="1"/>
    </row>
    <row r="280" spans="1:7" ht="32.65" customHeight="1" x14ac:dyDescent="0.25">
      <c r="A280" s="4" t="s">
        <v>717</v>
      </c>
      <c r="B280" s="4" t="s">
        <v>718</v>
      </c>
      <c r="C280" s="4" t="s">
        <v>198</v>
      </c>
      <c r="D280" s="5">
        <v>350500000</v>
      </c>
      <c r="E280" s="6">
        <v>32765055450</v>
      </c>
      <c r="F280" s="6">
        <v>1.6696</v>
      </c>
      <c r="G280" s="1"/>
    </row>
    <row r="281" spans="1:7" ht="32.65" customHeight="1" x14ac:dyDescent="0.25">
      <c r="A281" s="4" t="s">
        <v>719</v>
      </c>
      <c r="B281" s="4" t="s">
        <v>720</v>
      </c>
      <c r="C281" s="4" t="s">
        <v>198</v>
      </c>
      <c r="D281" s="5">
        <v>499700600</v>
      </c>
      <c r="E281" s="6">
        <v>46746941159.940002</v>
      </c>
      <c r="F281" s="6">
        <v>2.3820999999999999</v>
      </c>
      <c r="G281" s="1"/>
    </row>
    <row r="282" spans="1:7" ht="32.65" customHeight="1" x14ac:dyDescent="0.25">
      <c r="A282" s="4" t="s">
        <v>635</v>
      </c>
      <c r="B282" s="4" t="s">
        <v>636</v>
      </c>
      <c r="C282" s="4" t="s">
        <v>198</v>
      </c>
      <c r="D282" s="5">
        <v>377500000</v>
      </c>
      <c r="E282" s="6">
        <v>36536375250</v>
      </c>
      <c r="F282" s="6">
        <v>1.8617999999999999</v>
      </c>
      <c r="G282" s="1"/>
    </row>
    <row r="283" spans="1:7" ht="32.65" customHeight="1" x14ac:dyDescent="0.25">
      <c r="A283" s="4" t="s">
        <v>637</v>
      </c>
      <c r="B283" s="4" t="s">
        <v>638</v>
      </c>
      <c r="C283" s="4" t="s">
        <v>198</v>
      </c>
      <c r="D283" s="5">
        <v>63800000</v>
      </c>
      <c r="E283" s="6">
        <v>6169804520</v>
      </c>
      <c r="F283" s="6">
        <v>0.31440000000000001</v>
      </c>
      <c r="G283" s="1"/>
    </row>
    <row r="284" spans="1:7" ht="32.65" customHeight="1" x14ac:dyDescent="0.25">
      <c r="A284" s="4" t="s">
        <v>641</v>
      </c>
      <c r="B284" s="4" t="s">
        <v>642</v>
      </c>
      <c r="C284" s="4" t="s">
        <v>198</v>
      </c>
      <c r="D284" s="5">
        <v>192500000</v>
      </c>
      <c r="E284" s="6">
        <v>18576269250</v>
      </c>
      <c r="F284" s="6">
        <v>0.9466</v>
      </c>
      <c r="G284" s="1"/>
    </row>
    <row r="285" spans="1:7" ht="32.65" customHeight="1" x14ac:dyDescent="0.25">
      <c r="A285" s="4" t="s">
        <v>643</v>
      </c>
      <c r="B285" s="4" t="s">
        <v>644</v>
      </c>
      <c r="C285" s="4" t="s">
        <v>198</v>
      </c>
      <c r="D285" s="5">
        <v>268000000</v>
      </c>
      <c r="E285" s="6">
        <v>25915680400</v>
      </c>
      <c r="F285" s="6">
        <v>1.3206</v>
      </c>
      <c r="G285" s="1"/>
    </row>
    <row r="286" spans="1:7" ht="32.65" customHeight="1" x14ac:dyDescent="0.25">
      <c r="A286" s="4" t="s">
        <v>645</v>
      </c>
      <c r="B286" s="4" t="s">
        <v>646</v>
      </c>
      <c r="C286" s="4" t="s">
        <v>198</v>
      </c>
      <c r="D286" s="5">
        <v>132988300</v>
      </c>
      <c r="E286" s="6">
        <v>12592515839.870001</v>
      </c>
      <c r="F286" s="6">
        <v>0.64170000000000005</v>
      </c>
      <c r="G286" s="1"/>
    </row>
    <row r="287" spans="1:7" ht="32.65" customHeight="1" x14ac:dyDescent="0.25">
      <c r="A287" s="4" t="s">
        <v>647</v>
      </c>
      <c r="B287" s="4" t="s">
        <v>648</v>
      </c>
      <c r="C287" s="4" t="s">
        <v>198</v>
      </c>
      <c r="D287" s="5">
        <v>14000000</v>
      </c>
      <c r="E287" s="6">
        <v>1369781000</v>
      </c>
      <c r="F287" s="6">
        <v>6.9800000000000001E-2</v>
      </c>
      <c r="G287" s="1"/>
    </row>
    <row r="288" spans="1:7" ht="32.65" customHeight="1" x14ac:dyDescent="0.25">
      <c r="A288" s="4" t="s">
        <v>649</v>
      </c>
      <c r="B288" s="4" t="s">
        <v>650</v>
      </c>
      <c r="C288" s="4" t="s">
        <v>198</v>
      </c>
      <c r="D288" s="5">
        <v>39940200</v>
      </c>
      <c r="E288" s="6">
        <v>3796975023.3000002</v>
      </c>
      <c r="F288" s="6">
        <v>0.19350000000000001</v>
      </c>
      <c r="G288" s="1"/>
    </row>
    <row r="289" spans="1:7" ht="32.65" customHeight="1" x14ac:dyDescent="0.25">
      <c r="A289" s="4" t="s">
        <v>651</v>
      </c>
      <c r="B289" s="4" t="s">
        <v>652</v>
      </c>
      <c r="C289" s="4" t="s">
        <v>198</v>
      </c>
      <c r="D289" s="5">
        <v>24000000</v>
      </c>
      <c r="E289" s="6">
        <v>2382208800</v>
      </c>
      <c r="F289" s="6">
        <v>0.12139999999999999</v>
      </c>
      <c r="G289" s="1"/>
    </row>
    <row r="290" spans="1:7" ht="32.65" customHeight="1" x14ac:dyDescent="0.25">
      <c r="A290" s="4" t="s">
        <v>1924</v>
      </c>
      <c r="B290" s="4" t="s">
        <v>1925</v>
      </c>
      <c r="C290" s="4" t="s">
        <v>198</v>
      </c>
      <c r="D290" s="5">
        <v>21000000</v>
      </c>
      <c r="E290" s="6">
        <v>2074167900</v>
      </c>
      <c r="F290" s="6">
        <v>0.1057</v>
      </c>
      <c r="G290" s="1"/>
    </row>
    <row r="291" spans="1:7" ht="32.65" customHeight="1" x14ac:dyDescent="0.25">
      <c r="A291" s="4" t="s">
        <v>653</v>
      </c>
      <c r="B291" s="4" t="s">
        <v>654</v>
      </c>
      <c r="C291" s="4" t="s">
        <v>198</v>
      </c>
      <c r="D291" s="5">
        <v>54790600</v>
      </c>
      <c r="E291" s="6">
        <v>5242013948.1599998</v>
      </c>
      <c r="F291" s="6">
        <v>0.2671</v>
      </c>
      <c r="G291" s="1"/>
    </row>
    <row r="292" spans="1:7" ht="32.65" customHeight="1" x14ac:dyDescent="0.25">
      <c r="A292" s="4" t="s">
        <v>1926</v>
      </c>
      <c r="B292" s="4" t="s">
        <v>1927</v>
      </c>
      <c r="C292" s="4" t="s">
        <v>198</v>
      </c>
      <c r="D292" s="5">
        <v>5000000</v>
      </c>
      <c r="E292" s="6">
        <v>496296500</v>
      </c>
      <c r="F292" s="6">
        <v>2.53E-2</v>
      </c>
      <c r="G292" s="1"/>
    </row>
    <row r="293" spans="1:7" ht="32.65" customHeight="1" x14ac:dyDescent="0.25">
      <c r="A293" s="4" t="s">
        <v>657</v>
      </c>
      <c r="B293" s="4" t="s">
        <v>658</v>
      </c>
      <c r="C293" s="4" t="s">
        <v>198</v>
      </c>
      <c r="D293" s="5">
        <v>62000000</v>
      </c>
      <c r="E293" s="6">
        <v>6067357200</v>
      </c>
      <c r="F293" s="6">
        <v>0.30919999999999997</v>
      </c>
      <c r="G293" s="1"/>
    </row>
    <row r="294" spans="1:7" ht="32.65" customHeight="1" x14ac:dyDescent="0.25">
      <c r="A294" s="4" t="s">
        <v>659</v>
      </c>
      <c r="B294" s="4" t="s">
        <v>660</v>
      </c>
      <c r="C294" s="4" t="s">
        <v>198</v>
      </c>
      <c r="D294" s="5">
        <v>130250600</v>
      </c>
      <c r="E294" s="6">
        <v>12844037716.120001</v>
      </c>
      <c r="F294" s="6">
        <v>0.65449999999999997</v>
      </c>
      <c r="G294" s="1"/>
    </row>
    <row r="295" spans="1:7" ht="32.65" customHeight="1" x14ac:dyDescent="0.25">
      <c r="A295" s="4" t="s">
        <v>661</v>
      </c>
      <c r="B295" s="4" t="s">
        <v>662</v>
      </c>
      <c r="C295" s="4" t="s">
        <v>198</v>
      </c>
      <c r="D295" s="5">
        <v>81100000</v>
      </c>
      <c r="E295" s="6">
        <v>8540357150</v>
      </c>
      <c r="F295" s="6">
        <v>0.43519999999999998</v>
      </c>
      <c r="G295" s="1"/>
    </row>
    <row r="296" spans="1:7" ht="32.65" customHeight="1" x14ac:dyDescent="0.25">
      <c r="A296" s="4" t="s">
        <v>665</v>
      </c>
      <c r="B296" s="4" t="s">
        <v>666</v>
      </c>
      <c r="C296" s="4" t="s">
        <v>198</v>
      </c>
      <c r="D296" s="5">
        <v>27500000</v>
      </c>
      <c r="E296" s="6">
        <v>2738296000</v>
      </c>
      <c r="F296" s="6">
        <v>0.13950000000000001</v>
      </c>
      <c r="G296" s="1"/>
    </row>
    <row r="297" spans="1:7" ht="32.65" customHeight="1" x14ac:dyDescent="0.25">
      <c r="A297" s="4" t="s">
        <v>667</v>
      </c>
      <c r="B297" s="4" t="s">
        <v>668</v>
      </c>
      <c r="C297" s="4" t="s">
        <v>198</v>
      </c>
      <c r="D297" s="5">
        <v>81500000</v>
      </c>
      <c r="E297" s="6">
        <v>8165069350</v>
      </c>
      <c r="F297" s="6">
        <v>0.41610000000000003</v>
      </c>
      <c r="G297" s="1"/>
    </row>
    <row r="298" spans="1:7" ht="32.65" customHeight="1" x14ac:dyDescent="0.25">
      <c r="A298" s="4" t="s">
        <v>669</v>
      </c>
      <c r="B298" s="4" t="s">
        <v>670</v>
      </c>
      <c r="C298" s="4" t="s">
        <v>198</v>
      </c>
      <c r="D298" s="5">
        <v>120500000</v>
      </c>
      <c r="E298" s="6">
        <v>12115202550</v>
      </c>
      <c r="F298" s="6">
        <v>0.61739999999999995</v>
      </c>
      <c r="G298" s="1"/>
    </row>
    <row r="299" spans="1:7" ht="32.65" customHeight="1" x14ac:dyDescent="0.25">
      <c r="A299" s="4" t="s">
        <v>671</v>
      </c>
      <c r="B299" s="4" t="s">
        <v>672</v>
      </c>
      <c r="C299" s="4" t="s">
        <v>198</v>
      </c>
      <c r="D299" s="5">
        <v>57500000</v>
      </c>
      <c r="E299" s="6">
        <v>5768400000</v>
      </c>
      <c r="F299" s="6">
        <v>0.29389999999999999</v>
      </c>
      <c r="G299" s="1"/>
    </row>
    <row r="300" spans="1:7" ht="14.45" customHeight="1" x14ac:dyDescent="0.25">
      <c r="A300" s="4" t="s">
        <v>509</v>
      </c>
      <c r="B300" s="4" t="s">
        <v>510</v>
      </c>
      <c r="C300" s="4" t="s">
        <v>195</v>
      </c>
      <c r="D300" s="5">
        <v>2390000</v>
      </c>
      <c r="E300" s="6">
        <v>248100164</v>
      </c>
      <c r="F300" s="6">
        <v>1.26E-2</v>
      </c>
      <c r="G300" s="1"/>
    </row>
    <row r="301" spans="1:7" ht="32.65" customHeight="1" x14ac:dyDescent="0.25">
      <c r="A301" s="4" t="s">
        <v>383</v>
      </c>
      <c r="B301" s="4" t="s">
        <v>384</v>
      </c>
      <c r="C301" s="4" t="s">
        <v>198</v>
      </c>
      <c r="D301" s="5">
        <v>5000000</v>
      </c>
      <c r="E301" s="6">
        <v>521419500</v>
      </c>
      <c r="F301" s="6">
        <v>2.6599999999999999E-2</v>
      </c>
      <c r="G301" s="1"/>
    </row>
    <row r="302" spans="1:7" ht="32.65" customHeight="1" x14ac:dyDescent="0.25">
      <c r="A302" s="4" t="s">
        <v>1928</v>
      </c>
      <c r="B302" s="4" t="s">
        <v>1929</v>
      </c>
      <c r="C302" s="4" t="s">
        <v>198</v>
      </c>
      <c r="D302" s="5">
        <v>15000000</v>
      </c>
      <c r="E302" s="6">
        <v>1563147000</v>
      </c>
      <c r="F302" s="6">
        <v>7.9699999999999993E-2</v>
      </c>
      <c r="G302" s="1"/>
    </row>
    <row r="303" spans="1:7" ht="32.65" customHeight="1" x14ac:dyDescent="0.25">
      <c r="A303" s="4" t="s">
        <v>385</v>
      </c>
      <c r="B303" s="4" t="s">
        <v>386</v>
      </c>
      <c r="C303" s="4" t="s">
        <v>198</v>
      </c>
      <c r="D303" s="5">
        <v>4400000</v>
      </c>
      <c r="E303" s="6">
        <v>449894720</v>
      </c>
      <c r="F303" s="6">
        <v>2.29E-2</v>
      </c>
      <c r="G303" s="1"/>
    </row>
    <row r="304" spans="1:7" ht="32.65" customHeight="1" x14ac:dyDescent="0.25">
      <c r="A304" s="4" t="s">
        <v>387</v>
      </c>
      <c r="B304" s="4" t="s">
        <v>388</v>
      </c>
      <c r="C304" s="4" t="s">
        <v>198</v>
      </c>
      <c r="D304" s="5">
        <v>5000000</v>
      </c>
      <c r="E304" s="6">
        <v>522845000</v>
      </c>
      <c r="F304" s="6">
        <v>2.6599999999999999E-2</v>
      </c>
      <c r="G304" s="1"/>
    </row>
    <row r="305" spans="1:7" ht="32.65" customHeight="1" x14ac:dyDescent="0.25">
      <c r="A305" s="4" t="s">
        <v>389</v>
      </c>
      <c r="B305" s="4" t="s">
        <v>390</v>
      </c>
      <c r="C305" s="4" t="s">
        <v>198</v>
      </c>
      <c r="D305" s="5">
        <v>10000000</v>
      </c>
      <c r="E305" s="6">
        <v>1046459000</v>
      </c>
      <c r="F305" s="6">
        <v>5.33E-2</v>
      </c>
      <c r="G305" s="1"/>
    </row>
    <row r="306" spans="1:7" ht="32.65" customHeight="1" x14ac:dyDescent="0.25">
      <c r="A306" s="4" t="s">
        <v>1930</v>
      </c>
      <c r="B306" s="4" t="s">
        <v>1931</v>
      </c>
      <c r="C306" s="4" t="s">
        <v>198</v>
      </c>
      <c r="D306" s="5">
        <v>9850000</v>
      </c>
      <c r="E306" s="6">
        <v>1031603305</v>
      </c>
      <c r="F306" s="6">
        <v>5.2600000000000001E-2</v>
      </c>
      <c r="G306" s="1"/>
    </row>
    <row r="307" spans="1:7" ht="32.65" customHeight="1" x14ac:dyDescent="0.25">
      <c r="A307" s="4" t="s">
        <v>393</v>
      </c>
      <c r="B307" s="4" t="s">
        <v>394</v>
      </c>
      <c r="C307" s="4" t="s">
        <v>198</v>
      </c>
      <c r="D307" s="5">
        <v>2000000</v>
      </c>
      <c r="E307" s="6">
        <v>207412600</v>
      </c>
      <c r="F307" s="6">
        <v>1.06E-2</v>
      </c>
      <c r="G307" s="1"/>
    </row>
    <row r="308" spans="1:7" ht="32.65" customHeight="1" x14ac:dyDescent="0.25">
      <c r="A308" s="4" t="s">
        <v>395</v>
      </c>
      <c r="B308" s="4" t="s">
        <v>396</v>
      </c>
      <c r="C308" s="4" t="s">
        <v>198</v>
      </c>
      <c r="D308" s="5">
        <v>1000000</v>
      </c>
      <c r="E308" s="6">
        <v>103706300</v>
      </c>
      <c r="F308" s="6">
        <v>5.3E-3</v>
      </c>
      <c r="G308" s="1"/>
    </row>
    <row r="309" spans="1:7" ht="32.65" customHeight="1" x14ac:dyDescent="0.25">
      <c r="A309" s="4" t="s">
        <v>1932</v>
      </c>
      <c r="B309" s="4" t="s">
        <v>1933</v>
      </c>
      <c r="C309" s="4" t="s">
        <v>198</v>
      </c>
      <c r="D309" s="5">
        <v>7500000</v>
      </c>
      <c r="E309" s="6">
        <v>777724500</v>
      </c>
      <c r="F309" s="6">
        <v>3.9600000000000003E-2</v>
      </c>
      <c r="G309" s="1"/>
    </row>
    <row r="310" spans="1:7" ht="32.65" customHeight="1" x14ac:dyDescent="0.25">
      <c r="A310" s="4" t="s">
        <v>1934</v>
      </c>
      <c r="B310" s="4" t="s">
        <v>1935</v>
      </c>
      <c r="C310" s="4" t="s">
        <v>198</v>
      </c>
      <c r="D310" s="5">
        <v>2500000</v>
      </c>
      <c r="E310" s="6">
        <v>262643250</v>
      </c>
      <c r="F310" s="6">
        <v>1.34E-2</v>
      </c>
      <c r="G310" s="1"/>
    </row>
    <row r="311" spans="1:7" ht="32.65" customHeight="1" x14ac:dyDescent="0.25">
      <c r="A311" s="4" t="s">
        <v>397</v>
      </c>
      <c r="B311" s="4" t="s">
        <v>398</v>
      </c>
      <c r="C311" s="4" t="s">
        <v>198</v>
      </c>
      <c r="D311" s="5">
        <v>500000</v>
      </c>
      <c r="E311" s="6">
        <v>53149900</v>
      </c>
      <c r="F311" s="6">
        <v>2.7000000000000001E-3</v>
      </c>
      <c r="G311" s="1"/>
    </row>
    <row r="312" spans="1:7" ht="32.65" customHeight="1" x14ac:dyDescent="0.25">
      <c r="A312" s="4" t="s">
        <v>1936</v>
      </c>
      <c r="B312" s="4" t="s">
        <v>1937</v>
      </c>
      <c r="C312" s="4" t="s">
        <v>198</v>
      </c>
      <c r="D312" s="5">
        <v>1000000</v>
      </c>
      <c r="E312" s="6">
        <v>102581500</v>
      </c>
      <c r="F312" s="6">
        <v>5.1999999999999998E-3</v>
      </c>
      <c r="G312" s="1"/>
    </row>
    <row r="313" spans="1:7" ht="32.65" customHeight="1" x14ac:dyDescent="0.25">
      <c r="A313" s="4" t="s">
        <v>401</v>
      </c>
      <c r="B313" s="4" t="s">
        <v>402</v>
      </c>
      <c r="C313" s="4" t="s">
        <v>198</v>
      </c>
      <c r="D313" s="5">
        <v>500000</v>
      </c>
      <c r="E313" s="6">
        <v>52648700</v>
      </c>
      <c r="F313" s="6">
        <v>2.7000000000000001E-3</v>
      </c>
      <c r="G313" s="1"/>
    </row>
    <row r="314" spans="1:7" ht="32.65" customHeight="1" x14ac:dyDescent="0.25">
      <c r="A314" s="4" t="s">
        <v>403</v>
      </c>
      <c r="B314" s="4" t="s">
        <v>404</v>
      </c>
      <c r="C314" s="4" t="s">
        <v>198</v>
      </c>
      <c r="D314" s="5">
        <v>10000000</v>
      </c>
      <c r="E314" s="6">
        <v>1054545000</v>
      </c>
      <c r="F314" s="6">
        <v>5.3699999999999998E-2</v>
      </c>
      <c r="G314" s="1"/>
    </row>
    <row r="315" spans="1:7" ht="32.65" customHeight="1" x14ac:dyDescent="0.25">
      <c r="A315" s="4" t="s">
        <v>405</v>
      </c>
      <c r="B315" s="4" t="s">
        <v>406</v>
      </c>
      <c r="C315" s="4" t="s">
        <v>198</v>
      </c>
      <c r="D315" s="5">
        <v>741800</v>
      </c>
      <c r="E315" s="6">
        <v>74567293.780000001</v>
      </c>
      <c r="F315" s="6">
        <v>3.8E-3</v>
      </c>
      <c r="G315" s="1"/>
    </row>
    <row r="316" spans="1:7" ht="32.65" customHeight="1" x14ac:dyDescent="0.25">
      <c r="A316" s="4" t="s">
        <v>407</v>
      </c>
      <c r="B316" s="4" t="s">
        <v>408</v>
      </c>
      <c r="C316" s="4" t="s">
        <v>198</v>
      </c>
      <c r="D316" s="5">
        <v>15000000</v>
      </c>
      <c r="E316" s="6">
        <v>1545025500</v>
      </c>
      <c r="F316" s="6">
        <v>7.8700000000000006E-2</v>
      </c>
      <c r="G316" s="1"/>
    </row>
    <row r="317" spans="1:7" ht="32.65" customHeight="1" x14ac:dyDescent="0.25">
      <c r="A317" s="4" t="s">
        <v>409</v>
      </c>
      <c r="B317" s="4" t="s">
        <v>410</v>
      </c>
      <c r="C317" s="4" t="s">
        <v>198</v>
      </c>
      <c r="D317" s="5">
        <v>500000</v>
      </c>
      <c r="E317" s="6">
        <v>50146650</v>
      </c>
      <c r="F317" s="6">
        <v>2.5999999999999999E-3</v>
      </c>
      <c r="G317" s="1"/>
    </row>
    <row r="318" spans="1:7" ht="32.65" customHeight="1" x14ac:dyDescent="0.25">
      <c r="A318" s="4" t="s">
        <v>1938</v>
      </c>
      <c r="B318" s="4" t="s">
        <v>1939</v>
      </c>
      <c r="C318" s="4" t="s">
        <v>198</v>
      </c>
      <c r="D318" s="5">
        <v>900000</v>
      </c>
      <c r="E318" s="6">
        <v>90274950</v>
      </c>
      <c r="F318" s="6">
        <v>4.5999999999999999E-3</v>
      </c>
      <c r="G318" s="1"/>
    </row>
    <row r="319" spans="1:7" ht="32.65" customHeight="1" x14ac:dyDescent="0.25">
      <c r="A319" s="4" t="s">
        <v>1940</v>
      </c>
      <c r="B319" s="4" t="s">
        <v>1941</v>
      </c>
      <c r="C319" s="4" t="s">
        <v>198</v>
      </c>
      <c r="D319" s="5">
        <v>2075000</v>
      </c>
      <c r="E319" s="6">
        <v>149291892.5</v>
      </c>
      <c r="F319" s="6">
        <v>7.6E-3</v>
      </c>
      <c r="G319" s="1"/>
    </row>
    <row r="320" spans="1:7" ht="32.65" customHeight="1" x14ac:dyDescent="0.25">
      <c r="A320" s="4" t="s">
        <v>1942</v>
      </c>
      <c r="B320" s="4" t="s">
        <v>1943</v>
      </c>
      <c r="C320" s="4" t="s">
        <v>198</v>
      </c>
      <c r="D320" s="5">
        <v>4731000</v>
      </c>
      <c r="E320" s="6">
        <v>328738266</v>
      </c>
      <c r="F320" s="6">
        <v>1.6799999999999999E-2</v>
      </c>
      <c r="G320" s="1"/>
    </row>
    <row r="321" spans="1:7" ht="32.65" customHeight="1" x14ac:dyDescent="0.25">
      <c r="A321" s="4" t="s">
        <v>1944</v>
      </c>
      <c r="B321" s="4" t="s">
        <v>1945</v>
      </c>
      <c r="C321" s="4" t="s">
        <v>198</v>
      </c>
      <c r="D321" s="5">
        <v>2500000</v>
      </c>
      <c r="E321" s="6">
        <v>154405750</v>
      </c>
      <c r="F321" s="6">
        <v>7.9000000000000008E-3</v>
      </c>
      <c r="G321" s="1"/>
    </row>
    <row r="322" spans="1:7" ht="32.65" customHeight="1" x14ac:dyDescent="0.25">
      <c r="A322" s="4" t="s">
        <v>1946</v>
      </c>
      <c r="B322" s="4" t="s">
        <v>1947</v>
      </c>
      <c r="C322" s="4" t="s">
        <v>198</v>
      </c>
      <c r="D322" s="5">
        <v>2500000</v>
      </c>
      <c r="E322" s="6">
        <v>165412250</v>
      </c>
      <c r="F322" s="6">
        <v>8.3999999999999995E-3</v>
      </c>
      <c r="G322" s="1"/>
    </row>
    <row r="323" spans="1:7" ht="32.65" customHeight="1" x14ac:dyDescent="0.25">
      <c r="A323" s="4" t="s">
        <v>1948</v>
      </c>
      <c r="B323" s="4" t="s">
        <v>1949</v>
      </c>
      <c r="C323" s="4" t="s">
        <v>198</v>
      </c>
      <c r="D323" s="5">
        <v>2500000</v>
      </c>
      <c r="E323" s="6">
        <v>143765500</v>
      </c>
      <c r="F323" s="6">
        <v>7.3000000000000001E-3</v>
      </c>
      <c r="G323" s="1"/>
    </row>
    <row r="324" spans="1:7" ht="32.65" customHeight="1" x14ac:dyDescent="0.25">
      <c r="A324" s="4" t="s">
        <v>1950</v>
      </c>
      <c r="B324" s="4" t="s">
        <v>1951</v>
      </c>
      <c r="C324" s="4" t="s">
        <v>198</v>
      </c>
      <c r="D324" s="5">
        <v>2500000</v>
      </c>
      <c r="E324" s="6">
        <v>134515250</v>
      </c>
      <c r="F324" s="6">
        <v>6.8999999999999999E-3</v>
      </c>
      <c r="G324" s="1"/>
    </row>
    <row r="325" spans="1:7" ht="32.65" customHeight="1" x14ac:dyDescent="0.25">
      <c r="A325" s="4" t="s">
        <v>1952</v>
      </c>
      <c r="B325" s="4" t="s">
        <v>1953</v>
      </c>
      <c r="C325" s="4" t="s">
        <v>198</v>
      </c>
      <c r="D325" s="5">
        <v>2560700</v>
      </c>
      <c r="E325" s="6">
        <v>178629310.59999999</v>
      </c>
      <c r="F325" s="6">
        <v>9.1000000000000004E-3</v>
      </c>
      <c r="G325" s="1"/>
    </row>
    <row r="326" spans="1:7" ht="32.65" customHeight="1" x14ac:dyDescent="0.25">
      <c r="A326" s="4" t="s">
        <v>411</v>
      </c>
      <c r="B326" s="4" t="s">
        <v>412</v>
      </c>
      <c r="C326" s="4" t="s">
        <v>198</v>
      </c>
      <c r="D326" s="5">
        <v>5460700</v>
      </c>
      <c r="E326" s="6">
        <v>355106044.57999998</v>
      </c>
      <c r="F326" s="6">
        <v>1.8100000000000002E-2</v>
      </c>
      <c r="G326" s="1"/>
    </row>
    <row r="327" spans="1:7" ht="32.65" customHeight="1" x14ac:dyDescent="0.25">
      <c r="A327" s="4" t="s">
        <v>1954</v>
      </c>
      <c r="B327" s="4" t="s">
        <v>1955</v>
      </c>
      <c r="C327" s="4" t="s">
        <v>198</v>
      </c>
      <c r="D327" s="5">
        <v>2500000</v>
      </c>
      <c r="E327" s="6">
        <v>159802250</v>
      </c>
      <c r="F327" s="6">
        <v>8.0999999999999996E-3</v>
      </c>
      <c r="G327" s="1"/>
    </row>
    <row r="328" spans="1:7" ht="32.65" customHeight="1" x14ac:dyDescent="0.25">
      <c r="A328" s="4" t="s">
        <v>1956</v>
      </c>
      <c r="B328" s="4" t="s">
        <v>1957</v>
      </c>
      <c r="C328" s="4" t="s">
        <v>198</v>
      </c>
      <c r="D328" s="5">
        <v>2500000</v>
      </c>
      <c r="E328" s="6">
        <v>149012000</v>
      </c>
      <c r="F328" s="6">
        <v>7.6E-3</v>
      </c>
      <c r="G328" s="1"/>
    </row>
    <row r="329" spans="1:7" ht="32.65" customHeight="1" x14ac:dyDescent="0.25">
      <c r="A329" s="4" t="s">
        <v>1958</v>
      </c>
      <c r="B329" s="4" t="s">
        <v>1959</v>
      </c>
      <c r="C329" s="4" t="s">
        <v>198</v>
      </c>
      <c r="D329" s="5">
        <v>2500000</v>
      </c>
      <c r="E329" s="6">
        <v>129959500</v>
      </c>
      <c r="F329" s="6">
        <v>6.6E-3</v>
      </c>
      <c r="G329" s="1"/>
    </row>
    <row r="330" spans="1:7" ht="32.65" customHeight="1" x14ac:dyDescent="0.25">
      <c r="A330" s="4" t="s">
        <v>413</v>
      </c>
      <c r="B330" s="4" t="s">
        <v>414</v>
      </c>
      <c r="C330" s="4" t="s">
        <v>198</v>
      </c>
      <c r="D330" s="5">
        <v>5460700</v>
      </c>
      <c r="E330" s="6">
        <v>343107248.47000003</v>
      </c>
      <c r="F330" s="6">
        <v>1.7500000000000002E-2</v>
      </c>
      <c r="G330" s="1"/>
    </row>
    <row r="331" spans="1:7" ht="32.65" customHeight="1" x14ac:dyDescent="0.25">
      <c r="A331" s="4" t="s">
        <v>1960</v>
      </c>
      <c r="B331" s="4" t="s">
        <v>1961</v>
      </c>
      <c r="C331" s="4" t="s">
        <v>198</v>
      </c>
      <c r="D331" s="5">
        <v>2500000</v>
      </c>
      <c r="E331" s="6">
        <v>193379250</v>
      </c>
      <c r="F331" s="6">
        <v>9.9000000000000008E-3</v>
      </c>
      <c r="G331" s="1"/>
    </row>
    <row r="332" spans="1:7" ht="32.65" customHeight="1" x14ac:dyDescent="0.25">
      <c r="A332" s="4" t="s">
        <v>1962</v>
      </c>
      <c r="B332" s="4" t="s">
        <v>1963</v>
      </c>
      <c r="C332" s="4" t="s">
        <v>198</v>
      </c>
      <c r="D332" s="5">
        <v>10000000</v>
      </c>
      <c r="E332" s="6">
        <v>1004898000</v>
      </c>
      <c r="F332" s="6">
        <v>5.1200000000000002E-2</v>
      </c>
      <c r="G332" s="1"/>
    </row>
    <row r="333" spans="1:7" ht="32.65" customHeight="1" x14ac:dyDescent="0.25">
      <c r="A333" s="4" t="s">
        <v>673</v>
      </c>
      <c r="B333" s="4" t="s">
        <v>674</v>
      </c>
      <c r="C333" s="4" t="s">
        <v>198</v>
      </c>
      <c r="D333" s="5">
        <v>55000000</v>
      </c>
      <c r="E333" s="6">
        <v>5546964500</v>
      </c>
      <c r="F333" s="6">
        <v>0.28270000000000001</v>
      </c>
      <c r="G333" s="1"/>
    </row>
    <row r="334" spans="1:7" ht="32.65" customHeight="1" x14ac:dyDescent="0.25">
      <c r="A334" s="4" t="s">
        <v>675</v>
      </c>
      <c r="B334" s="4" t="s">
        <v>676</v>
      </c>
      <c r="C334" s="4" t="s">
        <v>198</v>
      </c>
      <c r="D334" s="5">
        <v>187500000</v>
      </c>
      <c r="E334" s="6">
        <v>18892237500</v>
      </c>
      <c r="F334" s="6">
        <v>0.9627</v>
      </c>
      <c r="G334" s="1"/>
    </row>
    <row r="335" spans="1:7" ht="32.65" customHeight="1" x14ac:dyDescent="0.25">
      <c r="A335" s="4" t="s">
        <v>677</v>
      </c>
      <c r="B335" s="4" t="s">
        <v>678</v>
      </c>
      <c r="C335" s="4" t="s">
        <v>198</v>
      </c>
      <c r="D335" s="5">
        <v>20000000</v>
      </c>
      <c r="E335" s="6">
        <v>2018778000</v>
      </c>
      <c r="F335" s="6">
        <v>0.10290000000000001</v>
      </c>
      <c r="G335" s="1"/>
    </row>
    <row r="336" spans="1:7" ht="32.65" customHeight="1" x14ac:dyDescent="0.25">
      <c r="A336" s="4" t="s">
        <v>679</v>
      </c>
      <c r="B336" s="4" t="s">
        <v>680</v>
      </c>
      <c r="C336" s="4" t="s">
        <v>198</v>
      </c>
      <c r="D336" s="5">
        <v>795857800</v>
      </c>
      <c r="E336" s="6">
        <v>80728870558.139999</v>
      </c>
      <c r="F336" s="6">
        <v>4.1136999999999997</v>
      </c>
      <c r="G336" s="1"/>
    </row>
    <row r="337" spans="1:7" ht="32.65" customHeight="1" x14ac:dyDescent="0.25">
      <c r="A337" s="4" t="s">
        <v>681</v>
      </c>
      <c r="B337" s="4" t="s">
        <v>682</v>
      </c>
      <c r="C337" s="4" t="s">
        <v>198</v>
      </c>
      <c r="D337" s="5">
        <v>212500000</v>
      </c>
      <c r="E337" s="6">
        <v>21478012500</v>
      </c>
      <c r="F337" s="6">
        <v>1.0945</v>
      </c>
      <c r="G337" s="1"/>
    </row>
    <row r="338" spans="1:7" ht="32.65" customHeight="1" x14ac:dyDescent="0.25">
      <c r="A338" s="4" t="s">
        <v>683</v>
      </c>
      <c r="B338" s="4" t="s">
        <v>684</v>
      </c>
      <c r="C338" s="4" t="s">
        <v>198</v>
      </c>
      <c r="D338" s="5">
        <v>321000000</v>
      </c>
      <c r="E338" s="6">
        <v>32461253400</v>
      </c>
      <c r="F338" s="6">
        <v>1.6540999999999999</v>
      </c>
      <c r="G338" s="1"/>
    </row>
    <row r="339" spans="1:7" ht="32.65" customHeight="1" x14ac:dyDescent="0.25">
      <c r="A339" s="4" t="s">
        <v>685</v>
      </c>
      <c r="B339" s="4" t="s">
        <v>686</v>
      </c>
      <c r="C339" s="4" t="s">
        <v>198</v>
      </c>
      <c r="D339" s="5">
        <v>23500000</v>
      </c>
      <c r="E339" s="6">
        <v>2358861850</v>
      </c>
      <c r="F339" s="6">
        <v>0.1202</v>
      </c>
      <c r="G339" s="1"/>
    </row>
    <row r="340" spans="1:7" ht="32.65" customHeight="1" x14ac:dyDescent="0.25">
      <c r="A340" s="4" t="s">
        <v>687</v>
      </c>
      <c r="B340" s="4" t="s">
        <v>688</v>
      </c>
      <c r="C340" s="4" t="s">
        <v>198</v>
      </c>
      <c r="D340" s="5">
        <v>754000000</v>
      </c>
      <c r="E340" s="6">
        <v>77039950000</v>
      </c>
      <c r="F340" s="6">
        <v>3.9257</v>
      </c>
      <c r="G340" s="1"/>
    </row>
    <row r="341" spans="1:7" ht="32.65" customHeight="1" x14ac:dyDescent="0.25">
      <c r="A341" s="4" t="s">
        <v>689</v>
      </c>
      <c r="B341" s="4" t="s">
        <v>690</v>
      </c>
      <c r="C341" s="4" t="s">
        <v>198</v>
      </c>
      <c r="D341" s="5">
        <v>243000000</v>
      </c>
      <c r="E341" s="6">
        <v>25065425700</v>
      </c>
      <c r="F341" s="6">
        <v>1.2773000000000001</v>
      </c>
      <c r="G341" s="1"/>
    </row>
    <row r="342" spans="1:7" ht="32.65" customHeight="1" x14ac:dyDescent="0.25">
      <c r="A342" s="4" t="s">
        <v>691</v>
      </c>
      <c r="B342" s="4" t="s">
        <v>692</v>
      </c>
      <c r="C342" s="4" t="s">
        <v>198</v>
      </c>
      <c r="D342" s="5">
        <v>17000000</v>
      </c>
      <c r="E342" s="6">
        <v>1715461500</v>
      </c>
      <c r="F342" s="6">
        <v>8.7400000000000005E-2</v>
      </c>
      <c r="G342" s="1"/>
    </row>
    <row r="343" spans="1:7" ht="32.65" customHeight="1" x14ac:dyDescent="0.25">
      <c r="A343" s="4" t="s">
        <v>693</v>
      </c>
      <c r="B343" s="4" t="s">
        <v>694</v>
      </c>
      <c r="C343" s="4" t="s">
        <v>198</v>
      </c>
      <c r="D343" s="5">
        <v>172595100</v>
      </c>
      <c r="E343" s="6">
        <v>17708240000.490002</v>
      </c>
      <c r="F343" s="6">
        <v>0.90239999999999998</v>
      </c>
      <c r="G343" s="1"/>
    </row>
    <row r="344" spans="1:7" ht="32.65" customHeight="1" x14ac:dyDescent="0.25">
      <c r="A344" s="4" t="s">
        <v>723</v>
      </c>
      <c r="B344" s="4" t="s">
        <v>724</v>
      </c>
      <c r="C344" s="4" t="s">
        <v>198</v>
      </c>
      <c r="D344" s="5">
        <v>119500000</v>
      </c>
      <c r="E344" s="6">
        <v>12375467800</v>
      </c>
      <c r="F344" s="6">
        <v>0.63060000000000005</v>
      </c>
      <c r="G344" s="1"/>
    </row>
    <row r="345" spans="1:7" ht="32.65" customHeight="1" x14ac:dyDescent="0.25">
      <c r="A345" s="4" t="s">
        <v>725</v>
      </c>
      <c r="B345" s="4" t="s">
        <v>726</v>
      </c>
      <c r="C345" s="4" t="s">
        <v>198</v>
      </c>
      <c r="D345" s="5">
        <v>226500000</v>
      </c>
      <c r="E345" s="6">
        <v>23222682600</v>
      </c>
      <c r="F345" s="6">
        <v>1.1834</v>
      </c>
      <c r="G345" s="1"/>
    </row>
    <row r="346" spans="1:7" ht="32.65" customHeight="1" x14ac:dyDescent="0.25">
      <c r="A346" s="4" t="s">
        <v>727</v>
      </c>
      <c r="B346" s="4" t="s">
        <v>728</v>
      </c>
      <c r="C346" s="4" t="s">
        <v>198</v>
      </c>
      <c r="D346" s="5">
        <v>24500000</v>
      </c>
      <c r="E346" s="6">
        <v>2523504900</v>
      </c>
      <c r="F346" s="6">
        <v>0.12859999999999999</v>
      </c>
      <c r="G346" s="1"/>
    </row>
    <row r="347" spans="1:7" ht="32.65" customHeight="1" x14ac:dyDescent="0.25">
      <c r="A347" s="4" t="s">
        <v>729</v>
      </c>
      <c r="B347" s="4" t="s">
        <v>730</v>
      </c>
      <c r="C347" s="4" t="s">
        <v>198</v>
      </c>
      <c r="D347" s="5">
        <v>238212600</v>
      </c>
      <c r="E347" s="6">
        <v>24653288969.279999</v>
      </c>
      <c r="F347" s="6">
        <v>1.2563</v>
      </c>
      <c r="G347" s="1"/>
    </row>
    <row r="348" spans="1:7" ht="32.65" customHeight="1" x14ac:dyDescent="0.25">
      <c r="A348" s="4" t="s">
        <v>731</v>
      </c>
      <c r="B348" s="4" t="s">
        <v>732</v>
      </c>
      <c r="C348" s="4" t="s">
        <v>198</v>
      </c>
      <c r="D348" s="5">
        <v>82061400</v>
      </c>
      <c r="E348" s="6">
        <v>8485993992.4200001</v>
      </c>
      <c r="F348" s="6">
        <v>0.43240000000000001</v>
      </c>
      <c r="G348" s="1"/>
    </row>
    <row r="349" spans="1:7" ht="32.65" customHeight="1" x14ac:dyDescent="0.25">
      <c r="A349" s="4" t="s">
        <v>1964</v>
      </c>
      <c r="B349" s="4" t="s">
        <v>1965</v>
      </c>
      <c r="C349" s="4" t="s">
        <v>198</v>
      </c>
      <c r="D349" s="5">
        <v>29865000</v>
      </c>
      <c r="E349" s="6">
        <v>3014125125</v>
      </c>
      <c r="F349" s="6">
        <v>0.15359999999999999</v>
      </c>
      <c r="G349" s="1"/>
    </row>
    <row r="350" spans="1:7" ht="32.65" customHeight="1" x14ac:dyDescent="0.25">
      <c r="A350" s="4" t="s">
        <v>733</v>
      </c>
      <c r="B350" s="4" t="s">
        <v>734</v>
      </c>
      <c r="C350" s="4" t="s">
        <v>198</v>
      </c>
      <c r="D350" s="5">
        <v>83367200</v>
      </c>
      <c r="E350" s="6">
        <v>8512399700.5600004</v>
      </c>
      <c r="F350" s="6">
        <v>0.43380000000000002</v>
      </c>
      <c r="G350" s="1"/>
    </row>
    <row r="351" spans="1:7" ht="32.65" customHeight="1" x14ac:dyDescent="0.25">
      <c r="A351" s="4" t="s">
        <v>735</v>
      </c>
      <c r="B351" s="4" t="s">
        <v>736</v>
      </c>
      <c r="C351" s="4" t="s">
        <v>198</v>
      </c>
      <c r="D351" s="5">
        <v>42911000</v>
      </c>
      <c r="E351" s="6">
        <v>4406526298.8999996</v>
      </c>
      <c r="F351" s="6">
        <v>0.22450000000000001</v>
      </c>
      <c r="G351" s="1"/>
    </row>
    <row r="352" spans="1:7" ht="32.65" customHeight="1" x14ac:dyDescent="0.25">
      <c r="A352" s="4" t="s">
        <v>737</v>
      </c>
      <c r="B352" s="4" t="s">
        <v>738</v>
      </c>
      <c r="C352" s="4" t="s">
        <v>198</v>
      </c>
      <c r="D352" s="5">
        <v>158500000</v>
      </c>
      <c r="E352" s="6">
        <v>16657826950</v>
      </c>
      <c r="F352" s="6">
        <v>0.8488</v>
      </c>
      <c r="G352" s="1"/>
    </row>
    <row r="353" spans="1:7" ht="32.65" customHeight="1" x14ac:dyDescent="0.25">
      <c r="A353" s="4" t="s">
        <v>739</v>
      </c>
      <c r="B353" s="4" t="s">
        <v>740</v>
      </c>
      <c r="C353" s="4" t="s">
        <v>198</v>
      </c>
      <c r="D353" s="5">
        <v>23500000</v>
      </c>
      <c r="E353" s="6">
        <v>2494745900</v>
      </c>
      <c r="F353" s="6">
        <v>0.12709999999999999</v>
      </c>
      <c r="G353" s="1"/>
    </row>
    <row r="354" spans="1:7" ht="32.65" customHeight="1" x14ac:dyDescent="0.25">
      <c r="A354" s="4" t="s">
        <v>741</v>
      </c>
      <c r="B354" s="4" t="s">
        <v>742</v>
      </c>
      <c r="C354" s="4" t="s">
        <v>198</v>
      </c>
      <c r="D354" s="5">
        <v>225189900</v>
      </c>
      <c r="E354" s="6">
        <v>23938564610.610001</v>
      </c>
      <c r="F354" s="6">
        <v>1.2198</v>
      </c>
      <c r="G354" s="1"/>
    </row>
    <row r="355" spans="1:7" ht="32.65" customHeight="1" x14ac:dyDescent="0.25">
      <c r="A355" s="4" t="s">
        <v>743</v>
      </c>
      <c r="B355" s="4" t="s">
        <v>744</v>
      </c>
      <c r="C355" s="4" t="s">
        <v>198</v>
      </c>
      <c r="D355" s="5">
        <v>38719200</v>
      </c>
      <c r="E355" s="6">
        <v>4144139207.52</v>
      </c>
      <c r="F355" s="6">
        <v>0.2112</v>
      </c>
      <c r="G355" s="1"/>
    </row>
    <row r="356" spans="1:7" ht="32.65" customHeight="1" x14ac:dyDescent="0.25">
      <c r="A356" s="4" t="s">
        <v>745</v>
      </c>
      <c r="B356" s="4" t="s">
        <v>746</v>
      </c>
      <c r="C356" s="4" t="s">
        <v>198</v>
      </c>
      <c r="D356" s="5">
        <v>6500000</v>
      </c>
      <c r="E356" s="6">
        <v>697904350</v>
      </c>
      <c r="F356" s="6">
        <v>3.56E-2</v>
      </c>
      <c r="G356" s="1"/>
    </row>
    <row r="357" spans="1:7" ht="32.65" customHeight="1" x14ac:dyDescent="0.25">
      <c r="A357" s="4" t="s">
        <v>747</v>
      </c>
      <c r="B357" s="4" t="s">
        <v>748</v>
      </c>
      <c r="C357" s="4" t="s">
        <v>198</v>
      </c>
      <c r="D357" s="5">
        <v>85970800</v>
      </c>
      <c r="E357" s="6">
        <v>8992133020.1599998</v>
      </c>
      <c r="F357" s="6">
        <v>0.4582</v>
      </c>
      <c r="G357" s="1"/>
    </row>
    <row r="358" spans="1:7" ht="32.65" customHeight="1" x14ac:dyDescent="0.25">
      <c r="A358" s="4" t="s">
        <v>749</v>
      </c>
      <c r="B358" s="4" t="s">
        <v>750</v>
      </c>
      <c r="C358" s="4" t="s">
        <v>198</v>
      </c>
      <c r="D358" s="5">
        <v>103633000</v>
      </c>
      <c r="E358" s="6">
        <v>10768515393.299999</v>
      </c>
      <c r="F358" s="6">
        <v>0.54869999999999997</v>
      </c>
      <c r="G358" s="1"/>
    </row>
    <row r="359" spans="1:7" ht="32.65" customHeight="1" x14ac:dyDescent="0.25">
      <c r="A359" s="4" t="s">
        <v>751</v>
      </c>
      <c r="B359" s="4" t="s">
        <v>752</v>
      </c>
      <c r="C359" s="4" t="s">
        <v>198</v>
      </c>
      <c r="D359" s="5">
        <v>132600</v>
      </c>
      <c r="E359" s="6">
        <v>13319855.640000001</v>
      </c>
      <c r="F359" s="6">
        <v>6.9999999999999999E-4</v>
      </c>
      <c r="G359" s="1"/>
    </row>
    <row r="360" spans="1:7" ht="32.65" customHeight="1" x14ac:dyDescent="0.25">
      <c r="A360" s="4" t="s">
        <v>755</v>
      </c>
      <c r="B360" s="4" t="s">
        <v>756</v>
      </c>
      <c r="C360" s="4" t="s">
        <v>198</v>
      </c>
      <c r="D360" s="5">
        <v>29303000</v>
      </c>
      <c r="E360" s="6">
        <v>3139825240.9000001</v>
      </c>
      <c r="F360" s="6">
        <v>0.16</v>
      </c>
      <c r="G360" s="1"/>
    </row>
    <row r="361" spans="1:7" ht="32.65" customHeight="1" x14ac:dyDescent="0.25">
      <c r="A361" s="4" t="s">
        <v>1966</v>
      </c>
      <c r="B361" s="4" t="s">
        <v>1967</v>
      </c>
      <c r="C361" s="4" t="s">
        <v>198</v>
      </c>
      <c r="D361" s="5">
        <v>8349200</v>
      </c>
      <c r="E361" s="6">
        <v>800270820</v>
      </c>
      <c r="F361" s="6">
        <v>4.0800000000000003E-2</v>
      </c>
      <c r="G361" s="1"/>
    </row>
    <row r="362" spans="1:7" ht="32.65" customHeight="1" x14ac:dyDescent="0.25">
      <c r="A362" s="4" t="s">
        <v>1968</v>
      </c>
      <c r="B362" s="4" t="s">
        <v>1969</v>
      </c>
      <c r="C362" s="4" t="s">
        <v>198</v>
      </c>
      <c r="D362" s="5">
        <v>3219500</v>
      </c>
      <c r="E362" s="6">
        <v>307011198.05000001</v>
      </c>
      <c r="F362" s="6">
        <v>1.5599999999999999E-2</v>
      </c>
      <c r="G362" s="1"/>
    </row>
    <row r="363" spans="1:7" ht="32.65" customHeight="1" x14ac:dyDescent="0.25">
      <c r="A363" s="4" t="s">
        <v>1970</v>
      </c>
      <c r="B363" s="4" t="s">
        <v>1971</v>
      </c>
      <c r="C363" s="4" t="s">
        <v>198</v>
      </c>
      <c r="D363" s="5">
        <v>5000000</v>
      </c>
      <c r="E363" s="6">
        <v>483644500</v>
      </c>
      <c r="F363" s="6">
        <v>2.46E-2</v>
      </c>
      <c r="G363" s="1"/>
    </row>
    <row r="364" spans="1:7" ht="32.65" customHeight="1" x14ac:dyDescent="0.25">
      <c r="A364" s="4" t="s">
        <v>1972</v>
      </c>
      <c r="B364" s="4" t="s">
        <v>1973</v>
      </c>
      <c r="C364" s="4" t="s">
        <v>198</v>
      </c>
      <c r="D364" s="5">
        <v>10000000</v>
      </c>
      <c r="E364" s="6">
        <v>958063000</v>
      </c>
      <c r="F364" s="6">
        <v>4.8800000000000003E-2</v>
      </c>
      <c r="G364" s="1"/>
    </row>
    <row r="365" spans="1:7" ht="32.65" customHeight="1" x14ac:dyDescent="0.25">
      <c r="A365" s="4" t="s">
        <v>1974</v>
      </c>
      <c r="B365" s="4" t="s">
        <v>1975</v>
      </c>
      <c r="C365" s="4" t="s">
        <v>198</v>
      </c>
      <c r="D365" s="5">
        <v>10000000</v>
      </c>
      <c r="E365" s="6">
        <v>950258000</v>
      </c>
      <c r="F365" s="6">
        <v>4.8399999999999999E-2</v>
      </c>
      <c r="G365" s="1"/>
    </row>
    <row r="366" spans="1:7" ht="32.65" customHeight="1" x14ac:dyDescent="0.25">
      <c r="A366" s="4" t="s">
        <v>1976</v>
      </c>
      <c r="B366" s="4" t="s">
        <v>1977</v>
      </c>
      <c r="C366" s="4" t="s">
        <v>198</v>
      </c>
      <c r="D366" s="5">
        <v>10000000</v>
      </c>
      <c r="E366" s="6">
        <v>960724000</v>
      </c>
      <c r="F366" s="6">
        <v>4.9000000000000002E-2</v>
      </c>
      <c r="G366" s="1"/>
    </row>
    <row r="367" spans="1:7" ht="32.65" customHeight="1" x14ac:dyDescent="0.25">
      <c r="A367" s="4" t="s">
        <v>203</v>
      </c>
      <c r="B367" s="4" t="s">
        <v>204</v>
      </c>
      <c r="C367" s="4" t="s">
        <v>198</v>
      </c>
      <c r="D367" s="5">
        <v>5000000</v>
      </c>
      <c r="E367" s="6">
        <v>480219500</v>
      </c>
      <c r="F367" s="6">
        <v>2.4500000000000001E-2</v>
      </c>
      <c r="G367" s="1"/>
    </row>
    <row r="368" spans="1:7" ht="32.65" customHeight="1" x14ac:dyDescent="0.25">
      <c r="A368" s="4" t="s">
        <v>1978</v>
      </c>
      <c r="B368" s="4" t="s">
        <v>1979</v>
      </c>
      <c r="C368" s="4" t="s">
        <v>198</v>
      </c>
      <c r="D368" s="5">
        <v>20000000</v>
      </c>
      <c r="E368" s="6">
        <v>1923366000</v>
      </c>
      <c r="F368" s="6">
        <v>9.8000000000000004E-2</v>
      </c>
      <c r="G368" s="1"/>
    </row>
    <row r="369" spans="1:7" ht="32.65" customHeight="1" x14ac:dyDescent="0.25">
      <c r="A369" s="4" t="s">
        <v>205</v>
      </c>
      <c r="B369" s="4" t="s">
        <v>206</v>
      </c>
      <c r="C369" s="4" t="s">
        <v>198</v>
      </c>
      <c r="D369" s="5">
        <v>5000000</v>
      </c>
      <c r="E369" s="6">
        <v>481315500</v>
      </c>
      <c r="F369" s="6">
        <v>2.4500000000000001E-2</v>
      </c>
      <c r="G369" s="1"/>
    </row>
    <row r="370" spans="1:7" ht="32.65" customHeight="1" x14ac:dyDescent="0.25">
      <c r="A370" s="4" t="s">
        <v>207</v>
      </c>
      <c r="B370" s="4" t="s">
        <v>208</v>
      </c>
      <c r="C370" s="4" t="s">
        <v>198</v>
      </c>
      <c r="D370" s="5">
        <v>20500000</v>
      </c>
      <c r="E370" s="6">
        <v>1932512450</v>
      </c>
      <c r="F370" s="6">
        <v>9.8500000000000004E-2</v>
      </c>
      <c r="G370" s="1"/>
    </row>
    <row r="371" spans="1:7" ht="32.65" customHeight="1" x14ac:dyDescent="0.25">
      <c r="A371" s="4" t="s">
        <v>1980</v>
      </c>
      <c r="B371" s="4" t="s">
        <v>1981</v>
      </c>
      <c r="C371" s="4" t="s">
        <v>198</v>
      </c>
      <c r="D371" s="5">
        <v>5000000</v>
      </c>
      <c r="E371" s="6">
        <v>477689500</v>
      </c>
      <c r="F371" s="6">
        <v>2.4299999999999999E-2</v>
      </c>
      <c r="G371" s="1"/>
    </row>
    <row r="372" spans="1:7" ht="32.65" customHeight="1" x14ac:dyDescent="0.25">
      <c r="A372" s="4" t="s">
        <v>209</v>
      </c>
      <c r="B372" s="4" t="s">
        <v>210</v>
      </c>
      <c r="C372" s="4" t="s">
        <v>198</v>
      </c>
      <c r="D372" s="5">
        <v>2500000</v>
      </c>
      <c r="E372" s="6">
        <v>240125500</v>
      </c>
      <c r="F372" s="6">
        <v>1.2200000000000001E-2</v>
      </c>
      <c r="G372" s="1"/>
    </row>
    <row r="373" spans="1:7" ht="32.65" customHeight="1" x14ac:dyDescent="0.25">
      <c r="A373" s="4" t="s">
        <v>1982</v>
      </c>
      <c r="B373" s="4" t="s">
        <v>1983</v>
      </c>
      <c r="C373" s="4" t="s">
        <v>198</v>
      </c>
      <c r="D373" s="5">
        <v>5000000</v>
      </c>
      <c r="E373" s="6">
        <v>478463000</v>
      </c>
      <c r="F373" s="6">
        <v>2.4400000000000002E-2</v>
      </c>
      <c r="G373" s="1"/>
    </row>
    <row r="374" spans="1:7" ht="32.65" customHeight="1" x14ac:dyDescent="0.25">
      <c r="A374" s="4" t="s">
        <v>213</v>
      </c>
      <c r="B374" s="4" t="s">
        <v>214</v>
      </c>
      <c r="C374" s="4" t="s">
        <v>198</v>
      </c>
      <c r="D374" s="5">
        <v>10000000</v>
      </c>
      <c r="E374" s="6">
        <v>936014000</v>
      </c>
      <c r="F374" s="6">
        <v>4.7699999999999999E-2</v>
      </c>
      <c r="G374" s="1"/>
    </row>
    <row r="375" spans="1:7" ht="32.65" customHeight="1" x14ac:dyDescent="0.25">
      <c r="A375" s="4" t="s">
        <v>1984</v>
      </c>
      <c r="B375" s="4" t="s">
        <v>1985</v>
      </c>
      <c r="C375" s="4" t="s">
        <v>198</v>
      </c>
      <c r="D375" s="5">
        <v>5000000</v>
      </c>
      <c r="E375" s="6">
        <v>475761000</v>
      </c>
      <c r="F375" s="6">
        <v>2.4199999999999999E-2</v>
      </c>
      <c r="G375" s="1"/>
    </row>
    <row r="376" spans="1:7" ht="32.65" customHeight="1" x14ac:dyDescent="0.25">
      <c r="A376" s="4" t="s">
        <v>1986</v>
      </c>
      <c r="B376" s="4" t="s">
        <v>1987</v>
      </c>
      <c r="C376" s="4" t="s">
        <v>198</v>
      </c>
      <c r="D376" s="5">
        <v>50000000</v>
      </c>
      <c r="E376" s="6">
        <v>4828690000</v>
      </c>
      <c r="F376" s="6">
        <v>0.24610000000000001</v>
      </c>
      <c r="G376" s="1"/>
    </row>
    <row r="377" spans="1:7" ht="32.65" customHeight="1" x14ac:dyDescent="0.25">
      <c r="A377" s="4" t="s">
        <v>215</v>
      </c>
      <c r="B377" s="4" t="s">
        <v>216</v>
      </c>
      <c r="C377" s="4" t="s">
        <v>198</v>
      </c>
      <c r="D377" s="5">
        <v>5000000</v>
      </c>
      <c r="E377" s="6">
        <v>483819000</v>
      </c>
      <c r="F377" s="6">
        <v>2.47E-2</v>
      </c>
      <c r="G377" s="1"/>
    </row>
    <row r="378" spans="1:7" ht="32.65" customHeight="1" x14ac:dyDescent="0.25">
      <c r="A378" s="4" t="s">
        <v>1988</v>
      </c>
      <c r="B378" s="4" t="s">
        <v>1989</v>
      </c>
      <c r="C378" s="4" t="s">
        <v>198</v>
      </c>
      <c r="D378" s="5">
        <v>2433300</v>
      </c>
      <c r="E378" s="6">
        <v>235308139.88999999</v>
      </c>
      <c r="F378" s="6">
        <v>1.2E-2</v>
      </c>
      <c r="G378" s="1"/>
    </row>
    <row r="379" spans="1:7" ht="32.65" customHeight="1" x14ac:dyDescent="0.25">
      <c r="A379" s="4" t="s">
        <v>217</v>
      </c>
      <c r="B379" s="4" t="s">
        <v>218</v>
      </c>
      <c r="C379" s="4" t="s">
        <v>198</v>
      </c>
      <c r="D379" s="5">
        <v>25000000</v>
      </c>
      <c r="E379" s="6">
        <v>2414535000</v>
      </c>
      <c r="F379" s="6">
        <v>0.123</v>
      </c>
      <c r="G379" s="1"/>
    </row>
    <row r="380" spans="1:7" ht="32.65" customHeight="1" x14ac:dyDescent="0.25">
      <c r="A380" s="4" t="s">
        <v>219</v>
      </c>
      <c r="B380" s="4" t="s">
        <v>220</v>
      </c>
      <c r="C380" s="4" t="s">
        <v>198</v>
      </c>
      <c r="D380" s="5">
        <v>15000000</v>
      </c>
      <c r="E380" s="6">
        <v>1428858000</v>
      </c>
      <c r="F380" s="6">
        <v>7.2800000000000004E-2</v>
      </c>
      <c r="G380" s="1"/>
    </row>
    <row r="381" spans="1:7" ht="32.65" customHeight="1" x14ac:dyDescent="0.25">
      <c r="A381" s="4" t="s">
        <v>1990</v>
      </c>
      <c r="B381" s="4" t="s">
        <v>1991</v>
      </c>
      <c r="C381" s="4" t="s">
        <v>198</v>
      </c>
      <c r="D381" s="5">
        <v>10000000</v>
      </c>
      <c r="E381" s="6">
        <v>966300000</v>
      </c>
      <c r="F381" s="6">
        <v>4.9200000000000001E-2</v>
      </c>
      <c r="G381" s="1"/>
    </row>
    <row r="382" spans="1:7" ht="32.65" customHeight="1" x14ac:dyDescent="0.25">
      <c r="A382" s="4" t="s">
        <v>1992</v>
      </c>
      <c r="B382" s="4" t="s">
        <v>1993</v>
      </c>
      <c r="C382" s="4" t="s">
        <v>198</v>
      </c>
      <c r="D382" s="5">
        <v>20000000</v>
      </c>
      <c r="E382" s="6">
        <v>1938770000</v>
      </c>
      <c r="F382" s="6">
        <v>9.8799999999999999E-2</v>
      </c>
      <c r="G382" s="1"/>
    </row>
    <row r="383" spans="1:7" ht="32.65" customHeight="1" x14ac:dyDescent="0.25">
      <c r="A383" s="4" t="s">
        <v>1994</v>
      </c>
      <c r="B383" s="4" t="s">
        <v>1995</v>
      </c>
      <c r="C383" s="4" t="s">
        <v>198</v>
      </c>
      <c r="D383" s="5">
        <v>15000000</v>
      </c>
      <c r="E383" s="6">
        <v>1456300500</v>
      </c>
      <c r="F383" s="6">
        <v>7.4200000000000002E-2</v>
      </c>
      <c r="G383" s="1"/>
    </row>
    <row r="384" spans="1:7" ht="32.65" customHeight="1" x14ac:dyDescent="0.25">
      <c r="A384" s="4" t="s">
        <v>1996</v>
      </c>
      <c r="B384" s="4" t="s">
        <v>1997</v>
      </c>
      <c r="C384" s="4" t="s">
        <v>198</v>
      </c>
      <c r="D384" s="5">
        <v>30000000</v>
      </c>
      <c r="E384" s="6">
        <v>2905266000</v>
      </c>
      <c r="F384" s="6">
        <v>0.14799999999999999</v>
      </c>
      <c r="G384" s="1"/>
    </row>
    <row r="385" spans="1:7" ht="32.65" customHeight="1" x14ac:dyDescent="0.25">
      <c r="A385" s="4" t="s">
        <v>1998</v>
      </c>
      <c r="B385" s="4" t="s">
        <v>1999</v>
      </c>
      <c r="C385" s="4" t="s">
        <v>198</v>
      </c>
      <c r="D385" s="5">
        <v>3000000</v>
      </c>
      <c r="E385" s="6">
        <v>290894400</v>
      </c>
      <c r="F385" s="6">
        <v>1.4800000000000001E-2</v>
      </c>
      <c r="G385" s="1"/>
    </row>
    <row r="386" spans="1:7" ht="32.65" customHeight="1" x14ac:dyDescent="0.25">
      <c r="A386" s="4" t="s">
        <v>225</v>
      </c>
      <c r="B386" s="4" t="s">
        <v>226</v>
      </c>
      <c r="C386" s="4" t="s">
        <v>198</v>
      </c>
      <c r="D386" s="5">
        <v>15000000</v>
      </c>
      <c r="E386" s="6">
        <v>1453071000</v>
      </c>
      <c r="F386" s="6">
        <v>7.3999999999999996E-2</v>
      </c>
      <c r="G386" s="1"/>
    </row>
    <row r="387" spans="1:7" ht="32.65" customHeight="1" x14ac:dyDescent="0.25">
      <c r="A387" s="4" t="s">
        <v>2000</v>
      </c>
      <c r="B387" s="4" t="s">
        <v>2001</v>
      </c>
      <c r="C387" s="4" t="s">
        <v>198</v>
      </c>
      <c r="D387" s="5">
        <v>5000000</v>
      </c>
      <c r="E387" s="6">
        <v>360843000</v>
      </c>
      <c r="F387" s="6">
        <v>1.84E-2</v>
      </c>
      <c r="G387" s="1"/>
    </row>
    <row r="388" spans="1:7" ht="32.65" customHeight="1" x14ac:dyDescent="0.25">
      <c r="A388" s="4" t="s">
        <v>415</v>
      </c>
      <c r="B388" s="4" t="s">
        <v>416</v>
      </c>
      <c r="C388" s="4" t="s">
        <v>198</v>
      </c>
      <c r="D388" s="5">
        <v>500000</v>
      </c>
      <c r="E388" s="6">
        <v>34844900</v>
      </c>
      <c r="F388" s="6">
        <v>1.8E-3</v>
      </c>
      <c r="G388" s="1"/>
    </row>
    <row r="389" spans="1:7" ht="32.65" customHeight="1" x14ac:dyDescent="0.25">
      <c r="A389" s="4" t="s">
        <v>417</v>
      </c>
      <c r="B389" s="4" t="s">
        <v>418</v>
      </c>
      <c r="C389" s="4" t="s">
        <v>198</v>
      </c>
      <c r="D389" s="5">
        <v>500000</v>
      </c>
      <c r="E389" s="6">
        <v>32483550</v>
      </c>
      <c r="F389" s="6">
        <v>1.6999999999999999E-3</v>
      </c>
      <c r="G389" s="1"/>
    </row>
    <row r="390" spans="1:7" ht="32.65" customHeight="1" x14ac:dyDescent="0.25">
      <c r="A390" s="4" t="s">
        <v>2002</v>
      </c>
      <c r="B390" s="4" t="s">
        <v>2003</v>
      </c>
      <c r="C390" s="4" t="s">
        <v>198</v>
      </c>
      <c r="D390" s="5">
        <v>3034600</v>
      </c>
      <c r="E390" s="6">
        <v>204159087.66</v>
      </c>
      <c r="F390" s="6">
        <v>1.04E-2</v>
      </c>
      <c r="G390" s="1"/>
    </row>
    <row r="391" spans="1:7" ht="32.65" customHeight="1" x14ac:dyDescent="0.25">
      <c r="A391" s="4" t="s">
        <v>2004</v>
      </c>
      <c r="B391" s="4" t="s">
        <v>2005</v>
      </c>
      <c r="C391" s="4" t="s">
        <v>198</v>
      </c>
      <c r="D391" s="5">
        <v>3034600</v>
      </c>
      <c r="E391" s="6">
        <v>190487911.19999999</v>
      </c>
      <c r="F391" s="6">
        <v>9.7000000000000003E-3</v>
      </c>
      <c r="G391" s="1"/>
    </row>
    <row r="392" spans="1:7" ht="32.65" customHeight="1" x14ac:dyDescent="0.25">
      <c r="A392" s="4" t="s">
        <v>419</v>
      </c>
      <c r="B392" s="4" t="s">
        <v>420</v>
      </c>
      <c r="C392" s="4" t="s">
        <v>198</v>
      </c>
      <c r="D392" s="5">
        <v>6034000</v>
      </c>
      <c r="E392" s="6">
        <v>427778016.39999998</v>
      </c>
      <c r="F392" s="6">
        <v>2.18E-2</v>
      </c>
      <c r="G392" s="1"/>
    </row>
    <row r="393" spans="1:7" ht="32.65" customHeight="1" x14ac:dyDescent="0.25">
      <c r="A393" s="4" t="s">
        <v>421</v>
      </c>
      <c r="B393" s="4" t="s">
        <v>422</v>
      </c>
      <c r="C393" s="4" t="s">
        <v>198</v>
      </c>
      <c r="D393" s="5">
        <v>2347000</v>
      </c>
      <c r="E393" s="6">
        <v>155075678</v>
      </c>
      <c r="F393" s="6">
        <v>7.9000000000000008E-3</v>
      </c>
      <c r="G393" s="1"/>
    </row>
    <row r="394" spans="1:7" ht="32.65" customHeight="1" x14ac:dyDescent="0.25">
      <c r="A394" s="4" t="s">
        <v>2006</v>
      </c>
      <c r="B394" s="4" t="s">
        <v>2007</v>
      </c>
      <c r="C394" s="4" t="s">
        <v>198</v>
      </c>
      <c r="D394" s="5">
        <v>7500000</v>
      </c>
      <c r="E394" s="6">
        <v>430693500</v>
      </c>
      <c r="F394" s="6">
        <v>2.1899999999999999E-2</v>
      </c>
      <c r="G394" s="1"/>
    </row>
    <row r="395" spans="1:7" ht="32.65" customHeight="1" x14ac:dyDescent="0.25">
      <c r="A395" s="4" t="s">
        <v>2008</v>
      </c>
      <c r="B395" s="4" t="s">
        <v>2009</v>
      </c>
      <c r="C395" s="4" t="s">
        <v>198</v>
      </c>
      <c r="D395" s="5">
        <v>7500000</v>
      </c>
      <c r="E395" s="6">
        <v>403029750</v>
      </c>
      <c r="F395" s="6">
        <v>2.0500000000000001E-2</v>
      </c>
      <c r="G395" s="1"/>
    </row>
    <row r="396" spans="1:7" ht="32.65" customHeight="1" x14ac:dyDescent="0.25">
      <c r="A396" s="4" t="s">
        <v>2010</v>
      </c>
      <c r="B396" s="4" t="s">
        <v>2011</v>
      </c>
      <c r="C396" s="4" t="s">
        <v>198</v>
      </c>
      <c r="D396" s="5">
        <v>1533000</v>
      </c>
      <c r="E396" s="6">
        <v>92892901.5</v>
      </c>
      <c r="F396" s="6">
        <v>4.7000000000000002E-3</v>
      </c>
      <c r="G396" s="1"/>
    </row>
    <row r="397" spans="1:7" ht="32.65" customHeight="1" x14ac:dyDescent="0.25">
      <c r="A397" s="4" t="s">
        <v>2012</v>
      </c>
      <c r="B397" s="4" t="s">
        <v>2013</v>
      </c>
      <c r="C397" s="4" t="s">
        <v>198</v>
      </c>
      <c r="D397" s="5">
        <v>5034000</v>
      </c>
      <c r="E397" s="6">
        <v>344562701.39999998</v>
      </c>
      <c r="F397" s="6">
        <v>1.7600000000000001E-2</v>
      </c>
      <c r="G397" s="1"/>
    </row>
    <row r="398" spans="1:7" ht="32.65" customHeight="1" x14ac:dyDescent="0.25">
      <c r="A398" s="4" t="s">
        <v>425</v>
      </c>
      <c r="B398" s="4" t="s">
        <v>426</v>
      </c>
      <c r="C398" s="4" t="s">
        <v>198</v>
      </c>
      <c r="D398" s="5">
        <v>6909000</v>
      </c>
      <c r="E398" s="6">
        <v>441039469.5</v>
      </c>
      <c r="F398" s="6">
        <v>2.2499999999999999E-2</v>
      </c>
      <c r="G398" s="1"/>
    </row>
    <row r="399" spans="1:7" ht="32.65" customHeight="1" x14ac:dyDescent="0.25">
      <c r="A399" s="4" t="s">
        <v>2014</v>
      </c>
      <c r="B399" s="4" t="s">
        <v>2015</v>
      </c>
      <c r="C399" s="4" t="s">
        <v>198</v>
      </c>
      <c r="D399" s="5">
        <v>7500000</v>
      </c>
      <c r="E399" s="6">
        <v>416551500</v>
      </c>
      <c r="F399" s="6">
        <v>2.12E-2</v>
      </c>
      <c r="G399" s="1"/>
    </row>
    <row r="400" spans="1:7" ht="32.65" customHeight="1" x14ac:dyDescent="0.25">
      <c r="A400" s="4" t="s">
        <v>2016</v>
      </c>
      <c r="B400" s="4" t="s">
        <v>2017</v>
      </c>
      <c r="C400" s="4" t="s">
        <v>198</v>
      </c>
      <c r="D400" s="5">
        <v>7500000</v>
      </c>
      <c r="E400" s="6">
        <v>389353500</v>
      </c>
      <c r="F400" s="6">
        <v>1.9800000000000002E-2</v>
      </c>
      <c r="G400" s="1"/>
    </row>
    <row r="401" spans="1:7" ht="32.65" customHeight="1" x14ac:dyDescent="0.25">
      <c r="A401" s="4" t="s">
        <v>2018</v>
      </c>
      <c r="B401" s="4" t="s">
        <v>2019</v>
      </c>
      <c r="C401" s="4" t="s">
        <v>198</v>
      </c>
      <c r="D401" s="5">
        <v>1533000</v>
      </c>
      <c r="E401" s="6">
        <v>89627304.900000006</v>
      </c>
      <c r="F401" s="6">
        <v>4.5999999999999999E-3</v>
      </c>
      <c r="G401" s="1"/>
    </row>
    <row r="402" spans="1:7" ht="32.65" customHeight="1" x14ac:dyDescent="0.25">
      <c r="A402" s="4" t="s">
        <v>2020</v>
      </c>
      <c r="B402" s="4" t="s">
        <v>2021</v>
      </c>
      <c r="C402" s="4" t="s">
        <v>198</v>
      </c>
      <c r="D402" s="5">
        <v>1521000</v>
      </c>
      <c r="E402" s="6">
        <v>108389502</v>
      </c>
      <c r="F402" s="6">
        <v>5.4999999999999997E-3</v>
      </c>
      <c r="G402" s="1"/>
    </row>
    <row r="403" spans="1:7" ht="32.65" customHeight="1" x14ac:dyDescent="0.25">
      <c r="A403" s="4" t="s">
        <v>2022</v>
      </c>
      <c r="B403" s="4" t="s">
        <v>2023</v>
      </c>
      <c r="C403" s="4" t="s">
        <v>198</v>
      </c>
      <c r="D403" s="5">
        <v>1500000</v>
      </c>
      <c r="E403" s="6">
        <v>99637350</v>
      </c>
      <c r="F403" s="6">
        <v>5.1000000000000004E-3</v>
      </c>
      <c r="G403" s="1"/>
    </row>
    <row r="404" spans="1:7" ht="32.65" customHeight="1" x14ac:dyDescent="0.25">
      <c r="A404" s="4" t="s">
        <v>2024</v>
      </c>
      <c r="B404" s="4" t="s">
        <v>2025</v>
      </c>
      <c r="C404" s="4" t="s">
        <v>198</v>
      </c>
      <c r="D404" s="5">
        <v>1521000</v>
      </c>
      <c r="E404" s="6">
        <v>104659401.59999999</v>
      </c>
      <c r="F404" s="6">
        <v>5.3E-3</v>
      </c>
      <c r="G404" s="1"/>
    </row>
    <row r="405" spans="1:7" ht="32.65" customHeight="1" x14ac:dyDescent="0.25">
      <c r="A405" s="4" t="s">
        <v>2026</v>
      </c>
      <c r="B405" s="4" t="s">
        <v>2027</v>
      </c>
      <c r="C405" s="4" t="s">
        <v>198</v>
      </c>
      <c r="D405" s="5">
        <v>1500000</v>
      </c>
      <c r="E405" s="6">
        <v>96248400</v>
      </c>
      <c r="F405" s="6">
        <v>4.8999999999999998E-3</v>
      </c>
      <c r="G405" s="1"/>
    </row>
    <row r="406" spans="1:7" ht="32.65" customHeight="1" x14ac:dyDescent="0.25">
      <c r="A406" s="4" t="s">
        <v>495</v>
      </c>
      <c r="B406" s="4" t="s">
        <v>496</v>
      </c>
      <c r="C406" s="4" t="s">
        <v>198</v>
      </c>
      <c r="D406" s="5">
        <v>2900000</v>
      </c>
      <c r="E406" s="6">
        <v>175970550</v>
      </c>
      <c r="F406" s="6">
        <v>8.9999999999999993E-3</v>
      </c>
      <c r="G406" s="1"/>
    </row>
    <row r="407" spans="1:7" ht="32.65" customHeight="1" x14ac:dyDescent="0.25">
      <c r="A407" s="4" t="s">
        <v>2028</v>
      </c>
      <c r="B407" s="4" t="s">
        <v>2029</v>
      </c>
      <c r="C407" s="4" t="s">
        <v>198</v>
      </c>
      <c r="D407" s="5">
        <v>4930000</v>
      </c>
      <c r="E407" s="6">
        <v>278749102</v>
      </c>
      <c r="F407" s="6">
        <v>1.4200000000000001E-2</v>
      </c>
      <c r="G407" s="1"/>
    </row>
    <row r="408" spans="1:7" ht="32.65" customHeight="1" x14ac:dyDescent="0.25">
      <c r="A408" s="4" t="s">
        <v>499</v>
      </c>
      <c r="B408" s="4" t="s">
        <v>500</v>
      </c>
      <c r="C408" s="4" t="s">
        <v>198</v>
      </c>
      <c r="D408" s="5">
        <v>9672500</v>
      </c>
      <c r="E408" s="6">
        <v>476609535.75</v>
      </c>
      <c r="F408" s="6">
        <v>2.4299999999999999E-2</v>
      </c>
      <c r="G408" s="1"/>
    </row>
    <row r="409" spans="1:7" ht="32.65" customHeight="1" x14ac:dyDescent="0.25">
      <c r="A409" s="4" t="s">
        <v>501</v>
      </c>
      <c r="B409" s="4" t="s">
        <v>502</v>
      </c>
      <c r="C409" s="4" t="s">
        <v>198</v>
      </c>
      <c r="D409" s="5">
        <v>5105000</v>
      </c>
      <c r="E409" s="6">
        <v>233211715</v>
      </c>
      <c r="F409" s="6">
        <v>1.1900000000000001E-2</v>
      </c>
      <c r="G409" s="1"/>
    </row>
    <row r="410" spans="1:7" ht="32.65" customHeight="1" x14ac:dyDescent="0.25">
      <c r="A410" s="4" t="s">
        <v>2030</v>
      </c>
      <c r="B410" s="4" t="s">
        <v>2031</v>
      </c>
      <c r="C410" s="4" t="s">
        <v>198</v>
      </c>
      <c r="D410" s="5">
        <v>4567500</v>
      </c>
      <c r="E410" s="6">
        <v>195207642</v>
      </c>
      <c r="F410" s="6">
        <v>9.9000000000000008E-3</v>
      </c>
      <c r="G410" s="1"/>
    </row>
    <row r="411" spans="1:7" ht="32.65" customHeight="1" x14ac:dyDescent="0.25">
      <c r="A411" s="4" t="s">
        <v>2032</v>
      </c>
      <c r="B411" s="4" t="s">
        <v>2033</v>
      </c>
      <c r="C411" s="4" t="s">
        <v>198</v>
      </c>
      <c r="D411" s="5">
        <v>2900000</v>
      </c>
      <c r="E411" s="6">
        <v>169786590</v>
      </c>
      <c r="F411" s="6">
        <v>8.6999999999999994E-3</v>
      </c>
      <c r="G411" s="1"/>
    </row>
    <row r="412" spans="1:7" ht="32.65" customHeight="1" x14ac:dyDescent="0.25">
      <c r="A412" s="4" t="s">
        <v>2034</v>
      </c>
      <c r="B412" s="4" t="s">
        <v>2035</v>
      </c>
      <c r="C412" s="4" t="s">
        <v>198</v>
      </c>
      <c r="D412" s="5">
        <v>4930000</v>
      </c>
      <c r="E412" s="6">
        <v>269672479</v>
      </c>
      <c r="F412" s="6">
        <v>1.37E-2</v>
      </c>
      <c r="G412" s="1"/>
    </row>
    <row r="413" spans="1:7" ht="32.65" customHeight="1" x14ac:dyDescent="0.25">
      <c r="A413" s="4" t="s">
        <v>505</v>
      </c>
      <c r="B413" s="4" t="s">
        <v>506</v>
      </c>
      <c r="C413" s="4" t="s">
        <v>198</v>
      </c>
      <c r="D413" s="5">
        <v>9672500</v>
      </c>
      <c r="E413" s="6">
        <v>458432006.5</v>
      </c>
      <c r="F413" s="6">
        <v>2.3400000000000001E-2</v>
      </c>
      <c r="G413" s="1"/>
    </row>
    <row r="414" spans="1:7" ht="32.65" customHeight="1" x14ac:dyDescent="0.25">
      <c r="A414" s="4" t="s">
        <v>507</v>
      </c>
      <c r="B414" s="4" t="s">
        <v>508</v>
      </c>
      <c r="C414" s="4" t="s">
        <v>198</v>
      </c>
      <c r="D414" s="5">
        <v>5105000</v>
      </c>
      <c r="E414" s="6">
        <v>225662951.5</v>
      </c>
      <c r="F414" s="6">
        <v>1.15E-2</v>
      </c>
      <c r="G414" s="1"/>
    </row>
    <row r="415" spans="1:7" ht="32.65" customHeight="1" x14ac:dyDescent="0.25">
      <c r="A415" s="4" t="s">
        <v>2036</v>
      </c>
      <c r="B415" s="4" t="s">
        <v>2037</v>
      </c>
      <c r="C415" s="4" t="s">
        <v>198</v>
      </c>
      <c r="D415" s="5">
        <v>4567500</v>
      </c>
      <c r="E415" s="6">
        <v>188439977.25</v>
      </c>
      <c r="F415" s="6">
        <v>9.5999999999999992E-3</v>
      </c>
      <c r="G415" s="1"/>
    </row>
    <row r="416" spans="1:7" ht="32.65" customHeight="1" x14ac:dyDescent="0.25">
      <c r="A416" s="4" t="s">
        <v>2038</v>
      </c>
      <c r="B416" s="4" t="s">
        <v>2039</v>
      </c>
      <c r="C416" s="4" t="s">
        <v>198</v>
      </c>
      <c r="D416" s="5">
        <v>16526000</v>
      </c>
      <c r="E416" s="6">
        <v>1602250235.8</v>
      </c>
      <c r="F416" s="6">
        <v>8.1600000000000006E-2</v>
      </c>
      <c r="G416" s="1"/>
    </row>
    <row r="417" spans="1:7" ht="32.65" customHeight="1" x14ac:dyDescent="0.25">
      <c r="A417" s="4" t="s">
        <v>229</v>
      </c>
      <c r="B417" s="4" t="s">
        <v>230</v>
      </c>
      <c r="C417" s="4" t="s">
        <v>198</v>
      </c>
      <c r="D417" s="5">
        <v>15000000</v>
      </c>
      <c r="E417" s="6">
        <v>1455022500</v>
      </c>
      <c r="F417" s="6">
        <v>7.4099999999999999E-2</v>
      </c>
      <c r="G417" s="1"/>
    </row>
    <row r="418" spans="1:7" ht="32.65" customHeight="1" x14ac:dyDescent="0.25">
      <c r="A418" s="4" t="s">
        <v>231</v>
      </c>
      <c r="B418" s="4" t="s">
        <v>232</v>
      </c>
      <c r="C418" s="4" t="s">
        <v>198</v>
      </c>
      <c r="D418" s="5">
        <v>10000000</v>
      </c>
      <c r="E418" s="6">
        <v>969145000</v>
      </c>
      <c r="F418" s="6">
        <v>4.9399999999999999E-2</v>
      </c>
      <c r="G418" s="1"/>
    </row>
    <row r="419" spans="1:7" ht="32.65" customHeight="1" x14ac:dyDescent="0.25">
      <c r="A419" s="4" t="s">
        <v>233</v>
      </c>
      <c r="B419" s="4" t="s">
        <v>234</v>
      </c>
      <c r="C419" s="4" t="s">
        <v>198</v>
      </c>
      <c r="D419" s="5">
        <v>18000000</v>
      </c>
      <c r="E419" s="6">
        <v>1743973200</v>
      </c>
      <c r="F419" s="6">
        <v>8.8900000000000007E-2</v>
      </c>
      <c r="G419" s="1"/>
    </row>
    <row r="420" spans="1:7" ht="32.65" customHeight="1" x14ac:dyDescent="0.25">
      <c r="A420" s="4" t="s">
        <v>2040</v>
      </c>
      <c r="B420" s="4" t="s">
        <v>2041</v>
      </c>
      <c r="C420" s="4" t="s">
        <v>198</v>
      </c>
      <c r="D420" s="5">
        <v>15000000</v>
      </c>
      <c r="E420" s="6">
        <v>1454424000</v>
      </c>
      <c r="F420" s="6">
        <v>7.4099999999999999E-2</v>
      </c>
      <c r="G420" s="1"/>
    </row>
    <row r="421" spans="1:7" ht="32.65" customHeight="1" x14ac:dyDescent="0.25">
      <c r="A421" s="4" t="s">
        <v>235</v>
      </c>
      <c r="B421" s="4" t="s">
        <v>236</v>
      </c>
      <c r="C421" s="4" t="s">
        <v>198</v>
      </c>
      <c r="D421" s="5">
        <v>11978000</v>
      </c>
      <c r="E421" s="6">
        <v>1162076812.8</v>
      </c>
      <c r="F421" s="6">
        <v>5.9200000000000003E-2</v>
      </c>
      <c r="G421" s="1"/>
    </row>
    <row r="422" spans="1:7" ht="32.65" customHeight="1" x14ac:dyDescent="0.25">
      <c r="A422" s="4" t="s">
        <v>237</v>
      </c>
      <c r="B422" s="4" t="s">
        <v>238</v>
      </c>
      <c r="C422" s="4" t="s">
        <v>198</v>
      </c>
      <c r="D422" s="5">
        <v>15000000</v>
      </c>
      <c r="E422" s="6">
        <v>1460430000</v>
      </c>
      <c r="F422" s="6">
        <v>7.4399999999999994E-2</v>
      </c>
      <c r="G422" s="1"/>
    </row>
    <row r="423" spans="1:7" ht="32.65" customHeight="1" x14ac:dyDescent="0.25">
      <c r="A423" s="4" t="s">
        <v>2042</v>
      </c>
      <c r="B423" s="4" t="s">
        <v>2043</v>
      </c>
      <c r="C423" s="4" t="s">
        <v>198</v>
      </c>
      <c r="D423" s="5">
        <v>3368400</v>
      </c>
      <c r="E423" s="6">
        <v>326650253.16000003</v>
      </c>
      <c r="F423" s="6">
        <v>1.66E-2</v>
      </c>
      <c r="G423" s="1"/>
    </row>
    <row r="424" spans="1:7" ht="32.65" customHeight="1" x14ac:dyDescent="0.25">
      <c r="A424" s="4" t="s">
        <v>2044</v>
      </c>
      <c r="B424" s="4" t="s">
        <v>2045</v>
      </c>
      <c r="C424" s="4" t="s">
        <v>198</v>
      </c>
      <c r="D424" s="5">
        <v>25000000</v>
      </c>
      <c r="E424" s="6">
        <v>2434977500</v>
      </c>
      <c r="F424" s="6">
        <v>0.1241</v>
      </c>
      <c r="G424" s="1"/>
    </row>
    <row r="425" spans="1:7" ht="32.65" customHeight="1" x14ac:dyDescent="0.25">
      <c r="A425" s="4" t="s">
        <v>303</v>
      </c>
      <c r="B425" s="4" t="s">
        <v>304</v>
      </c>
      <c r="C425" s="4" t="s">
        <v>198</v>
      </c>
      <c r="D425" s="5">
        <v>36100000</v>
      </c>
      <c r="E425" s="6">
        <v>3509082450</v>
      </c>
      <c r="F425" s="6">
        <v>0.17879999999999999</v>
      </c>
      <c r="G425" s="1"/>
    </row>
    <row r="426" spans="1:7" ht="32.65" customHeight="1" x14ac:dyDescent="0.25">
      <c r="A426" s="4" t="s">
        <v>2046</v>
      </c>
      <c r="B426" s="4" t="s">
        <v>2047</v>
      </c>
      <c r="C426" s="4" t="s">
        <v>198</v>
      </c>
      <c r="D426" s="5">
        <v>4900000</v>
      </c>
      <c r="E426" s="6">
        <v>476197680</v>
      </c>
      <c r="F426" s="6">
        <v>2.4299999999999999E-2</v>
      </c>
      <c r="G426" s="1"/>
    </row>
    <row r="427" spans="1:7" ht="32.65" customHeight="1" x14ac:dyDescent="0.25">
      <c r="A427" s="4" t="s">
        <v>2048</v>
      </c>
      <c r="B427" s="4" t="s">
        <v>2049</v>
      </c>
      <c r="C427" s="4" t="s">
        <v>198</v>
      </c>
      <c r="D427" s="5">
        <v>20000000</v>
      </c>
      <c r="E427" s="6">
        <v>1957694000</v>
      </c>
      <c r="F427" s="6">
        <v>9.98E-2</v>
      </c>
      <c r="G427" s="1"/>
    </row>
    <row r="428" spans="1:7" ht="32.65" customHeight="1" x14ac:dyDescent="0.25">
      <c r="A428" s="4" t="s">
        <v>307</v>
      </c>
      <c r="B428" s="4" t="s">
        <v>308</v>
      </c>
      <c r="C428" s="4" t="s">
        <v>198</v>
      </c>
      <c r="D428" s="5">
        <v>15000000</v>
      </c>
      <c r="E428" s="6">
        <v>1468029000</v>
      </c>
      <c r="F428" s="6">
        <v>7.4800000000000005E-2</v>
      </c>
      <c r="G428" s="1"/>
    </row>
    <row r="429" spans="1:7" ht="32.65" customHeight="1" x14ac:dyDescent="0.25">
      <c r="A429" s="4" t="s">
        <v>2050</v>
      </c>
      <c r="B429" s="4" t="s">
        <v>2051</v>
      </c>
      <c r="C429" s="4" t="s">
        <v>198</v>
      </c>
      <c r="D429" s="5">
        <v>27500000</v>
      </c>
      <c r="E429" s="6">
        <v>2666078250</v>
      </c>
      <c r="F429" s="6">
        <v>0.13589999999999999</v>
      </c>
      <c r="G429" s="1"/>
    </row>
    <row r="430" spans="1:7" ht="32.65" customHeight="1" x14ac:dyDescent="0.25">
      <c r="A430" s="4" t="s">
        <v>2052</v>
      </c>
      <c r="B430" s="4" t="s">
        <v>2053</v>
      </c>
      <c r="C430" s="4" t="s">
        <v>198</v>
      </c>
      <c r="D430" s="5">
        <v>15000000</v>
      </c>
      <c r="E430" s="6">
        <v>1460704500</v>
      </c>
      <c r="F430" s="6">
        <v>7.4399999999999994E-2</v>
      </c>
      <c r="G430" s="1"/>
    </row>
    <row r="431" spans="1:7" ht="32.65" customHeight="1" x14ac:dyDescent="0.25">
      <c r="A431" s="4" t="s">
        <v>2054</v>
      </c>
      <c r="B431" s="4" t="s">
        <v>2055</v>
      </c>
      <c r="C431" s="4" t="s">
        <v>198</v>
      </c>
      <c r="D431" s="5">
        <v>15000000</v>
      </c>
      <c r="E431" s="6">
        <v>1455496500</v>
      </c>
      <c r="F431" s="6">
        <v>7.4200000000000002E-2</v>
      </c>
      <c r="G431" s="1"/>
    </row>
    <row r="432" spans="1:7" ht="32.65" customHeight="1" x14ac:dyDescent="0.25">
      <c r="A432" s="4" t="s">
        <v>2056</v>
      </c>
      <c r="B432" s="4" t="s">
        <v>2057</v>
      </c>
      <c r="C432" s="4" t="s">
        <v>198</v>
      </c>
      <c r="D432" s="5">
        <v>20000000</v>
      </c>
      <c r="E432" s="6">
        <v>1952698000</v>
      </c>
      <c r="F432" s="6">
        <v>9.9500000000000005E-2</v>
      </c>
      <c r="G432" s="1"/>
    </row>
    <row r="433" spans="1:7" ht="32.65" customHeight="1" x14ac:dyDescent="0.25">
      <c r="A433" s="4" t="s">
        <v>2058</v>
      </c>
      <c r="B433" s="4" t="s">
        <v>2059</v>
      </c>
      <c r="C433" s="4" t="s">
        <v>198</v>
      </c>
      <c r="D433" s="5">
        <v>35000000</v>
      </c>
      <c r="E433" s="6">
        <v>3413567500</v>
      </c>
      <c r="F433" s="6">
        <v>0.1739</v>
      </c>
      <c r="G433" s="1"/>
    </row>
    <row r="434" spans="1:7" ht="32.65" customHeight="1" x14ac:dyDescent="0.25">
      <c r="A434" s="4" t="s">
        <v>2060</v>
      </c>
      <c r="B434" s="4" t="s">
        <v>2061</v>
      </c>
      <c r="C434" s="4" t="s">
        <v>198</v>
      </c>
      <c r="D434" s="5">
        <v>50000000</v>
      </c>
      <c r="E434" s="6">
        <v>4854085000</v>
      </c>
      <c r="F434" s="6">
        <v>0.24740000000000001</v>
      </c>
      <c r="G434" s="1"/>
    </row>
    <row r="435" spans="1:7" ht="32.65" customHeight="1" x14ac:dyDescent="0.25">
      <c r="A435" s="4" t="s">
        <v>313</v>
      </c>
      <c r="B435" s="4" t="s">
        <v>314</v>
      </c>
      <c r="C435" s="4" t="s">
        <v>198</v>
      </c>
      <c r="D435" s="5">
        <v>15000000</v>
      </c>
      <c r="E435" s="6">
        <v>1467306000</v>
      </c>
      <c r="F435" s="6">
        <v>7.4800000000000005E-2</v>
      </c>
      <c r="G435" s="1"/>
    </row>
    <row r="436" spans="1:7" ht="32.65" customHeight="1" x14ac:dyDescent="0.25">
      <c r="A436" s="4" t="s">
        <v>2062</v>
      </c>
      <c r="B436" s="4" t="s">
        <v>2063</v>
      </c>
      <c r="C436" s="4" t="s">
        <v>198</v>
      </c>
      <c r="D436" s="5">
        <v>7975500</v>
      </c>
      <c r="E436" s="6">
        <v>772294781.70000005</v>
      </c>
      <c r="F436" s="6">
        <v>3.9399999999999998E-2</v>
      </c>
      <c r="G436" s="1"/>
    </row>
    <row r="437" spans="1:7" ht="32.65" customHeight="1" x14ac:dyDescent="0.25">
      <c r="A437" s="4" t="s">
        <v>2064</v>
      </c>
      <c r="B437" s="4" t="s">
        <v>2065</v>
      </c>
      <c r="C437" s="4" t="s">
        <v>198</v>
      </c>
      <c r="D437" s="5">
        <v>5000000</v>
      </c>
      <c r="E437" s="6">
        <v>487629500</v>
      </c>
      <c r="F437" s="6">
        <v>2.4799999999999999E-2</v>
      </c>
      <c r="G437" s="1"/>
    </row>
    <row r="438" spans="1:7" ht="32.65" customHeight="1" x14ac:dyDescent="0.25">
      <c r="A438" s="4" t="s">
        <v>315</v>
      </c>
      <c r="B438" s="4" t="s">
        <v>316</v>
      </c>
      <c r="C438" s="4" t="s">
        <v>198</v>
      </c>
      <c r="D438" s="5">
        <v>10000000</v>
      </c>
      <c r="E438" s="6">
        <v>974997000</v>
      </c>
      <c r="F438" s="6">
        <v>4.9700000000000001E-2</v>
      </c>
      <c r="G438" s="1"/>
    </row>
    <row r="439" spans="1:7" ht="32.65" customHeight="1" x14ac:dyDescent="0.25">
      <c r="A439" s="4" t="s">
        <v>2066</v>
      </c>
      <c r="B439" s="4" t="s">
        <v>2067</v>
      </c>
      <c r="C439" s="4" t="s">
        <v>198</v>
      </c>
      <c r="D439" s="5">
        <v>6000000</v>
      </c>
      <c r="E439" s="6">
        <v>584829600</v>
      </c>
      <c r="F439" s="6">
        <v>2.98E-2</v>
      </c>
      <c r="G439" s="1"/>
    </row>
    <row r="440" spans="1:7" ht="32.65" customHeight="1" x14ac:dyDescent="0.25">
      <c r="A440" s="4" t="s">
        <v>319</v>
      </c>
      <c r="B440" s="4" t="s">
        <v>320</v>
      </c>
      <c r="C440" s="4" t="s">
        <v>198</v>
      </c>
      <c r="D440" s="5">
        <v>15000000</v>
      </c>
      <c r="E440" s="6">
        <v>1468975500</v>
      </c>
      <c r="F440" s="6">
        <v>7.4899999999999994E-2</v>
      </c>
      <c r="G440" s="1"/>
    </row>
    <row r="441" spans="1:7" ht="32.65" customHeight="1" x14ac:dyDescent="0.25">
      <c r="A441" s="4" t="s">
        <v>2068</v>
      </c>
      <c r="B441" s="4" t="s">
        <v>2069</v>
      </c>
      <c r="C441" s="4" t="s">
        <v>198</v>
      </c>
      <c r="D441" s="5">
        <v>15000000</v>
      </c>
      <c r="E441" s="6">
        <v>1460364000</v>
      </c>
      <c r="F441" s="6">
        <v>7.4399999999999994E-2</v>
      </c>
      <c r="G441" s="1"/>
    </row>
    <row r="442" spans="1:7" ht="32.65" customHeight="1" x14ac:dyDescent="0.25">
      <c r="A442" s="4" t="s">
        <v>2070</v>
      </c>
      <c r="B442" s="4" t="s">
        <v>2071</v>
      </c>
      <c r="C442" s="4" t="s">
        <v>198</v>
      </c>
      <c r="D442" s="5">
        <v>15000000</v>
      </c>
      <c r="E442" s="6">
        <v>1466530500</v>
      </c>
      <c r="F442" s="6">
        <v>7.4700000000000003E-2</v>
      </c>
      <c r="G442" s="1"/>
    </row>
    <row r="443" spans="1:7" ht="32.65" customHeight="1" x14ac:dyDescent="0.25">
      <c r="A443" s="4" t="s">
        <v>2072</v>
      </c>
      <c r="B443" s="4" t="s">
        <v>2073</v>
      </c>
      <c r="C443" s="4" t="s">
        <v>198</v>
      </c>
      <c r="D443" s="5">
        <v>7000000</v>
      </c>
      <c r="E443" s="6">
        <v>680186500</v>
      </c>
      <c r="F443" s="6">
        <v>3.4700000000000002E-2</v>
      </c>
      <c r="G443" s="1"/>
    </row>
    <row r="444" spans="1:7" ht="32.65" customHeight="1" x14ac:dyDescent="0.25">
      <c r="A444" s="4" t="s">
        <v>323</v>
      </c>
      <c r="B444" s="4" t="s">
        <v>324</v>
      </c>
      <c r="C444" s="4" t="s">
        <v>198</v>
      </c>
      <c r="D444" s="5">
        <v>15000000</v>
      </c>
      <c r="E444" s="6">
        <v>1466130000</v>
      </c>
      <c r="F444" s="6">
        <v>7.4700000000000003E-2</v>
      </c>
      <c r="G444" s="1"/>
    </row>
    <row r="445" spans="1:7" ht="32.65" customHeight="1" x14ac:dyDescent="0.25">
      <c r="A445" s="4" t="s">
        <v>329</v>
      </c>
      <c r="B445" s="4" t="s">
        <v>330</v>
      </c>
      <c r="C445" s="4" t="s">
        <v>198</v>
      </c>
      <c r="D445" s="5">
        <v>35000000</v>
      </c>
      <c r="E445" s="6">
        <v>3425702000</v>
      </c>
      <c r="F445" s="6">
        <v>0.17460000000000001</v>
      </c>
      <c r="G445" s="1"/>
    </row>
    <row r="446" spans="1:7" ht="32.65" customHeight="1" x14ac:dyDescent="0.25">
      <c r="A446" s="4" t="s">
        <v>331</v>
      </c>
      <c r="B446" s="4" t="s">
        <v>332</v>
      </c>
      <c r="C446" s="4" t="s">
        <v>198</v>
      </c>
      <c r="D446" s="5">
        <v>5000000</v>
      </c>
      <c r="E446" s="6">
        <v>488710500</v>
      </c>
      <c r="F446" s="6">
        <v>2.4899999999999999E-2</v>
      </c>
      <c r="G446" s="1"/>
    </row>
    <row r="447" spans="1:7" ht="32.65" customHeight="1" x14ac:dyDescent="0.25">
      <c r="A447" s="4" t="s">
        <v>333</v>
      </c>
      <c r="B447" s="4" t="s">
        <v>334</v>
      </c>
      <c r="C447" s="4" t="s">
        <v>198</v>
      </c>
      <c r="D447" s="5">
        <v>10000000</v>
      </c>
      <c r="E447" s="6">
        <v>976910000</v>
      </c>
      <c r="F447" s="6">
        <v>4.9799999999999997E-2</v>
      </c>
      <c r="G447" s="1"/>
    </row>
    <row r="448" spans="1:7" ht="32.65" customHeight="1" x14ac:dyDescent="0.25">
      <c r="A448" s="4" t="s">
        <v>335</v>
      </c>
      <c r="B448" s="4" t="s">
        <v>336</v>
      </c>
      <c r="C448" s="4" t="s">
        <v>198</v>
      </c>
      <c r="D448" s="5">
        <v>35000000</v>
      </c>
      <c r="E448" s="6">
        <v>3426731000</v>
      </c>
      <c r="F448" s="6">
        <v>0.17460000000000001</v>
      </c>
      <c r="G448" s="1"/>
    </row>
    <row r="449" spans="1:7" ht="32.65" customHeight="1" x14ac:dyDescent="0.25">
      <c r="A449" s="4" t="s">
        <v>339</v>
      </c>
      <c r="B449" s="4" t="s">
        <v>340</v>
      </c>
      <c r="C449" s="4" t="s">
        <v>198</v>
      </c>
      <c r="D449" s="5">
        <v>15000000</v>
      </c>
      <c r="E449" s="6">
        <v>1462176000</v>
      </c>
      <c r="F449" s="6">
        <v>7.4499999999999997E-2</v>
      </c>
      <c r="G449" s="1"/>
    </row>
    <row r="450" spans="1:7" ht="32.65" customHeight="1" x14ac:dyDescent="0.25">
      <c r="A450" s="4" t="s">
        <v>341</v>
      </c>
      <c r="B450" s="4" t="s">
        <v>342</v>
      </c>
      <c r="C450" s="4" t="s">
        <v>198</v>
      </c>
      <c r="D450" s="5">
        <v>15000000</v>
      </c>
      <c r="E450" s="6">
        <v>1476909000</v>
      </c>
      <c r="F450" s="6">
        <v>7.5300000000000006E-2</v>
      </c>
      <c r="G450" s="1"/>
    </row>
    <row r="451" spans="1:7" ht="32.65" customHeight="1" x14ac:dyDescent="0.25">
      <c r="A451" s="4" t="s">
        <v>2074</v>
      </c>
      <c r="B451" s="4" t="s">
        <v>2075</v>
      </c>
      <c r="C451" s="4" t="s">
        <v>198</v>
      </c>
      <c r="D451" s="5">
        <v>11588100</v>
      </c>
      <c r="E451" s="6">
        <v>1135078730.01</v>
      </c>
      <c r="F451" s="6">
        <v>5.7799999999999997E-2</v>
      </c>
      <c r="G451" s="1"/>
    </row>
    <row r="452" spans="1:7" ht="32.65" customHeight="1" x14ac:dyDescent="0.25">
      <c r="A452" s="4" t="s">
        <v>2076</v>
      </c>
      <c r="B452" s="4" t="s">
        <v>2077</v>
      </c>
      <c r="C452" s="4" t="s">
        <v>198</v>
      </c>
      <c r="D452" s="5">
        <v>10000000</v>
      </c>
      <c r="E452" s="6">
        <v>978642000</v>
      </c>
      <c r="F452" s="6">
        <v>4.99E-2</v>
      </c>
      <c r="G452" s="1"/>
    </row>
    <row r="453" spans="1:7" ht="32.65" customHeight="1" x14ac:dyDescent="0.25">
      <c r="A453" s="4" t="s">
        <v>345</v>
      </c>
      <c r="B453" s="4" t="s">
        <v>346</v>
      </c>
      <c r="C453" s="4" t="s">
        <v>198</v>
      </c>
      <c r="D453" s="5">
        <v>5000000</v>
      </c>
      <c r="E453" s="6">
        <v>492523000</v>
      </c>
      <c r="F453" s="6">
        <v>2.5100000000000001E-2</v>
      </c>
      <c r="G453" s="1"/>
    </row>
    <row r="454" spans="1:7" ht="32.65" customHeight="1" x14ac:dyDescent="0.25">
      <c r="A454" s="4" t="s">
        <v>347</v>
      </c>
      <c r="B454" s="4" t="s">
        <v>348</v>
      </c>
      <c r="C454" s="4" t="s">
        <v>198</v>
      </c>
      <c r="D454" s="5">
        <v>15000000</v>
      </c>
      <c r="E454" s="6">
        <v>1477354500</v>
      </c>
      <c r="F454" s="6">
        <v>7.5300000000000006E-2</v>
      </c>
      <c r="G454" s="1"/>
    </row>
    <row r="455" spans="1:7" ht="32.65" customHeight="1" x14ac:dyDescent="0.25">
      <c r="A455" s="4" t="s">
        <v>2078</v>
      </c>
      <c r="B455" s="4" t="s">
        <v>2079</v>
      </c>
      <c r="C455" s="4" t="s">
        <v>198</v>
      </c>
      <c r="D455" s="5">
        <v>6432700</v>
      </c>
      <c r="E455" s="6">
        <v>631208687.5</v>
      </c>
      <c r="F455" s="6">
        <v>3.2199999999999999E-2</v>
      </c>
      <c r="G455" s="1"/>
    </row>
    <row r="456" spans="1:7" ht="32.65" customHeight="1" x14ac:dyDescent="0.25">
      <c r="A456" s="4" t="s">
        <v>2080</v>
      </c>
      <c r="B456" s="4" t="s">
        <v>2081</v>
      </c>
      <c r="C456" s="4" t="s">
        <v>198</v>
      </c>
      <c r="D456" s="5">
        <v>2974400</v>
      </c>
      <c r="E456" s="6">
        <v>290654798.72000003</v>
      </c>
      <c r="F456" s="6">
        <v>1.4800000000000001E-2</v>
      </c>
      <c r="G456" s="1"/>
    </row>
    <row r="457" spans="1:7" ht="32.65" customHeight="1" x14ac:dyDescent="0.25">
      <c r="A457" s="4" t="s">
        <v>351</v>
      </c>
      <c r="B457" s="4" t="s">
        <v>352</v>
      </c>
      <c r="C457" s="4" t="s">
        <v>198</v>
      </c>
      <c r="D457" s="5">
        <v>25000000</v>
      </c>
      <c r="E457" s="6">
        <v>2459375000</v>
      </c>
      <c r="F457" s="6">
        <v>0.12529999999999999</v>
      </c>
      <c r="G457" s="1"/>
    </row>
    <row r="458" spans="1:7" ht="32.65" customHeight="1" x14ac:dyDescent="0.25">
      <c r="A458" s="4" t="s">
        <v>2082</v>
      </c>
      <c r="B458" s="4" t="s">
        <v>2083</v>
      </c>
      <c r="C458" s="4" t="s">
        <v>198</v>
      </c>
      <c r="D458" s="5">
        <v>25000000</v>
      </c>
      <c r="E458" s="6">
        <v>2467877500</v>
      </c>
      <c r="F458" s="6">
        <v>0.1258</v>
      </c>
      <c r="G458" s="1"/>
    </row>
    <row r="459" spans="1:7" ht="32.65" customHeight="1" x14ac:dyDescent="0.25">
      <c r="A459" s="4" t="s">
        <v>353</v>
      </c>
      <c r="B459" s="4" t="s">
        <v>354</v>
      </c>
      <c r="C459" s="4" t="s">
        <v>198</v>
      </c>
      <c r="D459" s="5">
        <v>5000000</v>
      </c>
      <c r="E459" s="6">
        <v>493974500</v>
      </c>
      <c r="F459" s="6">
        <v>2.52E-2</v>
      </c>
      <c r="G459" s="1"/>
    </row>
    <row r="460" spans="1:7" ht="32.65" customHeight="1" x14ac:dyDescent="0.25">
      <c r="A460" s="4" t="s">
        <v>2084</v>
      </c>
      <c r="B460" s="4" t="s">
        <v>2085</v>
      </c>
      <c r="C460" s="4" t="s">
        <v>198</v>
      </c>
      <c r="D460" s="5">
        <v>8000000</v>
      </c>
      <c r="E460" s="6">
        <v>779237600</v>
      </c>
      <c r="F460" s="6">
        <v>3.9699999999999999E-2</v>
      </c>
      <c r="G460" s="1"/>
    </row>
    <row r="461" spans="1:7" ht="32.65" customHeight="1" x14ac:dyDescent="0.25">
      <c r="A461" s="4" t="s">
        <v>2086</v>
      </c>
      <c r="B461" s="4" t="s">
        <v>2087</v>
      </c>
      <c r="C461" s="4" t="s">
        <v>198</v>
      </c>
      <c r="D461" s="5">
        <v>25000000</v>
      </c>
      <c r="E461" s="6">
        <v>2452942500</v>
      </c>
      <c r="F461" s="6">
        <v>0.125</v>
      </c>
      <c r="G461" s="1"/>
    </row>
    <row r="462" spans="1:7" ht="32.65" customHeight="1" x14ac:dyDescent="0.25">
      <c r="A462" s="4" t="s">
        <v>2088</v>
      </c>
      <c r="B462" s="4" t="s">
        <v>2089</v>
      </c>
      <c r="C462" s="4" t="s">
        <v>198</v>
      </c>
      <c r="D462" s="5">
        <v>7500000</v>
      </c>
      <c r="E462" s="6">
        <v>741123750</v>
      </c>
      <c r="F462" s="6">
        <v>3.78E-2</v>
      </c>
      <c r="G462" s="1"/>
    </row>
    <row r="463" spans="1:7" ht="32.65" customHeight="1" x14ac:dyDescent="0.25">
      <c r="A463" s="4" t="s">
        <v>2090</v>
      </c>
      <c r="B463" s="4" t="s">
        <v>2091</v>
      </c>
      <c r="C463" s="4" t="s">
        <v>198</v>
      </c>
      <c r="D463" s="5">
        <v>3875000</v>
      </c>
      <c r="E463" s="6">
        <v>382563250</v>
      </c>
      <c r="F463" s="6">
        <v>1.95E-2</v>
      </c>
      <c r="G463" s="1"/>
    </row>
    <row r="464" spans="1:7" ht="32.65" customHeight="1" x14ac:dyDescent="0.25">
      <c r="A464" s="4" t="s">
        <v>2092</v>
      </c>
      <c r="B464" s="4" t="s">
        <v>2093</v>
      </c>
      <c r="C464" s="4" t="s">
        <v>198</v>
      </c>
      <c r="D464" s="5">
        <v>25000000</v>
      </c>
      <c r="E464" s="6">
        <v>2474385000</v>
      </c>
      <c r="F464" s="6">
        <v>0.12609999999999999</v>
      </c>
      <c r="G464" s="1"/>
    </row>
    <row r="465" spans="1:7" ht="32.65" customHeight="1" x14ac:dyDescent="0.25">
      <c r="A465" s="4" t="s">
        <v>361</v>
      </c>
      <c r="B465" s="4" t="s">
        <v>362</v>
      </c>
      <c r="C465" s="4" t="s">
        <v>198</v>
      </c>
      <c r="D465" s="5">
        <v>20000000</v>
      </c>
      <c r="E465" s="6">
        <v>1980266000</v>
      </c>
      <c r="F465" s="6">
        <v>0.1009</v>
      </c>
      <c r="G465" s="1"/>
    </row>
    <row r="466" spans="1:7" ht="32.65" customHeight="1" x14ac:dyDescent="0.25">
      <c r="A466" s="4" t="s">
        <v>363</v>
      </c>
      <c r="B466" s="4" t="s">
        <v>364</v>
      </c>
      <c r="C466" s="4" t="s">
        <v>198</v>
      </c>
      <c r="D466" s="5">
        <v>13222600</v>
      </c>
      <c r="E466" s="6">
        <v>1306585929.96</v>
      </c>
      <c r="F466" s="6">
        <v>6.6600000000000006E-2</v>
      </c>
      <c r="G466" s="1"/>
    </row>
    <row r="467" spans="1:7" ht="32.65" customHeight="1" x14ac:dyDescent="0.25">
      <c r="A467" s="4" t="s">
        <v>2094</v>
      </c>
      <c r="B467" s="4" t="s">
        <v>2095</v>
      </c>
      <c r="C467" s="4" t="s">
        <v>198</v>
      </c>
      <c r="D467" s="5">
        <v>19356400</v>
      </c>
      <c r="E467" s="6">
        <v>1907584833.8399999</v>
      </c>
      <c r="F467" s="6">
        <v>9.7199999999999995E-2</v>
      </c>
      <c r="G467" s="1"/>
    </row>
    <row r="468" spans="1:7" ht="32.65" customHeight="1" x14ac:dyDescent="0.25">
      <c r="A468" s="4" t="s">
        <v>431</v>
      </c>
      <c r="B468" s="4" t="s">
        <v>432</v>
      </c>
      <c r="C468" s="4" t="s">
        <v>198</v>
      </c>
      <c r="D468" s="5">
        <v>65000000</v>
      </c>
      <c r="E468" s="6">
        <v>6421759500</v>
      </c>
      <c r="F468" s="6">
        <v>0.32719999999999999</v>
      </c>
      <c r="G468" s="1"/>
    </row>
    <row r="469" spans="1:7" ht="32.65" customHeight="1" x14ac:dyDescent="0.25">
      <c r="A469" s="4" t="s">
        <v>2096</v>
      </c>
      <c r="B469" s="4" t="s">
        <v>2097</v>
      </c>
      <c r="C469" s="4" t="s">
        <v>198</v>
      </c>
      <c r="D469" s="5">
        <v>20000000</v>
      </c>
      <c r="E469" s="6">
        <v>1974046000</v>
      </c>
      <c r="F469" s="6">
        <v>0.10059999999999999</v>
      </c>
      <c r="G469" s="1"/>
    </row>
    <row r="470" spans="1:7" ht="32.65" customHeight="1" x14ac:dyDescent="0.25">
      <c r="A470" s="4" t="s">
        <v>2098</v>
      </c>
      <c r="B470" s="4" t="s">
        <v>2099</v>
      </c>
      <c r="C470" s="4" t="s">
        <v>198</v>
      </c>
      <c r="D470" s="5">
        <v>25000000</v>
      </c>
      <c r="E470" s="6">
        <v>2479512500</v>
      </c>
      <c r="F470" s="6">
        <v>0.1263</v>
      </c>
      <c r="G470" s="1"/>
    </row>
    <row r="471" spans="1:7" ht="32.65" customHeight="1" x14ac:dyDescent="0.25">
      <c r="A471" s="4" t="s">
        <v>2100</v>
      </c>
      <c r="B471" s="4" t="s">
        <v>2101</v>
      </c>
      <c r="C471" s="4" t="s">
        <v>198</v>
      </c>
      <c r="D471" s="5">
        <v>25000000</v>
      </c>
      <c r="E471" s="6">
        <v>2479155000</v>
      </c>
      <c r="F471" s="6">
        <v>0.1263</v>
      </c>
      <c r="G471" s="1"/>
    </row>
    <row r="472" spans="1:7" ht="32.65" customHeight="1" x14ac:dyDescent="0.25">
      <c r="A472" s="4" t="s">
        <v>2102</v>
      </c>
      <c r="B472" s="4" t="s">
        <v>2103</v>
      </c>
      <c r="C472" s="4" t="s">
        <v>198</v>
      </c>
      <c r="D472" s="5">
        <v>8335600</v>
      </c>
      <c r="E472" s="6">
        <v>824711760.60000002</v>
      </c>
      <c r="F472" s="6">
        <v>4.2000000000000003E-2</v>
      </c>
      <c r="G472" s="1"/>
    </row>
    <row r="473" spans="1:7" ht="32.65" customHeight="1" x14ac:dyDescent="0.25">
      <c r="A473" s="4" t="s">
        <v>2104</v>
      </c>
      <c r="B473" s="4" t="s">
        <v>2105</v>
      </c>
      <c r="C473" s="4" t="s">
        <v>198</v>
      </c>
      <c r="D473" s="5">
        <v>16802300</v>
      </c>
      <c r="E473" s="6">
        <v>1660914075.9200001</v>
      </c>
      <c r="F473" s="6">
        <v>8.4599999999999995E-2</v>
      </c>
      <c r="G473" s="1"/>
    </row>
    <row r="474" spans="1:7" ht="32.65" customHeight="1" x14ac:dyDescent="0.25">
      <c r="A474" s="4" t="s">
        <v>2106</v>
      </c>
      <c r="B474" s="4" t="s">
        <v>2107</v>
      </c>
      <c r="C474" s="4" t="s">
        <v>198</v>
      </c>
      <c r="D474" s="5">
        <v>25000000</v>
      </c>
      <c r="E474" s="6">
        <v>2478385000</v>
      </c>
      <c r="F474" s="6">
        <v>0.1263</v>
      </c>
      <c r="G474" s="1"/>
    </row>
    <row r="475" spans="1:7" ht="32.65" customHeight="1" x14ac:dyDescent="0.25">
      <c r="A475" s="4" t="s">
        <v>437</v>
      </c>
      <c r="B475" s="4" t="s">
        <v>438</v>
      </c>
      <c r="C475" s="4" t="s">
        <v>198</v>
      </c>
      <c r="D475" s="5">
        <v>4000000</v>
      </c>
      <c r="E475" s="6">
        <v>397974800</v>
      </c>
      <c r="F475" s="6">
        <v>2.0299999999999999E-2</v>
      </c>
      <c r="G475" s="1"/>
    </row>
    <row r="476" spans="1:7" ht="32.65" customHeight="1" x14ac:dyDescent="0.25">
      <c r="A476" s="4" t="s">
        <v>439</v>
      </c>
      <c r="B476" s="4" t="s">
        <v>440</v>
      </c>
      <c r="C476" s="4" t="s">
        <v>198</v>
      </c>
      <c r="D476" s="5">
        <v>5000000</v>
      </c>
      <c r="E476" s="6">
        <v>496008000</v>
      </c>
      <c r="F476" s="6">
        <v>2.53E-2</v>
      </c>
      <c r="G476" s="1"/>
    </row>
    <row r="477" spans="1:7" ht="32.65" customHeight="1" x14ac:dyDescent="0.25">
      <c r="A477" s="4" t="s">
        <v>2108</v>
      </c>
      <c r="B477" s="4" t="s">
        <v>2109</v>
      </c>
      <c r="C477" s="4" t="s">
        <v>198</v>
      </c>
      <c r="D477" s="5">
        <v>1450000</v>
      </c>
      <c r="E477" s="6">
        <v>142574875</v>
      </c>
      <c r="F477" s="6">
        <v>7.3000000000000001E-3</v>
      </c>
      <c r="G477" s="1"/>
    </row>
    <row r="478" spans="1:7" ht="32.65" customHeight="1" x14ac:dyDescent="0.25">
      <c r="A478" s="4" t="s">
        <v>2110</v>
      </c>
      <c r="B478" s="4" t="s">
        <v>2111</v>
      </c>
      <c r="C478" s="4" t="s">
        <v>198</v>
      </c>
      <c r="D478" s="5">
        <v>15759000</v>
      </c>
      <c r="E478" s="6">
        <v>1559477546.0999999</v>
      </c>
      <c r="F478" s="6">
        <v>7.9500000000000001E-2</v>
      </c>
      <c r="G478" s="1"/>
    </row>
    <row r="479" spans="1:7" ht="14.45" customHeight="1" x14ac:dyDescent="0.25">
      <c r="A479" s="4" t="s">
        <v>0</v>
      </c>
      <c r="B479" s="4" t="s">
        <v>0</v>
      </c>
      <c r="C479" s="7" t="s">
        <v>183</v>
      </c>
      <c r="D479" s="5">
        <v>11456400700</v>
      </c>
      <c r="E479" s="6">
        <v>1148980244946.51</v>
      </c>
      <c r="F479" s="6">
        <v>58.549399999999999</v>
      </c>
      <c r="G479" s="1"/>
    </row>
    <row r="480" spans="1:7" ht="18.399999999999999" customHeight="1" x14ac:dyDescent="0.25">
      <c r="A480" s="16" t="s">
        <v>0</v>
      </c>
      <c r="B480" s="16"/>
      <c r="C480" s="16"/>
      <c r="D480" s="16"/>
      <c r="E480" s="16"/>
      <c r="F480" s="16"/>
      <c r="G480" s="16"/>
    </row>
    <row r="481" spans="1:7" ht="14.45" customHeight="1" x14ac:dyDescent="0.25">
      <c r="A481" s="15" t="s">
        <v>793</v>
      </c>
      <c r="B481" s="15"/>
      <c r="C481" s="15"/>
      <c r="D481" s="15"/>
      <c r="E481" s="15"/>
      <c r="F481" s="15"/>
      <c r="G481" s="2" t="s">
        <v>0</v>
      </c>
    </row>
    <row r="482" spans="1:7" ht="23.45" customHeight="1" x14ac:dyDescent="0.25">
      <c r="A482" s="3" t="s">
        <v>5</v>
      </c>
      <c r="B482" s="3" t="s">
        <v>6</v>
      </c>
      <c r="C482" s="3" t="s">
        <v>7</v>
      </c>
      <c r="D482" s="3" t="s">
        <v>8</v>
      </c>
      <c r="E482" s="3" t="s">
        <v>9</v>
      </c>
      <c r="F482" s="3" t="s">
        <v>10</v>
      </c>
      <c r="G482" s="3" t="s">
        <v>794</v>
      </c>
    </row>
    <row r="483" spans="1:7" ht="32.65" customHeight="1" x14ac:dyDescent="0.25">
      <c r="A483" s="4" t="s">
        <v>1525</v>
      </c>
      <c r="B483" s="4" t="s">
        <v>1526</v>
      </c>
      <c r="C483" s="4" t="s">
        <v>83</v>
      </c>
      <c r="D483" s="5">
        <v>17500000</v>
      </c>
      <c r="E483" s="6">
        <v>1758874250</v>
      </c>
      <c r="F483" s="6">
        <v>8.9599999999999999E-2</v>
      </c>
      <c r="G483" s="4" t="s">
        <v>797</v>
      </c>
    </row>
    <row r="484" spans="1:7" ht="23.45" customHeight="1" x14ac:dyDescent="0.25">
      <c r="A484" s="4" t="s">
        <v>1527</v>
      </c>
      <c r="B484" s="4" t="s">
        <v>1528</v>
      </c>
      <c r="C484" s="4" t="s">
        <v>98</v>
      </c>
      <c r="D484" s="5">
        <v>9000000</v>
      </c>
      <c r="E484" s="6">
        <v>894522600</v>
      </c>
      <c r="F484" s="6">
        <v>4.5600000000000002E-2</v>
      </c>
      <c r="G484" s="4" t="s">
        <v>797</v>
      </c>
    </row>
    <row r="485" spans="1:7" ht="23.45" customHeight="1" x14ac:dyDescent="0.25">
      <c r="A485" s="4" t="s">
        <v>1529</v>
      </c>
      <c r="B485" s="4" t="s">
        <v>1530</v>
      </c>
      <c r="C485" s="4" t="s">
        <v>43</v>
      </c>
      <c r="D485" s="5">
        <v>8000000</v>
      </c>
      <c r="E485" s="6">
        <v>788753600</v>
      </c>
      <c r="F485" s="6">
        <v>4.02E-2</v>
      </c>
      <c r="G485" s="4" t="s">
        <v>1354</v>
      </c>
    </row>
    <row r="486" spans="1:7" ht="14.45" customHeight="1" x14ac:dyDescent="0.25">
      <c r="A486" s="4" t="s">
        <v>1531</v>
      </c>
      <c r="B486" s="4" t="s">
        <v>1532</v>
      </c>
      <c r="C486" s="4" t="s">
        <v>43</v>
      </c>
      <c r="D486" s="5">
        <v>10000000</v>
      </c>
      <c r="E486" s="6">
        <v>1002906000</v>
      </c>
      <c r="F486" s="6">
        <v>5.11E-2</v>
      </c>
      <c r="G486" s="4" t="s">
        <v>1354</v>
      </c>
    </row>
    <row r="487" spans="1:7" ht="23.45" customHeight="1" x14ac:dyDescent="0.25">
      <c r="A487" s="4" t="s">
        <v>1533</v>
      </c>
      <c r="B487" s="4" t="s">
        <v>1534</v>
      </c>
      <c r="C487" s="4" t="s">
        <v>32</v>
      </c>
      <c r="D487" s="5">
        <v>22500000</v>
      </c>
      <c r="E487" s="6">
        <v>2250398250</v>
      </c>
      <c r="F487" s="6">
        <v>0.1147</v>
      </c>
      <c r="G487" s="4" t="s">
        <v>797</v>
      </c>
    </row>
    <row r="488" spans="1:7" ht="23.45" customHeight="1" x14ac:dyDescent="0.25">
      <c r="A488" s="4" t="s">
        <v>1535</v>
      </c>
      <c r="B488" s="4" t="s">
        <v>1536</v>
      </c>
      <c r="C488" s="4" t="s">
        <v>162</v>
      </c>
      <c r="D488" s="5">
        <v>12500000</v>
      </c>
      <c r="E488" s="6">
        <v>1252127500</v>
      </c>
      <c r="F488" s="6">
        <v>6.3799999999999996E-2</v>
      </c>
      <c r="G488" s="4" t="s">
        <v>1095</v>
      </c>
    </row>
    <row r="489" spans="1:7" ht="14.45" customHeight="1" x14ac:dyDescent="0.25">
      <c r="A489" s="4" t="s">
        <v>2112</v>
      </c>
      <c r="B489" s="4" t="s">
        <v>2113</v>
      </c>
      <c r="C489" s="4" t="s">
        <v>32</v>
      </c>
      <c r="D489" s="5">
        <v>2500000</v>
      </c>
      <c r="E489" s="6">
        <v>248632250</v>
      </c>
      <c r="F489" s="6">
        <v>1.2699999999999999E-2</v>
      </c>
      <c r="G489" s="4" t="s">
        <v>797</v>
      </c>
    </row>
    <row r="490" spans="1:7" ht="41.85" customHeight="1" x14ac:dyDescent="0.25">
      <c r="A490" s="4" t="s">
        <v>1537</v>
      </c>
      <c r="B490" s="4" t="s">
        <v>1538</v>
      </c>
      <c r="C490" s="4" t="s">
        <v>32</v>
      </c>
      <c r="D490" s="5">
        <v>2500000</v>
      </c>
      <c r="E490" s="6">
        <v>248834250</v>
      </c>
      <c r="F490" s="6">
        <v>1.2699999999999999E-2</v>
      </c>
      <c r="G490" s="4" t="s">
        <v>797</v>
      </c>
    </row>
    <row r="491" spans="1:7" ht="14.45" customHeight="1" x14ac:dyDescent="0.25">
      <c r="A491" s="4" t="s">
        <v>1541</v>
      </c>
      <c r="B491" s="4" t="s">
        <v>1542</v>
      </c>
      <c r="C491" s="4" t="s">
        <v>32</v>
      </c>
      <c r="D491" s="5">
        <v>12500000</v>
      </c>
      <c r="E491" s="6">
        <v>1253011250</v>
      </c>
      <c r="F491" s="6">
        <v>6.3799999999999996E-2</v>
      </c>
      <c r="G491" s="4" t="s">
        <v>797</v>
      </c>
    </row>
    <row r="492" spans="1:7" ht="32.65" customHeight="1" x14ac:dyDescent="0.25">
      <c r="A492" s="4" t="s">
        <v>1543</v>
      </c>
      <c r="B492" s="4" t="s">
        <v>1544</v>
      </c>
      <c r="C492" s="4" t="s">
        <v>157</v>
      </c>
      <c r="D492" s="5">
        <v>69000000</v>
      </c>
      <c r="E492" s="6">
        <v>7023475500</v>
      </c>
      <c r="F492" s="6">
        <v>0.3579</v>
      </c>
      <c r="G492" s="4" t="s">
        <v>797</v>
      </c>
    </row>
    <row r="493" spans="1:7" ht="14.45" customHeight="1" x14ac:dyDescent="0.25">
      <c r="A493" s="4" t="s">
        <v>1545</v>
      </c>
      <c r="B493" s="4" t="s">
        <v>1546</v>
      </c>
      <c r="C493" s="4" t="s">
        <v>32</v>
      </c>
      <c r="D493" s="5">
        <v>11500000</v>
      </c>
      <c r="E493" s="6">
        <v>1153338450</v>
      </c>
      <c r="F493" s="6">
        <v>5.8799999999999998E-2</v>
      </c>
      <c r="G493" s="4" t="s">
        <v>797</v>
      </c>
    </row>
    <row r="494" spans="1:7" ht="23.45" customHeight="1" x14ac:dyDescent="0.25">
      <c r="A494" s="4" t="s">
        <v>1547</v>
      </c>
      <c r="B494" s="4" t="s">
        <v>1548</v>
      </c>
      <c r="C494" s="4" t="s">
        <v>32</v>
      </c>
      <c r="D494" s="5">
        <v>7500000</v>
      </c>
      <c r="E494" s="6">
        <v>752685000</v>
      </c>
      <c r="F494" s="6">
        <v>3.8399999999999997E-2</v>
      </c>
      <c r="G494" s="4" t="s">
        <v>797</v>
      </c>
    </row>
    <row r="495" spans="1:7" ht="23.45" customHeight="1" x14ac:dyDescent="0.25">
      <c r="A495" s="4" t="s">
        <v>2114</v>
      </c>
      <c r="B495" s="4" t="s">
        <v>2115</v>
      </c>
      <c r="C495" s="4" t="s">
        <v>98</v>
      </c>
      <c r="D495" s="5">
        <v>5000000</v>
      </c>
      <c r="E495" s="6">
        <v>498735000</v>
      </c>
      <c r="F495" s="6">
        <v>2.5399999999999999E-2</v>
      </c>
      <c r="G495" s="4" t="s">
        <v>797</v>
      </c>
    </row>
    <row r="496" spans="1:7" ht="23.45" customHeight="1" x14ac:dyDescent="0.25">
      <c r="A496" s="4" t="s">
        <v>2116</v>
      </c>
      <c r="B496" s="4" t="s">
        <v>2117</v>
      </c>
      <c r="C496" s="4" t="s">
        <v>1051</v>
      </c>
      <c r="D496" s="5">
        <v>7500000</v>
      </c>
      <c r="E496" s="6">
        <v>748428000</v>
      </c>
      <c r="F496" s="6">
        <v>3.8100000000000002E-2</v>
      </c>
      <c r="G496" s="4" t="s">
        <v>797</v>
      </c>
    </row>
    <row r="497" spans="1:7" ht="32.65" customHeight="1" x14ac:dyDescent="0.25">
      <c r="A497" s="4" t="s">
        <v>1549</v>
      </c>
      <c r="B497" s="4" t="s">
        <v>1550</v>
      </c>
      <c r="C497" s="4" t="s">
        <v>32</v>
      </c>
      <c r="D497" s="5">
        <v>5000000</v>
      </c>
      <c r="E497" s="6">
        <v>492133500</v>
      </c>
      <c r="F497" s="6">
        <v>2.5100000000000001E-2</v>
      </c>
      <c r="G497" s="4" t="s">
        <v>1354</v>
      </c>
    </row>
    <row r="498" spans="1:7" ht="23.45" customHeight="1" x14ac:dyDescent="0.25">
      <c r="A498" s="4" t="s">
        <v>2118</v>
      </c>
      <c r="B498" s="4" t="s">
        <v>2119</v>
      </c>
      <c r="C498" s="4" t="s">
        <v>32</v>
      </c>
      <c r="D498" s="5">
        <v>2500000</v>
      </c>
      <c r="E498" s="6">
        <v>250817750</v>
      </c>
      <c r="F498" s="6">
        <v>1.2800000000000001E-2</v>
      </c>
      <c r="G498" s="4" t="s">
        <v>797</v>
      </c>
    </row>
    <row r="499" spans="1:7" ht="23.45" customHeight="1" x14ac:dyDescent="0.25">
      <c r="A499" s="4" t="s">
        <v>1551</v>
      </c>
      <c r="B499" s="4" t="s">
        <v>1552</v>
      </c>
      <c r="C499" s="4" t="s">
        <v>98</v>
      </c>
      <c r="D499" s="5">
        <v>2500000</v>
      </c>
      <c r="E499" s="6">
        <v>248998500</v>
      </c>
      <c r="F499" s="6">
        <v>1.2699999999999999E-2</v>
      </c>
      <c r="G499" s="4" t="s">
        <v>797</v>
      </c>
    </row>
    <row r="500" spans="1:7" ht="14.45" customHeight="1" x14ac:dyDescent="0.25">
      <c r="A500" s="4" t="s">
        <v>1553</v>
      </c>
      <c r="B500" s="4" t="s">
        <v>1554</v>
      </c>
      <c r="C500" s="4" t="s">
        <v>32</v>
      </c>
      <c r="D500" s="5">
        <v>15000000</v>
      </c>
      <c r="E500" s="6">
        <v>1510029000</v>
      </c>
      <c r="F500" s="6">
        <v>7.6899999999999996E-2</v>
      </c>
      <c r="G500" s="4" t="s">
        <v>797</v>
      </c>
    </row>
    <row r="501" spans="1:7" ht="23.45" customHeight="1" x14ac:dyDescent="0.25">
      <c r="A501" s="4" t="s">
        <v>2120</v>
      </c>
      <c r="B501" s="4" t="s">
        <v>2121</v>
      </c>
      <c r="C501" s="4" t="s">
        <v>32</v>
      </c>
      <c r="D501" s="5">
        <v>10000000</v>
      </c>
      <c r="E501" s="6">
        <v>1004448000</v>
      </c>
      <c r="F501" s="6">
        <v>5.1200000000000002E-2</v>
      </c>
      <c r="G501" s="4" t="s">
        <v>797</v>
      </c>
    </row>
    <row r="502" spans="1:7" ht="23.45" customHeight="1" x14ac:dyDescent="0.25">
      <c r="A502" s="4" t="s">
        <v>2122</v>
      </c>
      <c r="B502" s="4" t="s">
        <v>2123</v>
      </c>
      <c r="C502" s="4" t="s">
        <v>98</v>
      </c>
      <c r="D502" s="5">
        <v>7500000</v>
      </c>
      <c r="E502" s="6">
        <v>752743500</v>
      </c>
      <c r="F502" s="6">
        <v>3.8399999999999997E-2</v>
      </c>
      <c r="G502" s="4" t="s">
        <v>797</v>
      </c>
    </row>
    <row r="503" spans="1:7" ht="23.45" customHeight="1" x14ac:dyDescent="0.25">
      <c r="A503" s="4" t="s">
        <v>1555</v>
      </c>
      <c r="B503" s="4" t="s">
        <v>1556</v>
      </c>
      <c r="C503" s="4" t="s">
        <v>32</v>
      </c>
      <c r="D503" s="5">
        <v>50000000</v>
      </c>
      <c r="E503" s="6">
        <v>5030785000</v>
      </c>
      <c r="F503" s="6">
        <v>0.25640000000000002</v>
      </c>
      <c r="G503" s="4" t="s">
        <v>850</v>
      </c>
    </row>
    <row r="504" spans="1:7" ht="32.65" customHeight="1" x14ac:dyDescent="0.25">
      <c r="A504" s="4" t="s">
        <v>1557</v>
      </c>
      <c r="B504" s="4" t="s">
        <v>1558</v>
      </c>
      <c r="C504" s="4" t="s">
        <v>1051</v>
      </c>
      <c r="D504" s="5">
        <v>5000000</v>
      </c>
      <c r="E504" s="6">
        <v>500457500</v>
      </c>
      <c r="F504" s="6">
        <v>2.5499999999999998E-2</v>
      </c>
      <c r="G504" s="4" t="s">
        <v>797</v>
      </c>
    </row>
    <row r="505" spans="1:7" ht="23.45" customHeight="1" x14ac:dyDescent="0.25">
      <c r="A505" s="4" t="s">
        <v>2124</v>
      </c>
      <c r="B505" s="4" t="s">
        <v>2125</v>
      </c>
      <c r="C505" s="4" t="s">
        <v>98</v>
      </c>
      <c r="D505" s="5">
        <v>2500000</v>
      </c>
      <c r="E505" s="6">
        <v>247482000</v>
      </c>
      <c r="F505" s="6">
        <v>1.26E-2</v>
      </c>
      <c r="G505" s="4" t="s">
        <v>797</v>
      </c>
    </row>
    <row r="506" spans="1:7" ht="23.45" customHeight="1" x14ac:dyDescent="0.25">
      <c r="A506" s="4" t="s">
        <v>1559</v>
      </c>
      <c r="B506" s="4" t="s">
        <v>1560</v>
      </c>
      <c r="C506" s="4" t="s">
        <v>98</v>
      </c>
      <c r="D506" s="5">
        <v>12500000</v>
      </c>
      <c r="E506" s="6">
        <v>1248208750</v>
      </c>
      <c r="F506" s="6">
        <v>6.3600000000000004E-2</v>
      </c>
      <c r="G506" s="4" t="s">
        <v>797</v>
      </c>
    </row>
    <row r="507" spans="1:7" ht="41.85" customHeight="1" x14ac:dyDescent="0.25">
      <c r="A507" s="4" t="s">
        <v>1561</v>
      </c>
      <c r="B507" s="4" t="s">
        <v>1562</v>
      </c>
      <c r="C507" s="4" t="s">
        <v>157</v>
      </c>
      <c r="D507" s="5">
        <v>10000000</v>
      </c>
      <c r="E507" s="6">
        <v>1004064000</v>
      </c>
      <c r="F507" s="6">
        <v>5.1200000000000002E-2</v>
      </c>
      <c r="G507" s="4" t="s">
        <v>797</v>
      </c>
    </row>
    <row r="508" spans="1:7" ht="23.45" customHeight="1" x14ac:dyDescent="0.25">
      <c r="A508" s="4" t="s">
        <v>1563</v>
      </c>
      <c r="B508" s="4" t="s">
        <v>1564</v>
      </c>
      <c r="C508" s="4" t="s">
        <v>98</v>
      </c>
      <c r="D508" s="5">
        <v>5000000</v>
      </c>
      <c r="E508" s="6">
        <v>498124500</v>
      </c>
      <c r="F508" s="6">
        <v>2.5399999999999999E-2</v>
      </c>
      <c r="G508" s="4" t="s">
        <v>797</v>
      </c>
    </row>
    <row r="509" spans="1:7" ht="23.45" customHeight="1" x14ac:dyDescent="0.25">
      <c r="A509" s="4" t="s">
        <v>1565</v>
      </c>
      <c r="B509" s="4" t="s">
        <v>1566</v>
      </c>
      <c r="C509" s="4" t="s">
        <v>32</v>
      </c>
      <c r="D509" s="5">
        <v>22500000</v>
      </c>
      <c r="E509" s="6">
        <v>2281671000</v>
      </c>
      <c r="F509" s="6">
        <v>0.1163</v>
      </c>
      <c r="G509" s="4" t="s">
        <v>797</v>
      </c>
    </row>
    <row r="510" spans="1:7" ht="51" customHeight="1" x14ac:dyDescent="0.25">
      <c r="A510" s="4" t="s">
        <v>1569</v>
      </c>
      <c r="B510" s="4" t="s">
        <v>1570</v>
      </c>
      <c r="C510" s="4" t="s">
        <v>1051</v>
      </c>
      <c r="D510" s="5">
        <v>7500000</v>
      </c>
      <c r="E510" s="6">
        <v>751074750</v>
      </c>
      <c r="F510" s="6">
        <v>3.8300000000000001E-2</v>
      </c>
      <c r="G510" s="4" t="s">
        <v>797</v>
      </c>
    </row>
    <row r="511" spans="1:7" ht="23.45" customHeight="1" x14ac:dyDescent="0.25">
      <c r="A511" s="4" t="s">
        <v>1571</v>
      </c>
      <c r="B511" s="4" t="s">
        <v>1572</v>
      </c>
      <c r="C511" s="4" t="s">
        <v>98</v>
      </c>
      <c r="D511" s="5">
        <v>2500000</v>
      </c>
      <c r="E511" s="6">
        <v>250364750</v>
      </c>
      <c r="F511" s="6">
        <v>1.2800000000000001E-2</v>
      </c>
      <c r="G511" s="4" t="s">
        <v>797</v>
      </c>
    </row>
    <row r="512" spans="1:7" ht="14.45" customHeight="1" x14ac:dyDescent="0.25">
      <c r="A512" s="4" t="s">
        <v>1573</v>
      </c>
      <c r="B512" s="4" t="s">
        <v>1574</v>
      </c>
      <c r="C512" s="4" t="s">
        <v>32</v>
      </c>
      <c r="D512" s="5">
        <v>17500000</v>
      </c>
      <c r="E512" s="6">
        <v>1776029500</v>
      </c>
      <c r="F512" s="6">
        <v>9.0499999999999997E-2</v>
      </c>
      <c r="G512" s="4" t="s">
        <v>797</v>
      </c>
    </row>
    <row r="513" spans="1:7" ht="14.45" customHeight="1" x14ac:dyDescent="0.25">
      <c r="A513" s="4" t="s">
        <v>1575</v>
      </c>
      <c r="B513" s="4" t="s">
        <v>1576</v>
      </c>
      <c r="C513" s="4" t="s">
        <v>98</v>
      </c>
      <c r="D513" s="5">
        <v>2500000</v>
      </c>
      <c r="E513" s="6">
        <v>248131750</v>
      </c>
      <c r="F513" s="6">
        <v>1.26E-2</v>
      </c>
      <c r="G513" s="4" t="s">
        <v>797</v>
      </c>
    </row>
    <row r="514" spans="1:7" ht="32.65" customHeight="1" x14ac:dyDescent="0.25">
      <c r="A514" s="4" t="s">
        <v>1636</v>
      </c>
      <c r="B514" s="4" t="s">
        <v>1637</v>
      </c>
      <c r="C514" s="4" t="s">
        <v>122</v>
      </c>
      <c r="D514" s="5">
        <v>76000</v>
      </c>
      <c r="E514" s="6">
        <v>7658732.7999999998</v>
      </c>
      <c r="F514" s="6">
        <v>4.0000000000000002E-4</v>
      </c>
      <c r="G514" s="4" t="s">
        <v>797</v>
      </c>
    </row>
    <row r="515" spans="1:7" ht="32.65" customHeight="1" x14ac:dyDescent="0.25">
      <c r="A515" s="4" t="s">
        <v>1638</v>
      </c>
      <c r="B515" s="4" t="s">
        <v>1639</v>
      </c>
      <c r="C515" s="4" t="s">
        <v>122</v>
      </c>
      <c r="D515" s="5">
        <v>76000</v>
      </c>
      <c r="E515" s="6">
        <v>7670049.2000000002</v>
      </c>
      <c r="F515" s="6">
        <v>4.0000000000000002E-4</v>
      </c>
      <c r="G515" s="4" t="s">
        <v>797</v>
      </c>
    </row>
    <row r="516" spans="1:7" ht="32.65" customHeight="1" x14ac:dyDescent="0.25">
      <c r="A516" s="4" t="s">
        <v>1640</v>
      </c>
      <c r="B516" s="4" t="s">
        <v>1641</v>
      </c>
      <c r="C516" s="4" t="s">
        <v>122</v>
      </c>
      <c r="D516" s="5">
        <v>76000</v>
      </c>
      <c r="E516" s="6">
        <v>7677200.7999999998</v>
      </c>
      <c r="F516" s="6">
        <v>4.0000000000000002E-4</v>
      </c>
      <c r="G516" s="4" t="s">
        <v>797</v>
      </c>
    </row>
    <row r="517" spans="1:7" ht="32.65" customHeight="1" x14ac:dyDescent="0.25">
      <c r="A517" s="4" t="s">
        <v>1642</v>
      </c>
      <c r="B517" s="4" t="s">
        <v>1643</v>
      </c>
      <c r="C517" s="4" t="s">
        <v>122</v>
      </c>
      <c r="D517" s="5">
        <v>81000</v>
      </c>
      <c r="E517" s="6">
        <v>8296271.0999999996</v>
      </c>
      <c r="F517" s="6">
        <v>4.0000000000000002E-4</v>
      </c>
      <c r="G517" s="4" t="s">
        <v>797</v>
      </c>
    </row>
    <row r="518" spans="1:7" ht="32.65" customHeight="1" x14ac:dyDescent="0.25">
      <c r="A518" s="4" t="s">
        <v>1644</v>
      </c>
      <c r="B518" s="4" t="s">
        <v>1645</v>
      </c>
      <c r="C518" s="4" t="s">
        <v>122</v>
      </c>
      <c r="D518" s="5">
        <v>81000</v>
      </c>
      <c r="E518" s="6">
        <v>8307100.7999999998</v>
      </c>
      <c r="F518" s="6">
        <v>4.0000000000000002E-4</v>
      </c>
      <c r="G518" s="4" t="s">
        <v>797</v>
      </c>
    </row>
    <row r="519" spans="1:7" ht="32.65" customHeight="1" x14ac:dyDescent="0.25">
      <c r="A519" s="4" t="s">
        <v>1646</v>
      </c>
      <c r="B519" s="4" t="s">
        <v>1647</v>
      </c>
      <c r="C519" s="4" t="s">
        <v>122</v>
      </c>
      <c r="D519" s="5">
        <v>81000</v>
      </c>
      <c r="E519" s="6">
        <v>8317574.0999999996</v>
      </c>
      <c r="F519" s="6">
        <v>4.0000000000000002E-4</v>
      </c>
      <c r="G519" s="4" t="s">
        <v>797</v>
      </c>
    </row>
    <row r="520" spans="1:7" ht="32.65" customHeight="1" x14ac:dyDescent="0.25">
      <c r="A520" s="4" t="s">
        <v>1648</v>
      </c>
      <c r="B520" s="4" t="s">
        <v>1649</v>
      </c>
      <c r="C520" s="4" t="s">
        <v>122</v>
      </c>
      <c r="D520" s="5">
        <v>72000</v>
      </c>
      <c r="E520" s="6">
        <v>7504344</v>
      </c>
      <c r="F520" s="6">
        <v>4.0000000000000002E-4</v>
      </c>
      <c r="G520" s="4" t="s">
        <v>797</v>
      </c>
    </row>
    <row r="521" spans="1:7" ht="32.65" customHeight="1" x14ac:dyDescent="0.25">
      <c r="A521" s="4" t="s">
        <v>1650</v>
      </c>
      <c r="B521" s="4" t="s">
        <v>1651</v>
      </c>
      <c r="C521" s="4" t="s">
        <v>122</v>
      </c>
      <c r="D521" s="5">
        <v>72000</v>
      </c>
      <c r="E521" s="6">
        <v>7513833.5999999996</v>
      </c>
      <c r="F521" s="6">
        <v>4.0000000000000002E-4</v>
      </c>
      <c r="G521" s="4" t="s">
        <v>797</v>
      </c>
    </row>
    <row r="522" spans="1:7" ht="23.45" customHeight="1" x14ac:dyDescent="0.25">
      <c r="A522" s="4" t="s">
        <v>1308</v>
      </c>
      <c r="B522" s="4" t="s">
        <v>1309</v>
      </c>
      <c r="C522" s="4" t="s">
        <v>150</v>
      </c>
      <c r="D522" s="5">
        <v>8250000</v>
      </c>
      <c r="E522" s="6">
        <v>889340925</v>
      </c>
      <c r="F522" s="6">
        <v>4.53E-2</v>
      </c>
      <c r="G522" s="4" t="s">
        <v>850</v>
      </c>
    </row>
    <row r="523" spans="1:7" ht="23.45" customHeight="1" x14ac:dyDescent="0.25">
      <c r="A523" s="4" t="s">
        <v>2126</v>
      </c>
      <c r="B523" s="4" t="s">
        <v>2127</v>
      </c>
      <c r="C523" s="4" t="s">
        <v>150</v>
      </c>
      <c r="D523" s="5">
        <v>500000</v>
      </c>
      <c r="E523" s="6">
        <v>52730350</v>
      </c>
      <c r="F523" s="6">
        <v>2.7000000000000001E-3</v>
      </c>
      <c r="G523" s="4" t="s">
        <v>804</v>
      </c>
    </row>
    <row r="524" spans="1:7" ht="32.65" customHeight="1" x14ac:dyDescent="0.25">
      <c r="A524" s="4" t="s">
        <v>2128</v>
      </c>
      <c r="B524" s="4" t="s">
        <v>2129</v>
      </c>
      <c r="C524" s="4" t="s">
        <v>150</v>
      </c>
      <c r="D524" s="5">
        <v>125000</v>
      </c>
      <c r="E524" s="6">
        <v>12526262.5</v>
      </c>
      <c r="F524" s="6">
        <v>5.9999999999999995E-4</v>
      </c>
      <c r="G524" s="4" t="s">
        <v>804</v>
      </c>
    </row>
    <row r="525" spans="1:7" ht="32.65" customHeight="1" x14ac:dyDescent="0.25">
      <c r="A525" s="4" t="s">
        <v>2130</v>
      </c>
      <c r="B525" s="4" t="s">
        <v>2131</v>
      </c>
      <c r="C525" s="4" t="s">
        <v>150</v>
      </c>
      <c r="D525" s="5">
        <v>125000</v>
      </c>
      <c r="E525" s="6">
        <v>12776387.5</v>
      </c>
      <c r="F525" s="6">
        <v>6.9999999999999999E-4</v>
      </c>
      <c r="G525" s="4" t="s">
        <v>804</v>
      </c>
    </row>
    <row r="526" spans="1:7" ht="32.65" customHeight="1" x14ac:dyDescent="0.25">
      <c r="A526" s="4" t="s">
        <v>2132</v>
      </c>
      <c r="B526" s="4" t="s">
        <v>2133</v>
      </c>
      <c r="C526" s="4" t="s">
        <v>150</v>
      </c>
      <c r="D526" s="5">
        <v>125000</v>
      </c>
      <c r="E526" s="6">
        <v>12998187.5</v>
      </c>
      <c r="F526" s="6">
        <v>6.9999999999999999E-4</v>
      </c>
      <c r="G526" s="4" t="s">
        <v>804</v>
      </c>
    </row>
    <row r="527" spans="1:7" ht="23.45" customHeight="1" x14ac:dyDescent="0.25">
      <c r="A527" s="4" t="s">
        <v>2134</v>
      </c>
      <c r="B527" s="4" t="s">
        <v>2135</v>
      </c>
      <c r="C527" s="4" t="s">
        <v>43</v>
      </c>
      <c r="D527" s="5">
        <v>15000000</v>
      </c>
      <c r="E527" s="6">
        <v>1469617500</v>
      </c>
      <c r="F527" s="6">
        <v>7.4899999999999994E-2</v>
      </c>
      <c r="G527" s="4" t="s">
        <v>797</v>
      </c>
    </row>
    <row r="528" spans="1:7" ht="23.45" customHeight="1" x14ac:dyDescent="0.25">
      <c r="A528" s="4" t="s">
        <v>2136</v>
      </c>
      <c r="B528" s="4" t="s">
        <v>2137</v>
      </c>
      <c r="C528" s="4" t="s">
        <v>43</v>
      </c>
      <c r="D528" s="5">
        <v>5000000</v>
      </c>
      <c r="E528" s="6">
        <v>496068000</v>
      </c>
      <c r="F528" s="6">
        <v>2.53E-2</v>
      </c>
      <c r="G528" s="4" t="s">
        <v>797</v>
      </c>
    </row>
    <row r="529" spans="1:7" ht="14.45" customHeight="1" x14ac:dyDescent="0.25">
      <c r="A529" s="4" t="s">
        <v>2138</v>
      </c>
      <c r="B529" s="4" t="s">
        <v>2139</v>
      </c>
      <c r="C529" s="4" t="s">
        <v>43</v>
      </c>
      <c r="D529" s="5">
        <v>9000000</v>
      </c>
      <c r="E529" s="6">
        <v>884667600</v>
      </c>
      <c r="F529" s="6">
        <v>4.5100000000000001E-2</v>
      </c>
      <c r="G529" s="4" t="s">
        <v>850</v>
      </c>
    </row>
    <row r="530" spans="1:7" ht="14.45" customHeight="1" x14ac:dyDescent="0.25">
      <c r="A530" s="4" t="s">
        <v>2140</v>
      </c>
      <c r="B530" s="4" t="s">
        <v>2141</v>
      </c>
      <c r="C530" s="4" t="s">
        <v>43</v>
      </c>
      <c r="D530" s="5">
        <v>2500000</v>
      </c>
      <c r="E530" s="6">
        <v>243623500</v>
      </c>
      <c r="F530" s="6">
        <v>1.24E-2</v>
      </c>
      <c r="G530" s="4" t="s">
        <v>797</v>
      </c>
    </row>
    <row r="531" spans="1:7" ht="41.85" customHeight="1" x14ac:dyDescent="0.25">
      <c r="A531" s="4" t="s">
        <v>2142</v>
      </c>
      <c r="B531" s="4" t="s">
        <v>2143</v>
      </c>
      <c r="C531" s="4" t="s">
        <v>43</v>
      </c>
      <c r="D531" s="5">
        <v>5000000</v>
      </c>
      <c r="E531" s="6">
        <v>472847000</v>
      </c>
      <c r="F531" s="6">
        <v>2.41E-2</v>
      </c>
      <c r="G531" s="4" t="s">
        <v>850</v>
      </c>
    </row>
    <row r="532" spans="1:7" ht="14.45" customHeight="1" x14ac:dyDescent="0.25">
      <c r="A532" s="4" t="s">
        <v>2144</v>
      </c>
      <c r="B532" s="4" t="s">
        <v>2145</v>
      </c>
      <c r="C532" s="4" t="s">
        <v>43</v>
      </c>
      <c r="D532" s="5">
        <v>2500000</v>
      </c>
      <c r="E532" s="6">
        <v>242567500</v>
      </c>
      <c r="F532" s="6">
        <v>1.24E-2</v>
      </c>
      <c r="G532" s="4" t="s">
        <v>850</v>
      </c>
    </row>
    <row r="533" spans="1:7" ht="23.45" customHeight="1" x14ac:dyDescent="0.25">
      <c r="A533" s="4" t="s">
        <v>2146</v>
      </c>
      <c r="B533" s="4" t="s">
        <v>2147</v>
      </c>
      <c r="C533" s="4" t="s">
        <v>101</v>
      </c>
      <c r="D533" s="5">
        <v>2500000</v>
      </c>
      <c r="E533" s="6">
        <v>240708500</v>
      </c>
      <c r="F533" s="6">
        <v>1.23E-2</v>
      </c>
      <c r="G533" s="4" t="s">
        <v>797</v>
      </c>
    </row>
    <row r="534" spans="1:7" ht="14.45" customHeight="1" x14ac:dyDescent="0.25">
      <c r="A534" s="4" t="s">
        <v>2148</v>
      </c>
      <c r="B534" s="4" t="s">
        <v>2149</v>
      </c>
      <c r="C534" s="4" t="s">
        <v>43</v>
      </c>
      <c r="D534" s="5">
        <v>2500000</v>
      </c>
      <c r="E534" s="6">
        <v>244466000</v>
      </c>
      <c r="F534" s="6">
        <v>1.2500000000000001E-2</v>
      </c>
      <c r="G534" s="4" t="s">
        <v>850</v>
      </c>
    </row>
    <row r="535" spans="1:7" ht="23.45" customHeight="1" x14ac:dyDescent="0.25">
      <c r="A535" s="4" t="s">
        <v>990</v>
      </c>
      <c r="B535" s="4" t="s">
        <v>991</v>
      </c>
      <c r="C535" s="4" t="s">
        <v>101</v>
      </c>
      <c r="D535" s="5">
        <v>5000000</v>
      </c>
      <c r="E535" s="6">
        <v>483788000</v>
      </c>
      <c r="F535" s="6">
        <v>2.47E-2</v>
      </c>
      <c r="G535" s="4" t="s">
        <v>797</v>
      </c>
    </row>
    <row r="536" spans="1:7" ht="23.45" customHeight="1" x14ac:dyDescent="0.25">
      <c r="A536" s="4" t="s">
        <v>992</v>
      </c>
      <c r="B536" s="4" t="s">
        <v>993</v>
      </c>
      <c r="C536" s="4" t="s">
        <v>43</v>
      </c>
      <c r="D536" s="5">
        <v>19600000</v>
      </c>
      <c r="E536" s="6">
        <v>1938104840</v>
      </c>
      <c r="F536" s="6">
        <v>9.8799999999999999E-2</v>
      </c>
      <c r="G536" s="4" t="s">
        <v>850</v>
      </c>
    </row>
    <row r="537" spans="1:7" ht="23.45" customHeight="1" x14ac:dyDescent="0.25">
      <c r="A537" s="4" t="s">
        <v>994</v>
      </c>
      <c r="B537" s="4" t="s">
        <v>995</v>
      </c>
      <c r="C537" s="4" t="s">
        <v>43</v>
      </c>
      <c r="D537" s="5">
        <v>5000000</v>
      </c>
      <c r="E537" s="6">
        <v>494704500</v>
      </c>
      <c r="F537" s="6">
        <v>2.52E-2</v>
      </c>
      <c r="G537" s="4" t="s">
        <v>850</v>
      </c>
    </row>
    <row r="538" spans="1:7" ht="23.45" customHeight="1" x14ac:dyDescent="0.25">
      <c r="A538" s="4" t="s">
        <v>996</v>
      </c>
      <c r="B538" s="4" t="s">
        <v>997</v>
      </c>
      <c r="C538" s="4" t="s">
        <v>101</v>
      </c>
      <c r="D538" s="5">
        <v>5000000</v>
      </c>
      <c r="E538" s="6">
        <v>493917500</v>
      </c>
      <c r="F538" s="6">
        <v>2.52E-2</v>
      </c>
      <c r="G538" s="4" t="s">
        <v>797</v>
      </c>
    </row>
    <row r="539" spans="1:7" ht="23.45" customHeight="1" x14ac:dyDescent="0.25">
      <c r="A539" s="4" t="s">
        <v>2150</v>
      </c>
      <c r="B539" s="4" t="s">
        <v>2151</v>
      </c>
      <c r="C539" s="4" t="s">
        <v>101</v>
      </c>
      <c r="D539" s="5">
        <v>5000000</v>
      </c>
      <c r="E539" s="6">
        <v>494242500</v>
      </c>
      <c r="F539" s="6">
        <v>2.52E-2</v>
      </c>
      <c r="G539" s="4" t="s">
        <v>797</v>
      </c>
    </row>
    <row r="540" spans="1:7" ht="23.45" customHeight="1" x14ac:dyDescent="0.25">
      <c r="A540" s="4" t="s">
        <v>998</v>
      </c>
      <c r="B540" s="4" t="s">
        <v>999</v>
      </c>
      <c r="C540" s="4" t="s">
        <v>101</v>
      </c>
      <c r="D540" s="5">
        <v>2500000</v>
      </c>
      <c r="E540" s="6">
        <v>246892000</v>
      </c>
      <c r="F540" s="6">
        <v>1.26E-2</v>
      </c>
      <c r="G540" s="4" t="s">
        <v>797</v>
      </c>
    </row>
    <row r="541" spans="1:7" ht="14.45" customHeight="1" x14ac:dyDescent="0.25">
      <c r="A541" s="4" t="s">
        <v>1000</v>
      </c>
      <c r="B541" s="4" t="s">
        <v>1001</v>
      </c>
      <c r="C541" s="4" t="s">
        <v>43</v>
      </c>
      <c r="D541" s="5">
        <v>20000000</v>
      </c>
      <c r="E541" s="6">
        <v>1985432000</v>
      </c>
      <c r="F541" s="6">
        <v>0.1012</v>
      </c>
      <c r="G541" s="4" t="s">
        <v>850</v>
      </c>
    </row>
    <row r="542" spans="1:7" ht="32.65" customHeight="1" x14ac:dyDescent="0.25">
      <c r="A542" s="4" t="s">
        <v>1577</v>
      </c>
      <c r="B542" s="4" t="s">
        <v>1578</v>
      </c>
      <c r="C542" s="4" t="s">
        <v>935</v>
      </c>
      <c r="D542" s="5">
        <v>2500000</v>
      </c>
      <c r="E542" s="6">
        <v>249682000</v>
      </c>
      <c r="F542" s="6">
        <v>1.2699999999999999E-2</v>
      </c>
      <c r="G542" s="4" t="s">
        <v>797</v>
      </c>
    </row>
    <row r="543" spans="1:7" ht="23.45" customHeight="1" x14ac:dyDescent="0.25">
      <c r="A543" s="4" t="s">
        <v>1579</v>
      </c>
      <c r="B543" s="4" t="s">
        <v>1580</v>
      </c>
      <c r="C543" s="4" t="s">
        <v>32</v>
      </c>
      <c r="D543" s="5">
        <v>5500000</v>
      </c>
      <c r="E543" s="6">
        <v>530641650</v>
      </c>
      <c r="F543" s="6">
        <v>2.7E-2</v>
      </c>
      <c r="G543" s="4" t="s">
        <v>1581</v>
      </c>
    </row>
    <row r="544" spans="1:7" ht="23.45" customHeight="1" x14ac:dyDescent="0.25">
      <c r="A544" s="4" t="s">
        <v>1582</v>
      </c>
      <c r="B544" s="4" t="s">
        <v>1583</v>
      </c>
      <c r="C544" s="4" t="s">
        <v>162</v>
      </c>
      <c r="D544" s="5">
        <v>10000000</v>
      </c>
      <c r="E544" s="6">
        <v>1009219000</v>
      </c>
      <c r="F544" s="6">
        <v>5.1400000000000001E-2</v>
      </c>
      <c r="G544" s="4" t="s">
        <v>1095</v>
      </c>
    </row>
    <row r="545" spans="1:7" ht="32.65" customHeight="1" x14ac:dyDescent="0.25">
      <c r="A545" s="4" t="s">
        <v>1584</v>
      </c>
      <c r="B545" s="4" t="s">
        <v>1585</v>
      </c>
      <c r="C545" s="4" t="s">
        <v>935</v>
      </c>
      <c r="D545" s="5">
        <v>2500000</v>
      </c>
      <c r="E545" s="6">
        <v>250130250</v>
      </c>
      <c r="F545" s="6">
        <v>1.2699999999999999E-2</v>
      </c>
      <c r="G545" s="4" t="s">
        <v>797</v>
      </c>
    </row>
    <row r="546" spans="1:7" ht="32.65" customHeight="1" x14ac:dyDescent="0.25">
      <c r="A546" s="4" t="s">
        <v>1586</v>
      </c>
      <c r="B546" s="4" t="s">
        <v>1587</v>
      </c>
      <c r="C546" s="4" t="s">
        <v>928</v>
      </c>
      <c r="D546" s="5">
        <v>3500000</v>
      </c>
      <c r="E546" s="6">
        <v>348508650</v>
      </c>
      <c r="F546" s="6">
        <v>1.78E-2</v>
      </c>
      <c r="G546" s="4" t="s">
        <v>804</v>
      </c>
    </row>
    <row r="547" spans="1:7" ht="23.45" customHeight="1" x14ac:dyDescent="0.25">
      <c r="A547" s="4" t="s">
        <v>1588</v>
      </c>
      <c r="B547" s="4" t="s">
        <v>1589</v>
      </c>
      <c r="C547" s="4" t="s">
        <v>32</v>
      </c>
      <c r="D547" s="5">
        <v>5000000</v>
      </c>
      <c r="E547" s="6">
        <v>503114500</v>
      </c>
      <c r="F547" s="6">
        <v>2.5600000000000001E-2</v>
      </c>
      <c r="G547" s="4" t="s">
        <v>797</v>
      </c>
    </row>
    <row r="548" spans="1:7" ht="23.45" customHeight="1" x14ac:dyDescent="0.25">
      <c r="A548" s="4" t="s">
        <v>2152</v>
      </c>
      <c r="B548" s="4" t="s">
        <v>2153</v>
      </c>
      <c r="C548" s="4" t="s">
        <v>98</v>
      </c>
      <c r="D548" s="5">
        <v>2500000</v>
      </c>
      <c r="E548" s="6">
        <v>251432250</v>
      </c>
      <c r="F548" s="6">
        <v>1.2800000000000001E-2</v>
      </c>
      <c r="G548" s="4" t="s">
        <v>797</v>
      </c>
    </row>
    <row r="549" spans="1:7" ht="23.45" customHeight="1" x14ac:dyDescent="0.25">
      <c r="A549" s="4" t="s">
        <v>2154</v>
      </c>
      <c r="B549" s="4" t="s">
        <v>2155</v>
      </c>
      <c r="C549" s="4" t="s">
        <v>117</v>
      </c>
      <c r="D549" s="5">
        <v>5000000</v>
      </c>
      <c r="E549" s="6">
        <v>494922000</v>
      </c>
      <c r="F549" s="6">
        <v>2.52E-2</v>
      </c>
      <c r="G549" s="4" t="s">
        <v>1354</v>
      </c>
    </row>
    <row r="550" spans="1:7" ht="23.45" customHeight="1" x14ac:dyDescent="0.25">
      <c r="A550" s="4" t="s">
        <v>1592</v>
      </c>
      <c r="B550" s="4" t="s">
        <v>1593</v>
      </c>
      <c r="C550" s="4" t="s">
        <v>117</v>
      </c>
      <c r="D550" s="5">
        <v>2500000</v>
      </c>
      <c r="E550" s="6">
        <v>248404000</v>
      </c>
      <c r="F550" s="6">
        <v>1.2699999999999999E-2</v>
      </c>
      <c r="G550" s="4" t="s">
        <v>850</v>
      </c>
    </row>
    <row r="551" spans="1:7" ht="23.45" customHeight="1" x14ac:dyDescent="0.25">
      <c r="A551" s="4" t="s">
        <v>2156</v>
      </c>
      <c r="B551" s="4" t="s">
        <v>2157</v>
      </c>
      <c r="C551" s="4" t="s">
        <v>935</v>
      </c>
      <c r="D551" s="5">
        <v>2500000</v>
      </c>
      <c r="E551" s="6">
        <v>250403750</v>
      </c>
      <c r="F551" s="6">
        <v>1.2800000000000001E-2</v>
      </c>
      <c r="G551" s="4" t="s">
        <v>797</v>
      </c>
    </row>
    <row r="552" spans="1:7" ht="23.45" customHeight="1" x14ac:dyDescent="0.25">
      <c r="A552" s="4" t="s">
        <v>1594</v>
      </c>
      <c r="B552" s="4" t="s">
        <v>1595</v>
      </c>
      <c r="C552" s="4" t="s">
        <v>32</v>
      </c>
      <c r="D552" s="5">
        <v>3000000</v>
      </c>
      <c r="E552" s="6">
        <v>301423200</v>
      </c>
      <c r="F552" s="6">
        <v>1.54E-2</v>
      </c>
      <c r="G552" s="4" t="s">
        <v>850</v>
      </c>
    </row>
    <row r="553" spans="1:7" ht="23.45" customHeight="1" x14ac:dyDescent="0.25">
      <c r="A553" s="4" t="s">
        <v>1596</v>
      </c>
      <c r="B553" s="4" t="s">
        <v>1597</v>
      </c>
      <c r="C553" s="4" t="s">
        <v>32</v>
      </c>
      <c r="D553" s="5">
        <v>2710000</v>
      </c>
      <c r="E553" s="6">
        <v>271375335</v>
      </c>
      <c r="F553" s="6">
        <v>1.38E-2</v>
      </c>
      <c r="G553" s="4" t="s">
        <v>850</v>
      </c>
    </row>
    <row r="554" spans="1:7" ht="32.65" customHeight="1" x14ac:dyDescent="0.25">
      <c r="A554" s="4" t="s">
        <v>1598</v>
      </c>
      <c r="B554" s="4" t="s">
        <v>1599</v>
      </c>
      <c r="C554" s="4" t="s">
        <v>32</v>
      </c>
      <c r="D554" s="5">
        <v>10000000</v>
      </c>
      <c r="E554" s="6">
        <v>1010146000</v>
      </c>
      <c r="F554" s="6">
        <v>5.1499999999999997E-2</v>
      </c>
      <c r="G554" s="4" t="s">
        <v>1354</v>
      </c>
    </row>
    <row r="555" spans="1:7" ht="32.65" customHeight="1" x14ac:dyDescent="0.25">
      <c r="A555" s="4" t="s">
        <v>1600</v>
      </c>
      <c r="B555" s="4" t="s">
        <v>1601</v>
      </c>
      <c r="C555" s="4" t="s">
        <v>935</v>
      </c>
      <c r="D555" s="5">
        <v>1900000</v>
      </c>
      <c r="E555" s="6">
        <v>190274170</v>
      </c>
      <c r="F555" s="6">
        <v>9.7000000000000003E-3</v>
      </c>
      <c r="G555" s="4" t="s">
        <v>804</v>
      </c>
    </row>
    <row r="556" spans="1:7" ht="23.45" customHeight="1" x14ac:dyDescent="0.25">
      <c r="A556" s="4" t="s">
        <v>1602</v>
      </c>
      <c r="B556" s="4" t="s">
        <v>1603</v>
      </c>
      <c r="C556" s="4" t="s">
        <v>32</v>
      </c>
      <c r="D556" s="5">
        <v>4860000</v>
      </c>
      <c r="E556" s="6">
        <v>487075032</v>
      </c>
      <c r="F556" s="6">
        <v>2.4799999999999999E-2</v>
      </c>
      <c r="G556" s="4" t="s">
        <v>850</v>
      </c>
    </row>
    <row r="557" spans="1:7" ht="23.45" customHeight="1" x14ac:dyDescent="0.25">
      <c r="A557" s="4" t="s">
        <v>1604</v>
      </c>
      <c r="B557" s="4" t="s">
        <v>1605</v>
      </c>
      <c r="C557" s="4" t="s">
        <v>32</v>
      </c>
      <c r="D557" s="5">
        <v>2500000</v>
      </c>
      <c r="E557" s="6">
        <v>251756000</v>
      </c>
      <c r="F557" s="6">
        <v>1.2800000000000001E-2</v>
      </c>
      <c r="G557" s="4" t="s">
        <v>850</v>
      </c>
    </row>
    <row r="558" spans="1:7" ht="32.65" customHeight="1" x14ac:dyDescent="0.25">
      <c r="A558" s="4" t="s">
        <v>2158</v>
      </c>
      <c r="B558" s="4" t="s">
        <v>2159</v>
      </c>
      <c r="C558" s="4" t="s">
        <v>935</v>
      </c>
      <c r="D558" s="5">
        <v>1500000</v>
      </c>
      <c r="E558" s="6">
        <v>150384300</v>
      </c>
      <c r="F558" s="6">
        <v>7.7000000000000002E-3</v>
      </c>
      <c r="G558" s="4" t="s">
        <v>804</v>
      </c>
    </row>
    <row r="559" spans="1:7" ht="23.45" customHeight="1" x14ac:dyDescent="0.25">
      <c r="A559" s="4" t="s">
        <v>1606</v>
      </c>
      <c r="B559" s="4" t="s">
        <v>1607</v>
      </c>
      <c r="C559" s="4" t="s">
        <v>32</v>
      </c>
      <c r="D559" s="5">
        <v>3500000</v>
      </c>
      <c r="E559" s="6">
        <v>352512650</v>
      </c>
      <c r="F559" s="6">
        <v>1.7999999999999999E-2</v>
      </c>
      <c r="G559" s="4" t="s">
        <v>850</v>
      </c>
    </row>
    <row r="560" spans="1:7" ht="23.45" customHeight="1" x14ac:dyDescent="0.25">
      <c r="A560" s="4" t="s">
        <v>1608</v>
      </c>
      <c r="B560" s="4" t="s">
        <v>1609</v>
      </c>
      <c r="C560" s="4" t="s">
        <v>32</v>
      </c>
      <c r="D560" s="5">
        <v>18000000</v>
      </c>
      <c r="E560" s="6">
        <v>1806751800</v>
      </c>
      <c r="F560" s="6">
        <v>9.2100000000000001E-2</v>
      </c>
      <c r="G560" s="4" t="s">
        <v>850</v>
      </c>
    </row>
    <row r="561" spans="1:7" ht="23.45" customHeight="1" x14ac:dyDescent="0.25">
      <c r="A561" s="4" t="s">
        <v>2160</v>
      </c>
      <c r="B561" s="4" t="s">
        <v>2161</v>
      </c>
      <c r="C561" s="4" t="s">
        <v>32</v>
      </c>
      <c r="D561" s="5">
        <v>2500000</v>
      </c>
      <c r="E561" s="6">
        <v>251863750</v>
      </c>
      <c r="F561" s="6">
        <v>1.2800000000000001E-2</v>
      </c>
      <c r="G561" s="4" t="s">
        <v>850</v>
      </c>
    </row>
    <row r="562" spans="1:7" ht="23.45" customHeight="1" x14ac:dyDescent="0.25">
      <c r="A562" s="4" t="s">
        <v>1610</v>
      </c>
      <c r="B562" s="4" t="s">
        <v>1611</v>
      </c>
      <c r="C562" s="4" t="s">
        <v>32</v>
      </c>
      <c r="D562" s="5">
        <v>1420000</v>
      </c>
      <c r="E562" s="6">
        <v>142023856</v>
      </c>
      <c r="F562" s="6">
        <v>7.1999999999999998E-3</v>
      </c>
      <c r="G562" s="4" t="s">
        <v>1064</v>
      </c>
    </row>
    <row r="563" spans="1:7" ht="23.45" customHeight="1" x14ac:dyDescent="0.25">
      <c r="A563" s="4" t="s">
        <v>1612</v>
      </c>
      <c r="B563" s="4" t="s">
        <v>1613</v>
      </c>
      <c r="C563" s="4" t="s">
        <v>43</v>
      </c>
      <c r="D563" s="5">
        <v>14900000</v>
      </c>
      <c r="E563" s="6">
        <v>1501224170</v>
      </c>
      <c r="F563" s="6">
        <v>7.6499999999999999E-2</v>
      </c>
      <c r="G563" s="4" t="s">
        <v>1354</v>
      </c>
    </row>
    <row r="564" spans="1:7" ht="32.65" customHeight="1" x14ac:dyDescent="0.25">
      <c r="A564" s="4" t="s">
        <v>1614</v>
      </c>
      <c r="B564" s="4" t="s">
        <v>1615</v>
      </c>
      <c r="C564" s="4" t="s">
        <v>43</v>
      </c>
      <c r="D564" s="5">
        <v>10000000</v>
      </c>
      <c r="E564" s="6">
        <v>1000678000</v>
      </c>
      <c r="F564" s="6">
        <v>5.0999999999999997E-2</v>
      </c>
      <c r="G564" s="4" t="s">
        <v>1354</v>
      </c>
    </row>
    <row r="565" spans="1:7" ht="32.65" customHeight="1" x14ac:dyDescent="0.25">
      <c r="A565" s="4" t="s">
        <v>2162</v>
      </c>
      <c r="B565" s="4" t="s">
        <v>2163</v>
      </c>
      <c r="C565" s="4" t="s">
        <v>89</v>
      </c>
      <c r="D565" s="5">
        <v>2500000</v>
      </c>
      <c r="E565" s="6">
        <v>250056000</v>
      </c>
      <c r="F565" s="6">
        <v>1.2699999999999999E-2</v>
      </c>
      <c r="G565" s="4" t="s">
        <v>1354</v>
      </c>
    </row>
    <row r="566" spans="1:7" ht="23.45" customHeight="1" x14ac:dyDescent="0.25">
      <c r="A566" s="4" t="s">
        <v>1616</v>
      </c>
      <c r="B566" s="4" t="s">
        <v>1617</v>
      </c>
      <c r="C566" s="4" t="s">
        <v>43</v>
      </c>
      <c r="D566" s="5">
        <v>5000000</v>
      </c>
      <c r="E566" s="6">
        <v>495500500</v>
      </c>
      <c r="F566" s="6">
        <v>2.52E-2</v>
      </c>
      <c r="G566" s="4" t="s">
        <v>1354</v>
      </c>
    </row>
    <row r="567" spans="1:7" ht="23.45" customHeight="1" x14ac:dyDescent="0.25">
      <c r="A567" s="4" t="s">
        <v>2164</v>
      </c>
      <c r="B567" s="4" t="s">
        <v>2165</v>
      </c>
      <c r="C567" s="4" t="s">
        <v>32</v>
      </c>
      <c r="D567" s="5">
        <v>3000000</v>
      </c>
      <c r="E567" s="6">
        <v>307897800</v>
      </c>
      <c r="F567" s="6">
        <v>1.5699999999999999E-2</v>
      </c>
      <c r="G567" s="4" t="s">
        <v>850</v>
      </c>
    </row>
    <row r="568" spans="1:7" ht="23.45" customHeight="1" x14ac:dyDescent="0.25">
      <c r="A568" s="4" t="s">
        <v>1618</v>
      </c>
      <c r="B568" s="4" t="s">
        <v>1619</v>
      </c>
      <c r="C568" s="4" t="s">
        <v>32</v>
      </c>
      <c r="D568" s="5">
        <v>28000000</v>
      </c>
      <c r="E568" s="6">
        <v>2890904800</v>
      </c>
      <c r="F568" s="6">
        <v>0.14729999999999999</v>
      </c>
      <c r="G568" s="4" t="s">
        <v>797</v>
      </c>
    </row>
    <row r="569" spans="1:7" ht="41.85" customHeight="1" x14ac:dyDescent="0.25">
      <c r="A569" s="4" t="s">
        <v>2166</v>
      </c>
      <c r="B569" s="4" t="s">
        <v>2167</v>
      </c>
      <c r="C569" s="4" t="s">
        <v>1051</v>
      </c>
      <c r="D569" s="5">
        <v>1930000</v>
      </c>
      <c r="E569" s="6">
        <v>201352075</v>
      </c>
      <c r="F569" s="6">
        <v>1.03E-2</v>
      </c>
      <c r="G569" s="4" t="s">
        <v>807</v>
      </c>
    </row>
    <row r="570" spans="1:7" ht="32.65" customHeight="1" x14ac:dyDescent="0.25">
      <c r="A570" s="4" t="s">
        <v>2168</v>
      </c>
      <c r="B570" s="4" t="s">
        <v>2169</v>
      </c>
      <c r="C570" s="4" t="s">
        <v>2170</v>
      </c>
      <c r="D570" s="5">
        <v>2500000</v>
      </c>
      <c r="E570" s="6">
        <v>251420000</v>
      </c>
      <c r="F570" s="6">
        <v>1.2800000000000001E-2</v>
      </c>
      <c r="G570" s="4" t="s">
        <v>1095</v>
      </c>
    </row>
    <row r="571" spans="1:7" ht="32.65" customHeight="1" x14ac:dyDescent="0.25">
      <c r="A571" s="4" t="s">
        <v>1620</v>
      </c>
      <c r="B571" s="4" t="s">
        <v>1621</v>
      </c>
      <c r="C571" s="4" t="s">
        <v>157</v>
      </c>
      <c r="D571" s="5">
        <v>6500000</v>
      </c>
      <c r="E571" s="6">
        <v>676462150</v>
      </c>
      <c r="F571" s="6">
        <v>3.4500000000000003E-2</v>
      </c>
      <c r="G571" s="4" t="s">
        <v>804</v>
      </c>
    </row>
    <row r="572" spans="1:7" ht="23.45" customHeight="1" x14ac:dyDescent="0.25">
      <c r="A572" s="4" t="s">
        <v>1622</v>
      </c>
      <c r="B572" s="4" t="s">
        <v>1623</v>
      </c>
      <c r="C572" s="4" t="s">
        <v>32</v>
      </c>
      <c r="D572" s="5">
        <v>350000</v>
      </c>
      <c r="E572" s="6">
        <v>35024115</v>
      </c>
      <c r="F572" s="6">
        <v>1.8E-3</v>
      </c>
      <c r="G572" s="4" t="s">
        <v>1064</v>
      </c>
    </row>
    <row r="573" spans="1:7" ht="32.65" customHeight="1" x14ac:dyDescent="0.25">
      <c r="A573" s="4" t="s">
        <v>1652</v>
      </c>
      <c r="B573" s="4" t="s">
        <v>1653</v>
      </c>
      <c r="C573" s="4" t="s">
        <v>122</v>
      </c>
      <c r="D573" s="5">
        <v>72000</v>
      </c>
      <c r="E573" s="6">
        <v>7523020.7999999998</v>
      </c>
      <c r="F573" s="6">
        <v>4.0000000000000002E-4</v>
      </c>
      <c r="G573" s="4" t="s">
        <v>797</v>
      </c>
    </row>
    <row r="574" spans="1:7" ht="32.65" customHeight="1" x14ac:dyDescent="0.25">
      <c r="A574" s="4" t="s">
        <v>1654</v>
      </c>
      <c r="B574" s="4" t="s">
        <v>1655</v>
      </c>
      <c r="C574" s="4" t="s">
        <v>122</v>
      </c>
      <c r="D574" s="5">
        <v>54000</v>
      </c>
      <c r="E574" s="6">
        <v>5709879</v>
      </c>
      <c r="F574" s="6">
        <v>2.9999999999999997E-4</v>
      </c>
      <c r="G574" s="4" t="s">
        <v>797</v>
      </c>
    </row>
    <row r="575" spans="1:7" ht="32.65" customHeight="1" x14ac:dyDescent="0.25">
      <c r="A575" s="4" t="s">
        <v>1656</v>
      </c>
      <c r="B575" s="4" t="s">
        <v>1657</v>
      </c>
      <c r="C575" s="4" t="s">
        <v>122</v>
      </c>
      <c r="D575" s="5">
        <v>54000</v>
      </c>
      <c r="E575" s="6">
        <v>5716450.7999999998</v>
      </c>
      <c r="F575" s="6">
        <v>2.9999999999999997E-4</v>
      </c>
      <c r="G575" s="4" t="s">
        <v>797</v>
      </c>
    </row>
    <row r="576" spans="1:7" ht="32.65" customHeight="1" x14ac:dyDescent="0.25">
      <c r="A576" s="4" t="s">
        <v>1658</v>
      </c>
      <c r="B576" s="4" t="s">
        <v>1659</v>
      </c>
      <c r="C576" s="4" t="s">
        <v>122</v>
      </c>
      <c r="D576" s="5">
        <v>54000</v>
      </c>
      <c r="E576" s="6">
        <v>5722903.7999999998</v>
      </c>
      <c r="F576" s="6">
        <v>2.9999999999999997E-4</v>
      </c>
      <c r="G576" s="4" t="s">
        <v>797</v>
      </c>
    </row>
    <row r="577" spans="1:7" ht="32.65" customHeight="1" x14ac:dyDescent="0.25">
      <c r="A577" s="4" t="s">
        <v>1660</v>
      </c>
      <c r="B577" s="4" t="s">
        <v>1661</v>
      </c>
      <c r="C577" s="4" t="s">
        <v>122</v>
      </c>
      <c r="D577" s="5">
        <v>19000</v>
      </c>
      <c r="E577" s="6">
        <v>2032568.7</v>
      </c>
      <c r="F577" s="6">
        <v>1E-4</v>
      </c>
      <c r="G577" s="4" t="s">
        <v>797</v>
      </c>
    </row>
    <row r="578" spans="1:7" ht="32.65" customHeight="1" x14ac:dyDescent="0.25">
      <c r="A578" s="4" t="s">
        <v>1662</v>
      </c>
      <c r="B578" s="4" t="s">
        <v>1663</v>
      </c>
      <c r="C578" s="4" t="s">
        <v>122</v>
      </c>
      <c r="D578" s="5">
        <v>12000</v>
      </c>
      <c r="E578" s="6">
        <v>1283036.3999999999</v>
      </c>
      <c r="F578" s="6">
        <v>1E-4</v>
      </c>
      <c r="G578" s="4" t="s">
        <v>797</v>
      </c>
    </row>
    <row r="579" spans="1:7" ht="32.65" customHeight="1" x14ac:dyDescent="0.25">
      <c r="A579" s="4" t="s">
        <v>1664</v>
      </c>
      <c r="B579" s="4" t="s">
        <v>1665</v>
      </c>
      <c r="C579" s="4" t="s">
        <v>122</v>
      </c>
      <c r="D579" s="5">
        <v>12000</v>
      </c>
      <c r="E579" s="6">
        <v>1284454.8</v>
      </c>
      <c r="F579" s="6">
        <v>1E-4</v>
      </c>
      <c r="G579" s="4" t="s">
        <v>797</v>
      </c>
    </row>
    <row r="580" spans="1:7" ht="23.45" customHeight="1" x14ac:dyDescent="0.25">
      <c r="A580" s="4" t="s">
        <v>1666</v>
      </c>
      <c r="B580" s="4" t="s">
        <v>1667</v>
      </c>
      <c r="C580" s="4" t="s">
        <v>150</v>
      </c>
      <c r="D580" s="5">
        <v>20000000</v>
      </c>
      <c r="E580" s="6">
        <v>1939266000</v>
      </c>
      <c r="F580" s="6">
        <v>9.8799999999999999E-2</v>
      </c>
      <c r="G580" s="4" t="s">
        <v>797</v>
      </c>
    </row>
    <row r="581" spans="1:7" ht="32.65" customHeight="1" x14ac:dyDescent="0.25">
      <c r="A581" s="4" t="s">
        <v>2171</v>
      </c>
      <c r="B581" s="4" t="s">
        <v>2172</v>
      </c>
      <c r="C581" s="4" t="s">
        <v>101</v>
      </c>
      <c r="D581" s="5">
        <v>5000000</v>
      </c>
      <c r="E581" s="6">
        <v>471011500</v>
      </c>
      <c r="F581" s="6">
        <v>2.4E-2</v>
      </c>
      <c r="G581" s="4" t="s">
        <v>797</v>
      </c>
    </row>
    <row r="582" spans="1:7" ht="23.45" customHeight="1" x14ac:dyDescent="0.25">
      <c r="A582" s="4" t="s">
        <v>2173</v>
      </c>
      <c r="B582" s="4" t="s">
        <v>2174</v>
      </c>
      <c r="C582" s="4" t="s">
        <v>150</v>
      </c>
      <c r="D582" s="5">
        <v>5000000</v>
      </c>
      <c r="E582" s="6">
        <v>476797000</v>
      </c>
      <c r="F582" s="6">
        <v>2.4299999999999999E-2</v>
      </c>
      <c r="G582" s="4" t="s">
        <v>797</v>
      </c>
    </row>
    <row r="583" spans="1:7" ht="23.45" customHeight="1" x14ac:dyDescent="0.25">
      <c r="A583" s="4" t="s">
        <v>1668</v>
      </c>
      <c r="B583" s="4" t="s">
        <v>1669</v>
      </c>
      <c r="C583" s="4" t="s">
        <v>32</v>
      </c>
      <c r="D583" s="5">
        <v>40500000</v>
      </c>
      <c r="E583" s="6">
        <v>3838253850</v>
      </c>
      <c r="F583" s="6">
        <v>0.1956</v>
      </c>
      <c r="G583" s="4" t="s">
        <v>797</v>
      </c>
    </row>
    <row r="584" spans="1:7" ht="32.65" customHeight="1" x14ac:dyDescent="0.25">
      <c r="A584" s="4" t="s">
        <v>2175</v>
      </c>
      <c r="B584" s="4" t="s">
        <v>2176</v>
      </c>
      <c r="C584" s="4" t="s">
        <v>32</v>
      </c>
      <c r="D584" s="5">
        <v>21000000</v>
      </c>
      <c r="E584" s="6">
        <v>2012808000</v>
      </c>
      <c r="F584" s="6">
        <v>0.1026</v>
      </c>
      <c r="G584" s="4" t="s">
        <v>850</v>
      </c>
    </row>
    <row r="585" spans="1:7" ht="23.45" customHeight="1" x14ac:dyDescent="0.25">
      <c r="A585" s="4" t="s">
        <v>1670</v>
      </c>
      <c r="B585" s="4" t="s">
        <v>1671</v>
      </c>
      <c r="C585" s="4" t="s">
        <v>32</v>
      </c>
      <c r="D585" s="5">
        <v>15000000</v>
      </c>
      <c r="E585" s="6">
        <v>1444942500</v>
      </c>
      <c r="F585" s="6">
        <v>7.3599999999999999E-2</v>
      </c>
      <c r="G585" s="4" t="s">
        <v>850</v>
      </c>
    </row>
    <row r="586" spans="1:7" ht="23.45" customHeight="1" x14ac:dyDescent="0.25">
      <c r="A586" s="4" t="s">
        <v>1672</v>
      </c>
      <c r="B586" s="4" t="s">
        <v>1673</v>
      </c>
      <c r="C586" s="4" t="s">
        <v>150</v>
      </c>
      <c r="D586" s="5">
        <v>29500000</v>
      </c>
      <c r="E586" s="6">
        <v>2845747000</v>
      </c>
      <c r="F586" s="6">
        <v>0.14499999999999999</v>
      </c>
      <c r="G586" s="4" t="s">
        <v>797</v>
      </c>
    </row>
    <row r="587" spans="1:7" ht="41.85" customHeight="1" x14ac:dyDescent="0.25">
      <c r="A587" s="4" t="s">
        <v>1674</v>
      </c>
      <c r="B587" s="4" t="s">
        <v>1675</v>
      </c>
      <c r="C587" s="4" t="s">
        <v>1051</v>
      </c>
      <c r="D587" s="5">
        <v>5000000</v>
      </c>
      <c r="E587" s="6">
        <v>482803000</v>
      </c>
      <c r="F587" s="6">
        <v>2.46E-2</v>
      </c>
      <c r="G587" s="4" t="s">
        <v>850</v>
      </c>
    </row>
    <row r="588" spans="1:7" ht="14.45" customHeight="1" x14ac:dyDescent="0.25">
      <c r="A588" s="4" t="s">
        <v>2177</v>
      </c>
      <c r="B588" s="4" t="s">
        <v>2178</v>
      </c>
      <c r="C588" s="4" t="s">
        <v>928</v>
      </c>
      <c r="D588" s="5">
        <v>17500000</v>
      </c>
      <c r="E588" s="6">
        <v>1713180000</v>
      </c>
      <c r="F588" s="6">
        <v>8.7300000000000003E-2</v>
      </c>
      <c r="G588" s="4" t="s">
        <v>797</v>
      </c>
    </row>
    <row r="589" spans="1:7" ht="23.45" customHeight="1" x14ac:dyDescent="0.25">
      <c r="A589" s="4" t="s">
        <v>1676</v>
      </c>
      <c r="B589" s="4" t="s">
        <v>1677</v>
      </c>
      <c r="C589" s="4" t="s">
        <v>101</v>
      </c>
      <c r="D589" s="5">
        <v>10000000</v>
      </c>
      <c r="E589" s="6">
        <v>948761000</v>
      </c>
      <c r="F589" s="6">
        <v>4.8300000000000003E-2</v>
      </c>
      <c r="G589" s="4" t="s">
        <v>797</v>
      </c>
    </row>
    <row r="590" spans="1:7" ht="14.45" customHeight="1" x14ac:dyDescent="0.25">
      <c r="A590" s="4" t="s">
        <v>1680</v>
      </c>
      <c r="B590" s="4" t="s">
        <v>1681</v>
      </c>
      <c r="C590" s="4" t="s">
        <v>187</v>
      </c>
      <c r="D590" s="5">
        <v>10000000</v>
      </c>
      <c r="E590" s="6">
        <v>970424000</v>
      </c>
      <c r="F590" s="6">
        <v>4.9500000000000002E-2</v>
      </c>
      <c r="G590" s="4" t="s">
        <v>797</v>
      </c>
    </row>
    <row r="591" spans="1:7" ht="23.45" customHeight="1" x14ac:dyDescent="0.25">
      <c r="A591" s="4" t="s">
        <v>1682</v>
      </c>
      <c r="B591" s="4" t="s">
        <v>1683</v>
      </c>
      <c r="C591" s="4" t="s">
        <v>101</v>
      </c>
      <c r="D591" s="5">
        <v>20000000</v>
      </c>
      <c r="E591" s="6">
        <v>1933680000</v>
      </c>
      <c r="F591" s="6">
        <v>9.8500000000000004E-2</v>
      </c>
      <c r="G591" s="4" t="s">
        <v>797</v>
      </c>
    </row>
    <row r="592" spans="1:7" ht="32.65" customHeight="1" x14ac:dyDescent="0.25">
      <c r="A592" s="4" t="s">
        <v>2179</v>
      </c>
      <c r="B592" s="4" t="s">
        <v>2180</v>
      </c>
      <c r="C592" s="4" t="s">
        <v>101</v>
      </c>
      <c r="D592" s="5">
        <v>2500000</v>
      </c>
      <c r="E592" s="6">
        <v>240904750</v>
      </c>
      <c r="F592" s="6">
        <v>1.23E-2</v>
      </c>
      <c r="G592" s="4" t="s">
        <v>797</v>
      </c>
    </row>
    <row r="593" spans="1:7" ht="23.45" customHeight="1" x14ac:dyDescent="0.25">
      <c r="A593" s="4" t="s">
        <v>1686</v>
      </c>
      <c r="B593" s="4" t="s">
        <v>1687</v>
      </c>
      <c r="C593" s="4" t="s">
        <v>101</v>
      </c>
      <c r="D593" s="5">
        <v>8000000</v>
      </c>
      <c r="E593" s="6">
        <v>772156800</v>
      </c>
      <c r="F593" s="6">
        <v>3.9300000000000002E-2</v>
      </c>
      <c r="G593" s="4" t="s">
        <v>797</v>
      </c>
    </row>
    <row r="594" spans="1:7" ht="14.45" customHeight="1" x14ac:dyDescent="0.25">
      <c r="A594" s="4" t="s">
        <v>2181</v>
      </c>
      <c r="B594" s="4" t="s">
        <v>2182</v>
      </c>
      <c r="C594" s="4" t="s">
        <v>187</v>
      </c>
      <c r="D594" s="5">
        <v>5000000</v>
      </c>
      <c r="E594" s="6">
        <v>481737000</v>
      </c>
      <c r="F594" s="6">
        <v>2.4500000000000001E-2</v>
      </c>
      <c r="G594" s="4" t="s">
        <v>797</v>
      </c>
    </row>
    <row r="595" spans="1:7" ht="23.45" customHeight="1" x14ac:dyDescent="0.25">
      <c r="A595" s="4" t="s">
        <v>795</v>
      </c>
      <c r="B595" s="4" t="s">
        <v>796</v>
      </c>
      <c r="C595" s="4" t="s">
        <v>32</v>
      </c>
      <c r="D595" s="5">
        <v>20000000</v>
      </c>
      <c r="E595" s="6">
        <v>1921854000</v>
      </c>
      <c r="F595" s="6">
        <v>9.7900000000000001E-2</v>
      </c>
      <c r="G595" s="4" t="s">
        <v>797</v>
      </c>
    </row>
    <row r="596" spans="1:7" ht="23.45" customHeight="1" x14ac:dyDescent="0.25">
      <c r="A596" s="4" t="s">
        <v>798</v>
      </c>
      <c r="B596" s="4" t="s">
        <v>799</v>
      </c>
      <c r="C596" s="4" t="s">
        <v>101</v>
      </c>
      <c r="D596" s="5">
        <v>2500000</v>
      </c>
      <c r="E596" s="6">
        <v>242908000</v>
      </c>
      <c r="F596" s="6">
        <v>1.24E-2</v>
      </c>
      <c r="G596" s="4" t="s">
        <v>797</v>
      </c>
    </row>
    <row r="597" spans="1:7" ht="23.45" customHeight="1" x14ac:dyDescent="0.25">
      <c r="A597" s="4" t="s">
        <v>800</v>
      </c>
      <c r="B597" s="4" t="s">
        <v>801</v>
      </c>
      <c r="C597" s="4" t="s">
        <v>187</v>
      </c>
      <c r="D597" s="5">
        <v>10000000</v>
      </c>
      <c r="E597" s="6">
        <v>967727000</v>
      </c>
      <c r="F597" s="6">
        <v>4.9299999999999997E-2</v>
      </c>
      <c r="G597" s="4" t="s">
        <v>797</v>
      </c>
    </row>
    <row r="598" spans="1:7" ht="23.45" customHeight="1" x14ac:dyDescent="0.25">
      <c r="A598" s="4" t="s">
        <v>2183</v>
      </c>
      <c r="B598" s="4" t="s">
        <v>2184</v>
      </c>
      <c r="C598" s="4" t="s">
        <v>101</v>
      </c>
      <c r="D598" s="5">
        <v>5000000</v>
      </c>
      <c r="E598" s="6">
        <v>490137000</v>
      </c>
      <c r="F598" s="6">
        <v>2.5000000000000001E-2</v>
      </c>
      <c r="G598" s="4" t="s">
        <v>797</v>
      </c>
    </row>
    <row r="599" spans="1:7" ht="23.45" customHeight="1" x14ac:dyDescent="0.25">
      <c r="A599" s="4" t="s">
        <v>2185</v>
      </c>
      <c r="B599" s="4" t="s">
        <v>2186</v>
      </c>
      <c r="C599" s="4" t="s">
        <v>935</v>
      </c>
      <c r="D599" s="5">
        <v>5000000</v>
      </c>
      <c r="E599" s="6">
        <v>488403000</v>
      </c>
      <c r="F599" s="6">
        <v>2.4899999999999999E-2</v>
      </c>
      <c r="G599" s="4" t="s">
        <v>850</v>
      </c>
    </row>
    <row r="600" spans="1:7" ht="23.45" customHeight="1" x14ac:dyDescent="0.25">
      <c r="A600" s="4" t="s">
        <v>802</v>
      </c>
      <c r="B600" s="4" t="s">
        <v>803</v>
      </c>
      <c r="C600" s="4" t="s">
        <v>150</v>
      </c>
      <c r="D600" s="5">
        <v>20500000</v>
      </c>
      <c r="E600" s="6">
        <v>2034044850</v>
      </c>
      <c r="F600" s="6">
        <v>0.1036</v>
      </c>
      <c r="G600" s="4" t="s">
        <v>804</v>
      </c>
    </row>
    <row r="601" spans="1:7" ht="23.45" customHeight="1" x14ac:dyDescent="0.25">
      <c r="A601" s="4" t="s">
        <v>2187</v>
      </c>
      <c r="B601" s="4" t="s">
        <v>2188</v>
      </c>
      <c r="C601" s="4" t="s">
        <v>101</v>
      </c>
      <c r="D601" s="5">
        <v>7500000</v>
      </c>
      <c r="E601" s="6">
        <v>746322000</v>
      </c>
      <c r="F601" s="6">
        <v>3.7999999999999999E-2</v>
      </c>
      <c r="G601" s="4" t="s">
        <v>797</v>
      </c>
    </row>
    <row r="602" spans="1:7" ht="23.45" customHeight="1" x14ac:dyDescent="0.25">
      <c r="A602" s="4" t="s">
        <v>808</v>
      </c>
      <c r="B602" s="4" t="s">
        <v>809</v>
      </c>
      <c r="C602" s="4" t="s">
        <v>150</v>
      </c>
      <c r="D602" s="5">
        <v>1750000</v>
      </c>
      <c r="E602" s="6">
        <v>174629350</v>
      </c>
      <c r="F602" s="6">
        <v>8.8999999999999999E-3</v>
      </c>
      <c r="G602" s="4" t="s">
        <v>804</v>
      </c>
    </row>
    <row r="603" spans="1:7" ht="23.45" customHeight="1" x14ac:dyDescent="0.25">
      <c r="A603" s="4" t="s">
        <v>810</v>
      </c>
      <c r="B603" s="4" t="s">
        <v>811</v>
      </c>
      <c r="C603" s="4" t="s">
        <v>150</v>
      </c>
      <c r="D603" s="5">
        <v>2250000</v>
      </c>
      <c r="E603" s="6">
        <v>224380575</v>
      </c>
      <c r="F603" s="6">
        <v>1.14E-2</v>
      </c>
      <c r="G603" s="4" t="s">
        <v>804</v>
      </c>
    </row>
    <row r="604" spans="1:7" ht="14.45" customHeight="1" x14ac:dyDescent="0.25">
      <c r="A604" s="4" t="s">
        <v>2189</v>
      </c>
      <c r="B604" s="4" t="s">
        <v>2190</v>
      </c>
      <c r="C604" s="4" t="s">
        <v>43</v>
      </c>
      <c r="D604" s="5">
        <v>12500000</v>
      </c>
      <c r="E604" s="6">
        <v>1243118750</v>
      </c>
      <c r="F604" s="6">
        <v>6.3299999999999995E-2</v>
      </c>
      <c r="G604" s="4" t="s">
        <v>797</v>
      </c>
    </row>
    <row r="605" spans="1:7" ht="23.45" customHeight="1" x14ac:dyDescent="0.25">
      <c r="A605" s="4" t="s">
        <v>1002</v>
      </c>
      <c r="B605" s="4" t="s">
        <v>1003</v>
      </c>
      <c r="C605" s="4" t="s">
        <v>43</v>
      </c>
      <c r="D605" s="5">
        <v>4500000</v>
      </c>
      <c r="E605" s="6">
        <v>446483700</v>
      </c>
      <c r="F605" s="6">
        <v>2.2800000000000001E-2</v>
      </c>
      <c r="G605" s="4" t="s">
        <v>807</v>
      </c>
    </row>
    <row r="606" spans="1:7" ht="23.45" customHeight="1" x14ac:dyDescent="0.25">
      <c r="A606" s="4" t="s">
        <v>1004</v>
      </c>
      <c r="B606" s="4" t="s">
        <v>1005</v>
      </c>
      <c r="C606" s="4" t="s">
        <v>43</v>
      </c>
      <c r="D606" s="5">
        <v>8000000</v>
      </c>
      <c r="E606" s="6">
        <v>793168000</v>
      </c>
      <c r="F606" s="6">
        <v>4.0399999999999998E-2</v>
      </c>
      <c r="G606" s="4" t="s">
        <v>850</v>
      </c>
    </row>
    <row r="607" spans="1:7" ht="23.45" customHeight="1" x14ac:dyDescent="0.25">
      <c r="A607" s="4" t="s">
        <v>2191</v>
      </c>
      <c r="B607" s="4" t="s">
        <v>2192</v>
      </c>
      <c r="C607" s="4" t="s">
        <v>101</v>
      </c>
      <c r="D607" s="5">
        <v>1500000</v>
      </c>
      <c r="E607" s="6">
        <v>148732050</v>
      </c>
      <c r="F607" s="6">
        <v>7.6E-3</v>
      </c>
      <c r="G607" s="4" t="s">
        <v>804</v>
      </c>
    </row>
    <row r="608" spans="1:7" ht="14.45" customHeight="1" x14ac:dyDescent="0.25">
      <c r="A608" s="4" t="s">
        <v>1006</v>
      </c>
      <c r="B608" s="4" t="s">
        <v>1007</v>
      </c>
      <c r="C608" s="4" t="s">
        <v>43</v>
      </c>
      <c r="D608" s="5">
        <v>12500000</v>
      </c>
      <c r="E608" s="6">
        <v>1239153750</v>
      </c>
      <c r="F608" s="6">
        <v>6.3100000000000003E-2</v>
      </c>
      <c r="G608" s="4" t="s">
        <v>850</v>
      </c>
    </row>
    <row r="609" spans="1:7" ht="23.45" customHeight="1" x14ac:dyDescent="0.25">
      <c r="A609" s="4" t="s">
        <v>1008</v>
      </c>
      <c r="B609" s="4" t="s">
        <v>1009</v>
      </c>
      <c r="C609" s="4" t="s">
        <v>43</v>
      </c>
      <c r="D609" s="5">
        <v>3500000</v>
      </c>
      <c r="E609" s="6">
        <v>347230100</v>
      </c>
      <c r="F609" s="6">
        <v>1.77E-2</v>
      </c>
      <c r="G609" s="4" t="s">
        <v>807</v>
      </c>
    </row>
    <row r="610" spans="1:7" ht="23.45" customHeight="1" x14ac:dyDescent="0.25">
      <c r="A610" s="4" t="s">
        <v>1010</v>
      </c>
      <c r="B610" s="4" t="s">
        <v>1011</v>
      </c>
      <c r="C610" s="4" t="s">
        <v>43</v>
      </c>
      <c r="D610" s="5">
        <v>2500000</v>
      </c>
      <c r="E610" s="6">
        <v>248571500</v>
      </c>
      <c r="F610" s="6">
        <v>1.2699999999999999E-2</v>
      </c>
      <c r="G610" s="4" t="s">
        <v>807</v>
      </c>
    </row>
    <row r="611" spans="1:7" ht="32.65" customHeight="1" x14ac:dyDescent="0.25">
      <c r="A611" s="4" t="s">
        <v>1012</v>
      </c>
      <c r="B611" s="4" t="s">
        <v>1013</v>
      </c>
      <c r="C611" s="4" t="s">
        <v>43</v>
      </c>
      <c r="D611" s="5">
        <v>22500000</v>
      </c>
      <c r="E611" s="6">
        <v>2250551250</v>
      </c>
      <c r="F611" s="6">
        <v>0.1147</v>
      </c>
      <c r="G611" s="4" t="s">
        <v>797</v>
      </c>
    </row>
    <row r="612" spans="1:7" ht="23.45" customHeight="1" x14ac:dyDescent="0.25">
      <c r="A612" s="4" t="s">
        <v>2193</v>
      </c>
      <c r="B612" s="4" t="s">
        <v>2194</v>
      </c>
      <c r="C612" s="4" t="s">
        <v>43</v>
      </c>
      <c r="D612" s="5">
        <v>10000000</v>
      </c>
      <c r="E612" s="6">
        <v>993847000</v>
      </c>
      <c r="F612" s="6">
        <v>5.0599999999999999E-2</v>
      </c>
      <c r="G612" s="4" t="s">
        <v>797</v>
      </c>
    </row>
    <row r="613" spans="1:7" ht="23.45" customHeight="1" x14ac:dyDescent="0.25">
      <c r="A613" s="4" t="s">
        <v>2195</v>
      </c>
      <c r="B613" s="4" t="s">
        <v>2196</v>
      </c>
      <c r="C613" s="4" t="s">
        <v>101</v>
      </c>
      <c r="D613" s="5">
        <v>5000000</v>
      </c>
      <c r="E613" s="6">
        <v>497336000</v>
      </c>
      <c r="F613" s="6">
        <v>2.53E-2</v>
      </c>
      <c r="G613" s="4" t="s">
        <v>797</v>
      </c>
    </row>
    <row r="614" spans="1:7" ht="23.45" customHeight="1" x14ac:dyDescent="0.25">
      <c r="A614" s="4" t="s">
        <v>1014</v>
      </c>
      <c r="B614" s="4" t="s">
        <v>1015</v>
      </c>
      <c r="C614" s="4" t="s">
        <v>101</v>
      </c>
      <c r="D614" s="5">
        <v>15000000</v>
      </c>
      <c r="E614" s="6">
        <v>1489878000</v>
      </c>
      <c r="F614" s="6">
        <v>7.5899999999999995E-2</v>
      </c>
      <c r="G614" s="4" t="s">
        <v>797</v>
      </c>
    </row>
    <row r="615" spans="1:7" ht="14.45" customHeight="1" x14ac:dyDescent="0.25">
      <c r="A615" s="4" t="s">
        <v>1016</v>
      </c>
      <c r="B615" s="4" t="s">
        <v>1017</v>
      </c>
      <c r="C615" s="4" t="s">
        <v>43</v>
      </c>
      <c r="D615" s="5">
        <v>90300000</v>
      </c>
      <c r="E615" s="6">
        <v>9068585190</v>
      </c>
      <c r="F615" s="6">
        <v>0.46210000000000001</v>
      </c>
      <c r="G615" s="4" t="s">
        <v>850</v>
      </c>
    </row>
    <row r="616" spans="1:7" ht="23.45" customHeight="1" x14ac:dyDescent="0.25">
      <c r="A616" s="4" t="s">
        <v>2197</v>
      </c>
      <c r="B616" s="4" t="s">
        <v>2198</v>
      </c>
      <c r="C616" s="4" t="s">
        <v>101</v>
      </c>
      <c r="D616" s="5">
        <v>2500000</v>
      </c>
      <c r="E616" s="6">
        <v>249123000</v>
      </c>
      <c r="F616" s="6">
        <v>1.2699999999999999E-2</v>
      </c>
      <c r="G616" s="4" t="s">
        <v>804</v>
      </c>
    </row>
    <row r="617" spans="1:7" ht="32.65" customHeight="1" x14ac:dyDescent="0.25">
      <c r="A617" s="4" t="s">
        <v>2199</v>
      </c>
      <c r="B617" s="4" t="s">
        <v>2200</v>
      </c>
      <c r="C617" s="4" t="s">
        <v>43</v>
      </c>
      <c r="D617" s="5">
        <v>20000000</v>
      </c>
      <c r="E617" s="6">
        <v>1998580000</v>
      </c>
      <c r="F617" s="6">
        <v>0.1018</v>
      </c>
      <c r="G617" s="4" t="s">
        <v>797</v>
      </c>
    </row>
    <row r="618" spans="1:7" ht="14.45" customHeight="1" x14ac:dyDescent="0.25">
      <c r="A618" s="4" t="s">
        <v>1018</v>
      </c>
      <c r="B618" s="4" t="s">
        <v>1019</v>
      </c>
      <c r="C618" s="4" t="s">
        <v>43</v>
      </c>
      <c r="D618" s="5">
        <v>12500000</v>
      </c>
      <c r="E618" s="6">
        <v>1243843750</v>
      </c>
      <c r="F618" s="6">
        <v>6.3399999999999998E-2</v>
      </c>
      <c r="G618" s="4" t="s">
        <v>850</v>
      </c>
    </row>
    <row r="619" spans="1:7" ht="23.45" customHeight="1" x14ac:dyDescent="0.25">
      <c r="A619" s="4" t="s">
        <v>1020</v>
      </c>
      <c r="B619" s="4" t="s">
        <v>1021</v>
      </c>
      <c r="C619" s="4" t="s">
        <v>43</v>
      </c>
      <c r="D619" s="5">
        <v>12500000</v>
      </c>
      <c r="E619" s="6">
        <v>1242496250</v>
      </c>
      <c r="F619" s="6">
        <v>6.3299999999999995E-2</v>
      </c>
      <c r="G619" s="4" t="s">
        <v>797</v>
      </c>
    </row>
    <row r="620" spans="1:7" ht="23.45" customHeight="1" x14ac:dyDescent="0.25">
      <c r="A620" s="4" t="s">
        <v>1022</v>
      </c>
      <c r="B620" s="4" t="s">
        <v>1023</v>
      </c>
      <c r="C620" s="4" t="s">
        <v>101</v>
      </c>
      <c r="D620" s="5">
        <v>11500000</v>
      </c>
      <c r="E620" s="6">
        <v>1151569750</v>
      </c>
      <c r="F620" s="6">
        <v>5.8700000000000002E-2</v>
      </c>
      <c r="G620" s="4" t="s">
        <v>797</v>
      </c>
    </row>
    <row r="621" spans="1:7" ht="23.45" customHeight="1" x14ac:dyDescent="0.25">
      <c r="A621" s="4" t="s">
        <v>1024</v>
      </c>
      <c r="B621" s="4" t="s">
        <v>1025</v>
      </c>
      <c r="C621" s="4" t="s">
        <v>101</v>
      </c>
      <c r="D621" s="5">
        <v>2500000</v>
      </c>
      <c r="E621" s="6">
        <v>249310000</v>
      </c>
      <c r="F621" s="6">
        <v>1.2699999999999999E-2</v>
      </c>
      <c r="G621" s="4" t="s">
        <v>807</v>
      </c>
    </row>
    <row r="622" spans="1:7" ht="23.45" customHeight="1" x14ac:dyDescent="0.25">
      <c r="A622" s="4" t="s">
        <v>2201</v>
      </c>
      <c r="B622" s="4" t="s">
        <v>2202</v>
      </c>
      <c r="C622" s="4" t="s">
        <v>43</v>
      </c>
      <c r="D622" s="5">
        <v>8500000</v>
      </c>
      <c r="E622" s="6">
        <v>855914300</v>
      </c>
      <c r="F622" s="6">
        <v>4.36E-2</v>
      </c>
      <c r="G622" s="4" t="s">
        <v>797</v>
      </c>
    </row>
    <row r="623" spans="1:7" ht="23.45" customHeight="1" x14ac:dyDescent="0.25">
      <c r="A623" s="4" t="s">
        <v>2203</v>
      </c>
      <c r="B623" s="4" t="s">
        <v>2204</v>
      </c>
      <c r="C623" s="4" t="s">
        <v>101</v>
      </c>
      <c r="D623" s="5">
        <v>4000000</v>
      </c>
      <c r="E623" s="6">
        <v>399032800</v>
      </c>
      <c r="F623" s="6">
        <v>2.0299999999999999E-2</v>
      </c>
      <c r="G623" s="4" t="s">
        <v>850</v>
      </c>
    </row>
    <row r="624" spans="1:7" ht="14.45" customHeight="1" x14ac:dyDescent="0.25">
      <c r="A624" s="4" t="s">
        <v>1026</v>
      </c>
      <c r="B624" s="4" t="s">
        <v>1027</v>
      </c>
      <c r="C624" s="4" t="s">
        <v>43</v>
      </c>
      <c r="D624" s="5">
        <v>15000000</v>
      </c>
      <c r="E624" s="6">
        <v>1494976500</v>
      </c>
      <c r="F624" s="6">
        <v>7.6200000000000004E-2</v>
      </c>
      <c r="G624" s="4" t="s">
        <v>850</v>
      </c>
    </row>
    <row r="625" spans="1:7" ht="23.45" customHeight="1" x14ac:dyDescent="0.25">
      <c r="A625" s="4" t="s">
        <v>2205</v>
      </c>
      <c r="B625" s="4" t="s">
        <v>2206</v>
      </c>
      <c r="C625" s="4" t="s">
        <v>43</v>
      </c>
      <c r="D625" s="5">
        <v>2000000</v>
      </c>
      <c r="E625" s="6">
        <v>200262200</v>
      </c>
      <c r="F625" s="6">
        <v>1.0200000000000001E-2</v>
      </c>
      <c r="G625" s="4" t="s">
        <v>850</v>
      </c>
    </row>
    <row r="626" spans="1:7" ht="23.45" customHeight="1" x14ac:dyDescent="0.25">
      <c r="A626" s="4" t="s">
        <v>1028</v>
      </c>
      <c r="B626" s="4" t="s">
        <v>1029</v>
      </c>
      <c r="C626" s="4" t="s">
        <v>43</v>
      </c>
      <c r="D626" s="5">
        <v>10000000</v>
      </c>
      <c r="E626" s="6">
        <v>995869000</v>
      </c>
      <c r="F626" s="6">
        <v>5.0700000000000002E-2</v>
      </c>
      <c r="G626" s="4" t="s">
        <v>797</v>
      </c>
    </row>
    <row r="627" spans="1:7" ht="23.45" customHeight="1" x14ac:dyDescent="0.25">
      <c r="A627" s="4" t="s">
        <v>1030</v>
      </c>
      <c r="B627" s="4" t="s">
        <v>1031</v>
      </c>
      <c r="C627" s="4" t="s">
        <v>101</v>
      </c>
      <c r="D627" s="5">
        <v>2500000</v>
      </c>
      <c r="E627" s="6">
        <v>251092750</v>
      </c>
      <c r="F627" s="6">
        <v>1.2800000000000001E-2</v>
      </c>
      <c r="G627" s="4" t="s">
        <v>804</v>
      </c>
    </row>
    <row r="628" spans="1:7" ht="23.45" customHeight="1" x14ac:dyDescent="0.25">
      <c r="A628" s="4" t="s">
        <v>1032</v>
      </c>
      <c r="B628" s="4" t="s">
        <v>1033</v>
      </c>
      <c r="C628" s="4" t="s">
        <v>43</v>
      </c>
      <c r="D628" s="5">
        <v>4500000</v>
      </c>
      <c r="E628" s="6">
        <v>450756000</v>
      </c>
      <c r="F628" s="6">
        <v>2.3E-2</v>
      </c>
      <c r="G628" s="4" t="s">
        <v>850</v>
      </c>
    </row>
    <row r="629" spans="1:7" ht="23.45" customHeight="1" x14ac:dyDescent="0.25">
      <c r="A629" s="4" t="s">
        <v>1034</v>
      </c>
      <c r="B629" s="4" t="s">
        <v>1035</v>
      </c>
      <c r="C629" s="4" t="s">
        <v>43</v>
      </c>
      <c r="D629" s="5">
        <v>24000000</v>
      </c>
      <c r="E629" s="6">
        <v>2398682400</v>
      </c>
      <c r="F629" s="6">
        <v>0.1222</v>
      </c>
      <c r="G629" s="4" t="s">
        <v>797</v>
      </c>
    </row>
    <row r="630" spans="1:7" ht="23.45" customHeight="1" x14ac:dyDescent="0.25">
      <c r="A630" s="4" t="s">
        <v>1036</v>
      </c>
      <c r="B630" s="4" t="s">
        <v>1037</v>
      </c>
      <c r="C630" s="4" t="s">
        <v>101</v>
      </c>
      <c r="D630" s="5">
        <v>14500000</v>
      </c>
      <c r="E630" s="6">
        <v>1448286100</v>
      </c>
      <c r="F630" s="6">
        <v>7.3800000000000004E-2</v>
      </c>
      <c r="G630" s="4" t="s">
        <v>804</v>
      </c>
    </row>
    <row r="631" spans="1:7" ht="23.45" customHeight="1" x14ac:dyDescent="0.25">
      <c r="A631" s="4" t="s">
        <v>1038</v>
      </c>
      <c r="B631" s="4" t="s">
        <v>1039</v>
      </c>
      <c r="C631" s="4" t="s">
        <v>43</v>
      </c>
      <c r="D631" s="5">
        <v>30000000</v>
      </c>
      <c r="E631" s="6">
        <v>3007179000</v>
      </c>
      <c r="F631" s="6">
        <v>0.1532</v>
      </c>
      <c r="G631" s="4" t="s">
        <v>797</v>
      </c>
    </row>
    <row r="632" spans="1:7" ht="14.45" customHeight="1" x14ac:dyDescent="0.25">
      <c r="A632" s="4" t="s">
        <v>1040</v>
      </c>
      <c r="B632" s="4" t="s">
        <v>1041</v>
      </c>
      <c r="C632" s="4" t="s">
        <v>43</v>
      </c>
      <c r="D632" s="5">
        <v>2500000</v>
      </c>
      <c r="E632" s="6">
        <v>249759500</v>
      </c>
      <c r="F632" s="6">
        <v>1.2699999999999999E-2</v>
      </c>
      <c r="G632" s="4" t="s">
        <v>807</v>
      </c>
    </row>
    <row r="633" spans="1:7" ht="41.85" customHeight="1" x14ac:dyDescent="0.25">
      <c r="A633" s="4" t="s">
        <v>2207</v>
      </c>
      <c r="B633" s="4" t="s">
        <v>2208</v>
      </c>
      <c r="C633" s="4" t="s">
        <v>101</v>
      </c>
      <c r="D633" s="5">
        <v>2500000</v>
      </c>
      <c r="E633" s="6">
        <v>250792750</v>
      </c>
      <c r="F633" s="6">
        <v>1.2800000000000001E-2</v>
      </c>
      <c r="G633" s="4" t="s">
        <v>807</v>
      </c>
    </row>
    <row r="634" spans="1:7" ht="23.45" customHeight="1" x14ac:dyDescent="0.25">
      <c r="A634" s="4" t="s">
        <v>2209</v>
      </c>
      <c r="B634" s="4" t="s">
        <v>2210</v>
      </c>
      <c r="C634" s="4" t="s">
        <v>101</v>
      </c>
      <c r="D634" s="5">
        <v>1500000</v>
      </c>
      <c r="E634" s="6">
        <v>151290450</v>
      </c>
      <c r="F634" s="6">
        <v>7.7000000000000002E-3</v>
      </c>
      <c r="G634" s="4" t="s">
        <v>804</v>
      </c>
    </row>
    <row r="635" spans="1:7" ht="23.45" customHeight="1" x14ac:dyDescent="0.25">
      <c r="A635" s="4" t="s">
        <v>1624</v>
      </c>
      <c r="B635" s="4" t="s">
        <v>1625</v>
      </c>
      <c r="C635" s="4" t="s">
        <v>43</v>
      </c>
      <c r="D635" s="5">
        <v>4500000</v>
      </c>
      <c r="E635" s="6">
        <v>442971000</v>
      </c>
      <c r="F635" s="6">
        <v>2.2599999999999999E-2</v>
      </c>
      <c r="G635" s="4" t="s">
        <v>1354</v>
      </c>
    </row>
    <row r="636" spans="1:7" ht="32.65" customHeight="1" x14ac:dyDescent="0.25">
      <c r="A636" s="4" t="s">
        <v>1626</v>
      </c>
      <c r="B636" s="4" t="s">
        <v>1627</v>
      </c>
      <c r="C636" s="4" t="s">
        <v>32</v>
      </c>
      <c r="D636" s="5">
        <v>13800000</v>
      </c>
      <c r="E636" s="6">
        <v>1398871500</v>
      </c>
      <c r="F636" s="6">
        <v>7.1300000000000002E-2</v>
      </c>
      <c r="G636" s="4" t="s">
        <v>1354</v>
      </c>
    </row>
    <row r="637" spans="1:7" ht="23.45" customHeight="1" x14ac:dyDescent="0.25">
      <c r="A637" s="4" t="s">
        <v>1628</v>
      </c>
      <c r="B637" s="4" t="s">
        <v>1629</v>
      </c>
      <c r="C637" s="4" t="s">
        <v>32</v>
      </c>
      <c r="D637" s="5">
        <v>6700000</v>
      </c>
      <c r="E637" s="6">
        <v>669623460</v>
      </c>
      <c r="F637" s="6">
        <v>3.4099999999999998E-2</v>
      </c>
      <c r="G637" s="4" t="s">
        <v>1064</v>
      </c>
    </row>
    <row r="638" spans="1:7" ht="23.45" customHeight="1" x14ac:dyDescent="0.25">
      <c r="A638" s="4" t="s">
        <v>1630</v>
      </c>
      <c r="B638" s="4" t="s">
        <v>1631</v>
      </c>
      <c r="C638" s="4" t="s">
        <v>89</v>
      </c>
      <c r="D638" s="5">
        <v>2000000</v>
      </c>
      <c r="E638" s="6">
        <v>203814400</v>
      </c>
      <c r="F638" s="6">
        <v>1.04E-2</v>
      </c>
      <c r="G638" s="4" t="s">
        <v>804</v>
      </c>
    </row>
    <row r="639" spans="1:7" ht="23.45" customHeight="1" x14ac:dyDescent="0.25">
      <c r="A639" s="4" t="s">
        <v>2211</v>
      </c>
      <c r="B639" s="4" t="s">
        <v>2212</v>
      </c>
      <c r="C639" s="4" t="s">
        <v>89</v>
      </c>
      <c r="D639" s="5">
        <v>2500000</v>
      </c>
      <c r="E639" s="6">
        <v>248732000</v>
      </c>
      <c r="F639" s="6">
        <v>1.2699999999999999E-2</v>
      </c>
      <c r="G639" s="4" t="s">
        <v>1354</v>
      </c>
    </row>
    <row r="640" spans="1:7" ht="32.65" customHeight="1" x14ac:dyDescent="0.25">
      <c r="A640" s="4" t="s">
        <v>1632</v>
      </c>
      <c r="B640" s="4" t="s">
        <v>1633</v>
      </c>
      <c r="C640" s="4" t="s">
        <v>935</v>
      </c>
      <c r="D640" s="5">
        <v>2500000</v>
      </c>
      <c r="E640" s="6">
        <v>251709250</v>
      </c>
      <c r="F640" s="6">
        <v>1.2800000000000001E-2</v>
      </c>
      <c r="G640" s="4" t="s">
        <v>804</v>
      </c>
    </row>
    <row r="641" spans="1:7" ht="23.45" customHeight="1" x14ac:dyDescent="0.25">
      <c r="A641" s="4" t="s">
        <v>1483</v>
      </c>
      <c r="B641" s="4" t="s">
        <v>1484</v>
      </c>
      <c r="C641" s="4" t="s">
        <v>32</v>
      </c>
      <c r="D641" s="5">
        <v>14000000</v>
      </c>
      <c r="E641" s="6">
        <v>1407082600</v>
      </c>
      <c r="F641" s="6">
        <v>7.17E-2</v>
      </c>
      <c r="G641" s="4" t="s">
        <v>797</v>
      </c>
    </row>
    <row r="642" spans="1:7" ht="23.45" customHeight="1" x14ac:dyDescent="0.25">
      <c r="A642" s="4" t="s">
        <v>1485</v>
      </c>
      <c r="B642" s="4" t="s">
        <v>1486</v>
      </c>
      <c r="C642" s="4" t="s">
        <v>117</v>
      </c>
      <c r="D642" s="5">
        <v>4000000</v>
      </c>
      <c r="E642" s="6">
        <v>400523600</v>
      </c>
      <c r="F642" s="6">
        <v>2.0400000000000001E-2</v>
      </c>
      <c r="G642" s="4" t="s">
        <v>1354</v>
      </c>
    </row>
    <row r="643" spans="1:7" ht="32.65" customHeight="1" x14ac:dyDescent="0.25">
      <c r="A643" s="4" t="s">
        <v>2213</v>
      </c>
      <c r="B643" s="4" t="s">
        <v>2214</v>
      </c>
      <c r="C643" s="4" t="s">
        <v>935</v>
      </c>
      <c r="D643" s="5">
        <v>1500000</v>
      </c>
      <c r="E643" s="6">
        <v>0</v>
      </c>
      <c r="F643" s="6">
        <v>0</v>
      </c>
      <c r="G643" s="4" t="s">
        <v>2215</v>
      </c>
    </row>
    <row r="644" spans="1:7" ht="32.65" customHeight="1" x14ac:dyDescent="0.25">
      <c r="A644" s="4" t="s">
        <v>1489</v>
      </c>
      <c r="B644" s="4" t="s">
        <v>1490</v>
      </c>
      <c r="C644" s="4" t="s">
        <v>157</v>
      </c>
      <c r="D644" s="5">
        <v>20000000</v>
      </c>
      <c r="E644" s="6">
        <v>2102532000</v>
      </c>
      <c r="F644" s="6">
        <v>0.1071</v>
      </c>
      <c r="G644" s="4" t="s">
        <v>804</v>
      </c>
    </row>
    <row r="645" spans="1:7" ht="23.45" customHeight="1" x14ac:dyDescent="0.25">
      <c r="A645" s="4" t="s">
        <v>1491</v>
      </c>
      <c r="B645" s="4" t="s">
        <v>1492</v>
      </c>
      <c r="C645" s="4" t="s">
        <v>43</v>
      </c>
      <c r="D645" s="5">
        <v>6830000</v>
      </c>
      <c r="E645" s="6">
        <v>684766238</v>
      </c>
      <c r="F645" s="6">
        <v>3.49E-2</v>
      </c>
      <c r="G645" s="4" t="s">
        <v>1354</v>
      </c>
    </row>
    <row r="646" spans="1:7" ht="23.45" customHeight="1" x14ac:dyDescent="0.25">
      <c r="A646" s="4" t="s">
        <v>1493</v>
      </c>
      <c r="B646" s="4" t="s">
        <v>1494</v>
      </c>
      <c r="C646" s="4" t="s">
        <v>32</v>
      </c>
      <c r="D646" s="5">
        <v>12000000</v>
      </c>
      <c r="E646" s="6">
        <v>1250436000</v>
      </c>
      <c r="F646" s="6">
        <v>6.3700000000000007E-2</v>
      </c>
      <c r="G646" s="4" t="s">
        <v>850</v>
      </c>
    </row>
    <row r="647" spans="1:7" ht="32.65" customHeight="1" x14ac:dyDescent="0.25">
      <c r="A647" s="4" t="s">
        <v>1495</v>
      </c>
      <c r="B647" s="4" t="s">
        <v>1496</v>
      </c>
      <c r="C647" s="4" t="s">
        <v>157</v>
      </c>
      <c r="D647" s="5">
        <v>18500000</v>
      </c>
      <c r="E647" s="6">
        <v>1950554900</v>
      </c>
      <c r="F647" s="6">
        <v>9.9400000000000002E-2</v>
      </c>
      <c r="G647" s="4" t="s">
        <v>804</v>
      </c>
    </row>
    <row r="648" spans="1:7" ht="23.45" customHeight="1" x14ac:dyDescent="0.25">
      <c r="A648" s="4" t="s">
        <v>1497</v>
      </c>
      <c r="B648" s="4" t="s">
        <v>1498</v>
      </c>
      <c r="C648" s="4" t="s">
        <v>89</v>
      </c>
      <c r="D648" s="5">
        <v>1080000</v>
      </c>
      <c r="E648" s="6">
        <v>108844452</v>
      </c>
      <c r="F648" s="6">
        <v>5.4999999999999997E-3</v>
      </c>
      <c r="G648" s="4" t="s">
        <v>804</v>
      </c>
    </row>
    <row r="649" spans="1:7" ht="32.65" customHeight="1" x14ac:dyDescent="0.25">
      <c r="A649" s="4" t="s">
        <v>2216</v>
      </c>
      <c r="B649" s="4" t="s">
        <v>2217</v>
      </c>
      <c r="C649" s="4" t="s">
        <v>157</v>
      </c>
      <c r="D649" s="5">
        <v>2000000</v>
      </c>
      <c r="E649" s="6">
        <v>200430400</v>
      </c>
      <c r="F649" s="6">
        <v>1.0200000000000001E-2</v>
      </c>
      <c r="G649" s="4" t="s">
        <v>850</v>
      </c>
    </row>
    <row r="650" spans="1:7" ht="23.45" customHeight="1" x14ac:dyDescent="0.25">
      <c r="A650" s="4" t="s">
        <v>1499</v>
      </c>
      <c r="B650" s="4" t="s">
        <v>1500</v>
      </c>
      <c r="C650" s="4" t="s">
        <v>32</v>
      </c>
      <c r="D650" s="5">
        <v>5000000</v>
      </c>
      <c r="E650" s="6">
        <v>501977000</v>
      </c>
      <c r="F650" s="6">
        <v>2.5600000000000001E-2</v>
      </c>
      <c r="G650" s="4" t="s">
        <v>850</v>
      </c>
    </row>
    <row r="651" spans="1:7" ht="23.45" customHeight="1" x14ac:dyDescent="0.25">
      <c r="A651" s="4" t="s">
        <v>1501</v>
      </c>
      <c r="B651" s="4" t="s">
        <v>1502</v>
      </c>
      <c r="C651" s="4" t="s">
        <v>32</v>
      </c>
      <c r="D651" s="5">
        <v>2000000</v>
      </c>
      <c r="E651" s="6">
        <v>200479200</v>
      </c>
      <c r="F651" s="6">
        <v>1.0200000000000001E-2</v>
      </c>
      <c r="G651" s="4" t="s">
        <v>1064</v>
      </c>
    </row>
    <row r="652" spans="1:7" ht="23.45" customHeight="1" x14ac:dyDescent="0.25">
      <c r="A652" s="4" t="s">
        <v>2218</v>
      </c>
      <c r="B652" s="4" t="s">
        <v>2219</v>
      </c>
      <c r="C652" s="4" t="s">
        <v>32</v>
      </c>
      <c r="D652" s="5">
        <v>500000</v>
      </c>
      <c r="E652" s="6">
        <v>50151850</v>
      </c>
      <c r="F652" s="6">
        <v>2.5999999999999999E-3</v>
      </c>
      <c r="G652" s="4" t="s">
        <v>1064</v>
      </c>
    </row>
    <row r="653" spans="1:7" ht="23.45" customHeight="1" x14ac:dyDescent="0.25">
      <c r="A653" s="4" t="s">
        <v>1503</v>
      </c>
      <c r="B653" s="4" t="s">
        <v>1504</v>
      </c>
      <c r="C653" s="4" t="s">
        <v>32</v>
      </c>
      <c r="D653" s="5">
        <v>1000000</v>
      </c>
      <c r="E653" s="6">
        <v>100400800</v>
      </c>
      <c r="F653" s="6">
        <v>5.1000000000000004E-3</v>
      </c>
      <c r="G653" s="4" t="s">
        <v>850</v>
      </c>
    </row>
    <row r="654" spans="1:7" ht="32.65" customHeight="1" x14ac:dyDescent="0.25">
      <c r="A654" s="4" t="s">
        <v>1505</v>
      </c>
      <c r="B654" s="4" t="s">
        <v>1506</v>
      </c>
      <c r="C654" s="4" t="s">
        <v>935</v>
      </c>
      <c r="D654" s="5">
        <v>700000</v>
      </c>
      <c r="E654" s="6">
        <v>70303730</v>
      </c>
      <c r="F654" s="6">
        <v>3.5999999999999999E-3</v>
      </c>
      <c r="G654" s="4" t="s">
        <v>804</v>
      </c>
    </row>
    <row r="655" spans="1:7" ht="32.65" customHeight="1" x14ac:dyDescent="0.25">
      <c r="A655" s="4" t="s">
        <v>1507</v>
      </c>
      <c r="B655" s="4" t="s">
        <v>1508</v>
      </c>
      <c r="C655" s="4" t="s">
        <v>935</v>
      </c>
      <c r="D655" s="5">
        <v>1000000</v>
      </c>
      <c r="E655" s="6">
        <v>100158600</v>
      </c>
      <c r="F655" s="6">
        <v>5.1000000000000004E-3</v>
      </c>
      <c r="G655" s="4" t="s">
        <v>797</v>
      </c>
    </row>
    <row r="656" spans="1:7" ht="23.45" customHeight="1" x14ac:dyDescent="0.25">
      <c r="A656" s="4" t="s">
        <v>2220</v>
      </c>
      <c r="B656" s="4" t="s">
        <v>2221</v>
      </c>
      <c r="C656" s="4" t="s">
        <v>16</v>
      </c>
      <c r="D656" s="5">
        <v>1000000</v>
      </c>
      <c r="E656" s="6">
        <v>100555100</v>
      </c>
      <c r="F656" s="6">
        <v>5.1000000000000004E-3</v>
      </c>
      <c r="G656" s="4" t="s">
        <v>1095</v>
      </c>
    </row>
    <row r="657" spans="1:7" ht="32.65" customHeight="1" x14ac:dyDescent="0.25">
      <c r="A657" s="4" t="s">
        <v>1509</v>
      </c>
      <c r="B657" s="4" t="s">
        <v>1510</v>
      </c>
      <c r="C657" s="4" t="s">
        <v>104</v>
      </c>
      <c r="D657" s="5">
        <v>394914</v>
      </c>
      <c r="E657" s="6">
        <v>11395203.98</v>
      </c>
      <c r="F657" s="6">
        <v>5.9999999999999995E-4</v>
      </c>
      <c r="G657" s="4" t="s">
        <v>850</v>
      </c>
    </row>
    <row r="658" spans="1:7" ht="23.45" customHeight="1" x14ac:dyDescent="0.25">
      <c r="A658" s="4" t="s">
        <v>812</v>
      </c>
      <c r="B658" s="4" t="s">
        <v>813</v>
      </c>
      <c r="C658" s="4" t="s">
        <v>150</v>
      </c>
      <c r="D658" s="5">
        <v>1850000</v>
      </c>
      <c r="E658" s="6">
        <v>184408000</v>
      </c>
      <c r="F658" s="6">
        <v>9.4000000000000004E-3</v>
      </c>
      <c r="G658" s="4" t="s">
        <v>804</v>
      </c>
    </row>
    <row r="659" spans="1:7" ht="23.45" customHeight="1" x14ac:dyDescent="0.25">
      <c r="A659" s="4" t="s">
        <v>814</v>
      </c>
      <c r="B659" s="4" t="s">
        <v>815</v>
      </c>
      <c r="C659" s="4" t="s">
        <v>150</v>
      </c>
      <c r="D659" s="5">
        <v>1750000</v>
      </c>
      <c r="E659" s="6">
        <v>175694925</v>
      </c>
      <c r="F659" s="6">
        <v>8.9999999999999993E-3</v>
      </c>
      <c r="G659" s="4" t="s">
        <v>804</v>
      </c>
    </row>
    <row r="660" spans="1:7" ht="23.45" customHeight="1" x14ac:dyDescent="0.25">
      <c r="A660" s="4" t="s">
        <v>816</v>
      </c>
      <c r="B660" s="4" t="s">
        <v>817</v>
      </c>
      <c r="C660" s="4" t="s">
        <v>150</v>
      </c>
      <c r="D660" s="5">
        <v>2750000</v>
      </c>
      <c r="E660" s="6">
        <v>276219625</v>
      </c>
      <c r="F660" s="6">
        <v>1.41E-2</v>
      </c>
      <c r="G660" s="4" t="s">
        <v>804</v>
      </c>
    </row>
    <row r="661" spans="1:7" ht="14.45" customHeight="1" x14ac:dyDescent="0.25">
      <c r="A661" s="4" t="s">
        <v>818</v>
      </c>
      <c r="B661" s="4" t="s">
        <v>819</v>
      </c>
      <c r="C661" s="4" t="s">
        <v>187</v>
      </c>
      <c r="D661" s="5">
        <v>20000000</v>
      </c>
      <c r="E661" s="6">
        <v>1980300000</v>
      </c>
      <c r="F661" s="6">
        <v>0.1009</v>
      </c>
      <c r="G661" s="4" t="s">
        <v>797</v>
      </c>
    </row>
    <row r="662" spans="1:7" ht="23.45" customHeight="1" x14ac:dyDescent="0.25">
      <c r="A662" s="4" t="s">
        <v>820</v>
      </c>
      <c r="B662" s="4" t="s">
        <v>821</v>
      </c>
      <c r="C662" s="4" t="s">
        <v>150</v>
      </c>
      <c r="D662" s="5">
        <v>27000000</v>
      </c>
      <c r="E662" s="6">
        <v>2687577300</v>
      </c>
      <c r="F662" s="6">
        <v>0.13700000000000001</v>
      </c>
      <c r="G662" s="4" t="s">
        <v>804</v>
      </c>
    </row>
    <row r="663" spans="1:7" ht="23.45" customHeight="1" x14ac:dyDescent="0.25">
      <c r="A663" s="4" t="s">
        <v>822</v>
      </c>
      <c r="B663" s="4" t="s">
        <v>823</v>
      </c>
      <c r="C663" s="4" t="s">
        <v>150</v>
      </c>
      <c r="D663" s="5">
        <v>41000000</v>
      </c>
      <c r="E663" s="6">
        <v>4080918600</v>
      </c>
      <c r="F663" s="6">
        <v>0.20799999999999999</v>
      </c>
      <c r="G663" s="4" t="s">
        <v>804</v>
      </c>
    </row>
    <row r="664" spans="1:7" ht="32.65" customHeight="1" x14ac:dyDescent="0.25">
      <c r="A664" s="4" t="s">
        <v>824</v>
      </c>
      <c r="B664" s="4" t="s">
        <v>825</v>
      </c>
      <c r="C664" s="4" t="s">
        <v>101</v>
      </c>
      <c r="D664" s="5">
        <v>16500000</v>
      </c>
      <c r="E664" s="6">
        <v>1643053500</v>
      </c>
      <c r="F664" s="6">
        <v>8.3699999999999997E-2</v>
      </c>
      <c r="G664" s="4" t="s">
        <v>804</v>
      </c>
    </row>
    <row r="665" spans="1:7" ht="32.65" customHeight="1" x14ac:dyDescent="0.25">
      <c r="A665" s="4" t="s">
        <v>2222</v>
      </c>
      <c r="B665" s="4" t="s">
        <v>2223</v>
      </c>
      <c r="C665" s="4" t="s">
        <v>150</v>
      </c>
      <c r="D665" s="5">
        <v>2570000</v>
      </c>
      <c r="E665" s="6">
        <v>256585973</v>
      </c>
      <c r="F665" s="6">
        <v>1.3100000000000001E-2</v>
      </c>
      <c r="G665" s="4" t="s">
        <v>797</v>
      </c>
    </row>
    <row r="666" spans="1:7" ht="14.45" customHeight="1" x14ac:dyDescent="0.25">
      <c r="A666" s="4" t="s">
        <v>826</v>
      </c>
      <c r="B666" s="4" t="s">
        <v>827</v>
      </c>
      <c r="C666" s="4" t="s">
        <v>187</v>
      </c>
      <c r="D666" s="5">
        <v>12500000</v>
      </c>
      <c r="E666" s="6">
        <v>1251276250</v>
      </c>
      <c r="F666" s="6">
        <v>6.3799999999999996E-2</v>
      </c>
      <c r="G666" s="4" t="s">
        <v>797</v>
      </c>
    </row>
    <row r="667" spans="1:7" ht="23.45" customHeight="1" x14ac:dyDescent="0.25">
      <c r="A667" s="4" t="s">
        <v>828</v>
      </c>
      <c r="B667" s="4" t="s">
        <v>829</v>
      </c>
      <c r="C667" s="4" t="s">
        <v>150</v>
      </c>
      <c r="D667" s="5">
        <v>5100000</v>
      </c>
      <c r="E667" s="6">
        <v>511430550</v>
      </c>
      <c r="F667" s="6">
        <v>2.6100000000000002E-2</v>
      </c>
      <c r="G667" s="4" t="s">
        <v>804</v>
      </c>
    </row>
    <row r="668" spans="1:7" ht="23.45" customHeight="1" x14ac:dyDescent="0.25">
      <c r="A668" s="4" t="s">
        <v>2224</v>
      </c>
      <c r="B668" s="4" t="s">
        <v>2225</v>
      </c>
      <c r="C668" s="4" t="s">
        <v>43</v>
      </c>
      <c r="D668" s="5">
        <v>10000000</v>
      </c>
      <c r="E668" s="6">
        <v>992824000</v>
      </c>
      <c r="F668" s="6">
        <v>5.0599999999999999E-2</v>
      </c>
      <c r="G668" s="4" t="s">
        <v>850</v>
      </c>
    </row>
    <row r="669" spans="1:7" ht="32.65" customHeight="1" x14ac:dyDescent="0.25">
      <c r="A669" s="4" t="s">
        <v>830</v>
      </c>
      <c r="B669" s="4" t="s">
        <v>831</v>
      </c>
      <c r="C669" s="4" t="s">
        <v>150</v>
      </c>
      <c r="D669" s="5">
        <v>27500000</v>
      </c>
      <c r="E669" s="6">
        <v>2493081250</v>
      </c>
      <c r="F669" s="6">
        <v>0.127</v>
      </c>
      <c r="G669" s="4" t="s">
        <v>797</v>
      </c>
    </row>
    <row r="670" spans="1:7" ht="23.45" customHeight="1" x14ac:dyDescent="0.25">
      <c r="A670" s="4" t="s">
        <v>832</v>
      </c>
      <c r="B670" s="4" t="s">
        <v>833</v>
      </c>
      <c r="C670" s="4" t="s">
        <v>32</v>
      </c>
      <c r="D670" s="5">
        <v>31500000</v>
      </c>
      <c r="E670" s="6">
        <v>3119215050</v>
      </c>
      <c r="F670" s="6">
        <v>0.15890000000000001</v>
      </c>
      <c r="G670" s="4" t="s">
        <v>797</v>
      </c>
    </row>
    <row r="671" spans="1:7" ht="23.45" customHeight="1" x14ac:dyDescent="0.25">
      <c r="A671" s="4" t="s">
        <v>834</v>
      </c>
      <c r="B671" s="4" t="s">
        <v>835</v>
      </c>
      <c r="C671" s="4" t="s">
        <v>101</v>
      </c>
      <c r="D671" s="5">
        <v>41500000</v>
      </c>
      <c r="E671" s="6">
        <v>4153577300</v>
      </c>
      <c r="F671" s="6">
        <v>0.2117</v>
      </c>
      <c r="G671" s="4" t="s">
        <v>797</v>
      </c>
    </row>
    <row r="672" spans="1:7" ht="23.45" customHeight="1" x14ac:dyDescent="0.25">
      <c r="A672" s="4" t="s">
        <v>836</v>
      </c>
      <c r="B672" s="4" t="s">
        <v>837</v>
      </c>
      <c r="C672" s="4" t="s">
        <v>101</v>
      </c>
      <c r="D672" s="5">
        <v>15000000</v>
      </c>
      <c r="E672" s="6">
        <v>1504114500</v>
      </c>
      <c r="F672" s="6">
        <v>7.6600000000000001E-2</v>
      </c>
      <c r="G672" s="4" t="s">
        <v>797</v>
      </c>
    </row>
    <row r="673" spans="1:7" ht="23.45" customHeight="1" x14ac:dyDescent="0.25">
      <c r="A673" s="4" t="s">
        <v>842</v>
      </c>
      <c r="B673" s="4" t="s">
        <v>843</v>
      </c>
      <c r="C673" s="4" t="s">
        <v>101</v>
      </c>
      <c r="D673" s="5">
        <v>10000000</v>
      </c>
      <c r="E673" s="6">
        <v>997189000</v>
      </c>
      <c r="F673" s="6">
        <v>5.0799999999999998E-2</v>
      </c>
      <c r="G673" s="4" t="s">
        <v>797</v>
      </c>
    </row>
    <row r="674" spans="1:7" ht="23.45" customHeight="1" x14ac:dyDescent="0.25">
      <c r="A674" s="4" t="s">
        <v>844</v>
      </c>
      <c r="B674" s="4" t="s">
        <v>845</v>
      </c>
      <c r="C674" s="4" t="s">
        <v>101</v>
      </c>
      <c r="D674" s="5">
        <v>10000000</v>
      </c>
      <c r="E674" s="6">
        <v>1000137000</v>
      </c>
      <c r="F674" s="6">
        <v>5.0999999999999997E-2</v>
      </c>
      <c r="G674" s="4" t="s">
        <v>797</v>
      </c>
    </row>
    <row r="675" spans="1:7" ht="23.45" customHeight="1" x14ac:dyDescent="0.25">
      <c r="A675" s="4" t="s">
        <v>846</v>
      </c>
      <c r="B675" s="4" t="s">
        <v>847</v>
      </c>
      <c r="C675" s="4" t="s">
        <v>101</v>
      </c>
      <c r="D675" s="5">
        <v>2500000</v>
      </c>
      <c r="E675" s="6">
        <v>248977750</v>
      </c>
      <c r="F675" s="6">
        <v>1.2699999999999999E-2</v>
      </c>
      <c r="G675" s="4" t="s">
        <v>797</v>
      </c>
    </row>
    <row r="676" spans="1:7" ht="32.65" customHeight="1" x14ac:dyDescent="0.25">
      <c r="A676" s="4" t="s">
        <v>848</v>
      </c>
      <c r="B676" s="4" t="s">
        <v>849</v>
      </c>
      <c r="C676" s="4" t="s">
        <v>32</v>
      </c>
      <c r="D676" s="5">
        <v>23000000</v>
      </c>
      <c r="E676" s="6">
        <v>2286763500</v>
      </c>
      <c r="F676" s="6">
        <v>0.11650000000000001</v>
      </c>
      <c r="G676" s="4" t="s">
        <v>850</v>
      </c>
    </row>
    <row r="677" spans="1:7" ht="32.65" customHeight="1" x14ac:dyDescent="0.25">
      <c r="A677" s="4" t="s">
        <v>851</v>
      </c>
      <c r="B677" s="4" t="s">
        <v>852</v>
      </c>
      <c r="C677" s="4" t="s">
        <v>853</v>
      </c>
      <c r="D677" s="5">
        <v>2500000</v>
      </c>
      <c r="E677" s="6">
        <v>247283750</v>
      </c>
      <c r="F677" s="6">
        <v>1.26E-2</v>
      </c>
      <c r="G677" s="4" t="s">
        <v>804</v>
      </c>
    </row>
    <row r="678" spans="1:7" ht="23.45" customHeight="1" x14ac:dyDescent="0.25">
      <c r="A678" s="4" t="s">
        <v>854</v>
      </c>
      <c r="B678" s="4" t="s">
        <v>855</v>
      </c>
      <c r="C678" s="4" t="s">
        <v>101</v>
      </c>
      <c r="D678" s="5">
        <v>24500000</v>
      </c>
      <c r="E678" s="6">
        <v>2453895500</v>
      </c>
      <c r="F678" s="6">
        <v>0.125</v>
      </c>
      <c r="G678" s="4" t="s">
        <v>797</v>
      </c>
    </row>
    <row r="679" spans="1:7" ht="23.45" customHeight="1" x14ac:dyDescent="0.25">
      <c r="A679" s="4" t="s">
        <v>856</v>
      </c>
      <c r="B679" s="4" t="s">
        <v>857</v>
      </c>
      <c r="C679" s="4" t="s">
        <v>101</v>
      </c>
      <c r="D679" s="5">
        <v>10000000</v>
      </c>
      <c r="E679" s="6">
        <v>1005372000</v>
      </c>
      <c r="F679" s="6">
        <v>5.1200000000000002E-2</v>
      </c>
      <c r="G679" s="4" t="s">
        <v>797</v>
      </c>
    </row>
    <row r="680" spans="1:7" ht="23.45" customHeight="1" x14ac:dyDescent="0.25">
      <c r="A680" s="4" t="s">
        <v>858</v>
      </c>
      <c r="B680" s="4" t="s">
        <v>859</v>
      </c>
      <c r="C680" s="4" t="s">
        <v>101</v>
      </c>
      <c r="D680" s="5">
        <v>14000000</v>
      </c>
      <c r="E680" s="6">
        <v>1412657400</v>
      </c>
      <c r="F680" s="6">
        <v>7.1999999999999995E-2</v>
      </c>
      <c r="G680" s="4" t="s">
        <v>797</v>
      </c>
    </row>
    <row r="681" spans="1:7" ht="32.65" customHeight="1" x14ac:dyDescent="0.25">
      <c r="A681" s="4" t="s">
        <v>862</v>
      </c>
      <c r="B681" s="4" t="s">
        <v>863</v>
      </c>
      <c r="C681" s="4" t="s">
        <v>187</v>
      </c>
      <c r="D681" s="5">
        <v>62500000</v>
      </c>
      <c r="E681" s="6">
        <v>6250237500</v>
      </c>
      <c r="F681" s="6">
        <v>0.31850000000000001</v>
      </c>
      <c r="G681" s="4" t="s">
        <v>797</v>
      </c>
    </row>
    <row r="682" spans="1:7" ht="23.45" customHeight="1" x14ac:dyDescent="0.25">
      <c r="A682" s="4" t="s">
        <v>2226</v>
      </c>
      <c r="B682" s="4" t="s">
        <v>2227</v>
      </c>
      <c r="C682" s="4" t="s">
        <v>150</v>
      </c>
      <c r="D682" s="5">
        <v>5000000</v>
      </c>
      <c r="E682" s="6">
        <v>504745500</v>
      </c>
      <c r="F682" s="6">
        <v>2.5700000000000001E-2</v>
      </c>
      <c r="G682" s="4" t="s">
        <v>804</v>
      </c>
    </row>
    <row r="683" spans="1:7" ht="23.45" customHeight="1" x14ac:dyDescent="0.25">
      <c r="A683" s="4" t="s">
        <v>864</v>
      </c>
      <c r="B683" s="4" t="s">
        <v>865</v>
      </c>
      <c r="C683" s="4" t="s">
        <v>101</v>
      </c>
      <c r="D683" s="5">
        <v>15000000</v>
      </c>
      <c r="E683" s="6">
        <v>1503757500</v>
      </c>
      <c r="F683" s="6">
        <v>7.6600000000000001E-2</v>
      </c>
      <c r="G683" s="4" t="s">
        <v>797</v>
      </c>
    </row>
    <row r="684" spans="1:7" ht="23.45" customHeight="1" x14ac:dyDescent="0.25">
      <c r="A684" s="4" t="s">
        <v>868</v>
      </c>
      <c r="B684" s="4" t="s">
        <v>869</v>
      </c>
      <c r="C684" s="4" t="s">
        <v>150</v>
      </c>
      <c r="D684" s="5">
        <v>2000000</v>
      </c>
      <c r="E684" s="6">
        <v>199820000</v>
      </c>
      <c r="F684" s="6">
        <v>1.0200000000000001E-2</v>
      </c>
      <c r="G684" s="4" t="s">
        <v>850</v>
      </c>
    </row>
    <row r="685" spans="1:7" ht="23.45" customHeight="1" x14ac:dyDescent="0.25">
      <c r="A685" s="4" t="s">
        <v>870</v>
      </c>
      <c r="B685" s="4" t="s">
        <v>871</v>
      </c>
      <c r="C685" s="4" t="s">
        <v>150</v>
      </c>
      <c r="D685" s="5">
        <v>500000</v>
      </c>
      <c r="E685" s="6">
        <v>49996200</v>
      </c>
      <c r="F685" s="6">
        <v>2.5000000000000001E-3</v>
      </c>
      <c r="G685" s="4" t="s">
        <v>850</v>
      </c>
    </row>
    <row r="686" spans="1:7" ht="23.45" customHeight="1" x14ac:dyDescent="0.25">
      <c r="A686" s="4" t="s">
        <v>872</v>
      </c>
      <c r="B686" s="4" t="s">
        <v>873</v>
      </c>
      <c r="C686" s="4" t="s">
        <v>150</v>
      </c>
      <c r="D686" s="5">
        <v>2000000</v>
      </c>
      <c r="E686" s="6">
        <v>200237400</v>
      </c>
      <c r="F686" s="6">
        <v>1.0200000000000001E-2</v>
      </c>
      <c r="G686" s="4" t="s">
        <v>850</v>
      </c>
    </row>
    <row r="687" spans="1:7" ht="23.45" customHeight="1" x14ac:dyDescent="0.25">
      <c r="A687" s="4" t="s">
        <v>874</v>
      </c>
      <c r="B687" s="4" t="s">
        <v>875</v>
      </c>
      <c r="C687" s="4" t="s">
        <v>150</v>
      </c>
      <c r="D687" s="5">
        <v>2000000</v>
      </c>
      <c r="E687" s="6">
        <v>200019400</v>
      </c>
      <c r="F687" s="6">
        <v>1.0200000000000001E-2</v>
      </c>
      <c r="G687" s="4" t="s">
        <v>850</v>
      </c>
    </row>
    <row r="688" spans="1:7" ht="32.65" customHeight="1" x14ac:dyDescent="0.25">
      <c r="A688" s="4" t="s">
        <v>876</v>
      </c>
      <c r="B688" s="4" t="s">
        <v>877</v>
      </c>
      <c r="C688" s="4" t="s">
        <v>150</v>
      </c>
      <c r="D688" s="5">
        <v>40000000</v>
      </c>
      <c r="E688" s="6">
        <v>4013332000</v>
      </c>
      <c r="F688" s="6">
        <v>0.20449999999999999</v>
      </c>
      <c r="G688" s="4" t="s">
        <v>797</v>
      </c>
    </row>
    <row r="689" spans="1:7" ht="23.45" customHeight="1" x14ac:dyDescent="0.25">
      <c r="A689" s="4" t="s">
        <v>878</v>
      </c>
      <c r="B689" s="4" t="s">
        <v>879</v>
      </c>
      <c r="C689" s="4" t="s">
        <v>43</v>
      </c>
      <c r="D689" s="5">
        <v>5000000</v>
      </c>
      <c r="E689" s="6">
        <v>505188500</v>
      </c>
      <c r="F689" s="6">
        <v>2.5700000000000001E-2</v>
      </c>
      <c r="G689" s="4" t="s">
        <v>850</v>
      </c>
    </row>
    <row r="690" spans="1:7" ht="14.45" customHeight="1" x14ac:dyDescent="0.25">
      <c r="A690" s="4" t="s">
        <v>1042</v>
      </c>
      <c r="B690" s="4" t="s">
        <v>1043</v>
      </c>
      <c r="C690" s="4" t="s">
        <v>43</v>
      </c>
      <c r="D690" s="5">
        <v>3000000</v>
      </c>
      <c r="E690" s="6">
        <v>299767500</v>
      </c>
      <c r="F690" s="6">
        <v>1.5299999999999999E-2</v>
      </c>
      <c r="G690" s="4" t="s">
        <v>850</v>
      </c>
    </row>
    <row r="691" spans="1:7" ht="23.45" customHeight="1" x14ac:dyDescent="0.25">
      <c r="A691" s="4" t="s">
        <v>1044</v>
      </c>
      <c r="B691" s="4" t="s">
        <v>1045</v>
      </c>
      <c r="C691" s="4" t="s">
        <v>43</v>
      </c>
      <c r="D691" s="5">
        <v>10000000</v>
      </c>
      <c r="E691" s="6">
        <v>1031544000</v>
      </c>
      <c r="F691" s="6">
        <v>5.2600000000000001E-2</v>
      </c>
      <c r="G691" s="4" t="s">
        <v>797</v>
      </c>
    </row>
    <row r="692" spans="1:7" ht="23.45" customHeight="1" x14ac:dyDescent="0.25">
      <c r="A692" s="4" t="s">
        <v>2228</v>
      </c>
      <c r="B692" s="4" t="s">
        <v>2229</v>
      </c>
      <c r="C692" s="4" t="s">
        <v>43</v>
      </c>
      <c r="D692" s="5">
        <v>5000000</v>
      </c>
      <c r="E692" s="6">
        <v>501726500</v>
      </c>
      <c r="F692" s="6">
        <v>2.5600000000000001E-2</v>
      </c>
      <c r="G692" s="4" t="s">
        <v>850</v>
      </c>
    </row>
    <row r="693" spans="1:7" ht="32.65" customHeight="1" x14ac:dyDescent="0.25">
      <c r="A693" s="4" t="s">
        <v>1190</v>
      </c>
      <c r="B693" s="4" t="s">
        <v>1191</v>
      </c>
      <c r="C693" s="4" t="s">
        <v>101</v>
      </c>
      <c r="D693" s="5">
        <v>26500000</v>
      </c>
      <c r="E693" s="6">
        <v>2691186300</v>
      </c>
      <c r="F693" s="6">
        <v>0.1371</v>
      </c>
      <c r="G693" s="4" t="s">
        <v>804</v>
      </c>
    </row>
    <row r="694" spans="1:7" ht="23.45" customHeight="1" x14ac:dyDescent="0.25">
      <c r="A694" s="4" t="s">
        <v>2230</v>
      </c>
      <c r="B694" s="4" t="s">
        <v>2231</v>
      </c>
      <c r="C694" s="4" t="s">
        <v>101</v>
      </c>
      <c r="D694" s="5">
        <v>2500000</v>
      </c>
      <c r="E694" s="6">
        <v>252258000</v>
      </c>
      <c r="F694" s="6">
        <v>1.29E-2</v>
      </c>
      <c r="G694" s="4" t="s">
        <v>807</v>
      </c>
    </row>
    <row r="695" spans="1:7" ht="23.45" customHeight="1" x14ac:dyDescent="0.25">
      <c r="A695" s="4" t="s">
        <v>1192</v>
      </c>
      <c r="B695" s="4" t="s">
        <v>1193</v>
      </c>
      <c r="C695" s="4" t="s">
        <v>101</v>
      </c>
      <c r="D695" s="5">
        <v>8500000</v>
      </c>
      <c r="E695" s="6">
        <v>866924350</v>
      </c>
      <c r="F695" s="6">
        <v>4.4200000000000003E-2</v>
      </c>
      <c r="G695" s="4" t="s">
        <v>807</v>
      </c>
    </row>
    <row r="696" spans="1:7" ht="23.45" customHeight="1" x14ac:dyDescent="0.25">
      <c r="A696" s="4" t="s">
        <v>1194</v>
      </c>
      <c r="B696" s="4" t="s">
        <v>1195</v>
      </c>
      <c r="C696" s="4" t="s">
        <v>43</v>
      </c>
      <c r="D696" s="5">
        <v>3100000</v>
      </c>
      <c r="E696" s="6">
        <v>311466610</v>
      </c>
      <c r="F696" s="6">
        <v>1.5900000000000001E-2</v>
      </c>
      <c r="G696" s="4" t="s">
        <v>850</v>
      </c>
    </row>
    <row r="697" spans="1:7" ht="23.45" customHeight="1" x14ac:dyDescent="0.25">
      <c r="A697" s="4" t="s">
        <v>2232</v>
      </c>
      <c r="B697" s="4" t="s">
        <v>2233</v>
      </c>
      <c r="C697" s="4" t="s">
        <v>43</v>
      </c>
      <c r="D697" s="5">
        <v>2500000</v>
      </c>
      <c r="E697" s="6">
        <v>252308000</v>
      </c>
      <c r="F697" s="6">
        <v>1.29E-2</v>
      </c>
      <c r="G697" s="4" t="s">
        <v>850</v>
      </c>
    </row>
    <row r="698" spans="1:7" ht="23.45" customHeight="1" x14ac:dyDescent="0.25">
      <c r="A698" s="4" t="s">
        <v>1196</v>
      </c>
      <c r="B698" s="4" t="s">
        <v>1197</v>
      </c>
      <c r="C698" s="4" t="s">
        <v>101</v>
      </c>
      <c r="D698" s="5">
        <v>5000000</v>
      </c>
      <c r="E698" s="6">
        <v>510821500</v>
      </c>
      <c r="F698" s="6">
        <v>2.5999999999999999E-2</v>
      </c>
      <c r="G698" s="4" t="s">
        <v>807</v>
      </c>
    </row>
    <row r="699" spans="1:7" ht="23.45" customHeight="1" x14ac:dyDescent="0.25">
      <c r="A699" s="4" t="s">
        <v>1198</v>
      </c>
      <c r="B699" s="4" t="s">
        <v>1199</v>
      </c>
      <c r="C699" s="4" t="s">
        <v>101</v>
      </c>
      <c r="D699" s="5">
        <v>12500000</v>
      </c>
      <c r="E699" s="6">
        <v>1278198750</v>
      </c>
      <c r="F699" s="6">
        <v>6.5100000000000005E-2</v>
      </c>
      <c r="G699" s="4" t="s">
        <v>807</v>
      </c>
    </row>
    <row r="700" spans="1:7" ht="23.45" customHeight="1" x14ac:dyDescent="0.25">
      <c r="A700" s="4" t="s">
        <v>1200</v>
      </c>
      <c r="B700" s="4" t="s">
        <v>1201</v>
      </c>
      <c r="C700" s="4" t="s">
        <v>43</v>
      </c>
      <c r="D700" s="5">
        <v>5000000</v>
      </c>
      <c r="E700" s="6">
        <v>521117500</v>
      </c>
      <c r="F700" s="6">
        <v>2.6599999999999999E-2</v>
      </c>
      <c r="G700" s="4" t="s">
        <v>850</v>
      </c>
    </row>
    <row r="701" spans="1:7" ht="32.65" customHeight="1" x14ac:dyDescent="0.25">
      <c r="A701" s="4" t="s">
        <v>1202</v>
      </c>
      <c r="B701" s="4" t="s">
        <v>1203</v>
      </c>
      <c r="C701" s="4" t="s">
        <v>101</v>
      </c>
      <c r="D701" s="5">
        <v>12000000</v>
      </c>
      <c r="E701" s="6">
        <v>1206624000</v>
      </c>
      <c r="F701" s="6">
        <v>6.1499999999999999E-2</v>
      </c>
      <c r="G701" s="4" t="s">
        <v>807</v>
      </c>
    </row>
    <row r="702" spans="1:7" ht="23.45" customHeight="1" x14ac:dyDescent="0.25">
      <c r="A702" s="4" t="s">
        <v>1206</v>
      </c>
      <c r="B702" s="4" t="s">
        <v>1207</v>
      </c>
      <c r="C702" s="4" t="s">
        <v>43</v>
      </c>
      <c r="D702" s="5">
        <v>6300000</v>
      </c>
      <c r="E702" s="6">
        <v>632362500</v>
      </c>
      <c r="F702" s="6">
        <v>3.2199999999999999E-2</v>
      </c>
      <c r="G702" s="4" t="s">
        <v>850</v>
      </c>
    </row>
    <row r="703" spans="1:7" ht="23.45" customHeight="1" x14ac:dyDescent="0.25">
      <c r="A703" s="4" t="s">
        <v>1208</v>
      </c>
      <c r="B703" s="4" t="s">
        <v>1209</v>
      </c>
      <c r="C703" s="4" t="s">
        <v>43</v>
      </c>
      <c r="D703" s="5">
        <v>11350000</v>
      </c>
      <c r="E703" s="6">
        <v>1177258320</v>
      </c>
      <c r="F703" s="6">
        <v>0.06</v>
      </c>
      <c r="G703" s="4" t="s">
        <v>850</v>
      </c>
    </row>
    <row r="704" spans="1:7" ht="23.45" customHeight="1" x14ac:dyDescent="0.25">
      <c r="A704" s="4" t="s">
        <v>1210</v>
      </c>
      <c r="B704" s="4" t="s">
        <v>1211</v>
      </c>
      <c r="C704" s="4" t="s">
        <v>43</v>
      </c>
      <c r="D704" s="5">
        <v>17000000</v>
      </c>
      <c r="E704" s="6">
        <v>1746350500</v>
      </c>
      <c r="F704" s="6">
        <v>8.8999999999999996E-2</v>
      </c>
      <c r="G704" s="4" t="s">
        <v>807</v>
      </c>
    </row>
    <row r="705" spans="1:7" ht="23.45" customHeight="1" x14ac:dyDescent="0.25">
      <c r="A705" s="4" t="s">
        <v>1212</v>
      </c>
      <c r="B705" s="4" t="s">
        <v>1213</v>
      </c>
      <c r="C705" s="4" t="s">
        <v>43</v>
      </c>
      <c r="D705" s="5">
        <v>7000000</v>
      </c>
      <c r="E705" s="6">
        <v>705311600</v>
      </c>
      <c r="F705" s="6">
        <v>3.5900000000000001E-2</v>
      </c>
      <c r="G705" s="4" t="s">
        <v>850</v>
      </c>
    </row>
    <row r="706" spans="1:7" ht="14.45" customHeight="1" x14ac:dyDescent="0.25">
      <c r="A706" s="4" t="s">
        <v>1214</v>
      </c>
      <c r="B706" s="4" t="s">
        <v>1215</v>
      </c>
      <c r="C706" s="4" t="s">
        <v>43</v>
      </c>
      <c r="D706" s="5">
        <v>11000000</v>
      </c>
      <c r="E706" s="6">
        <v>1130022300</v>
      </c>
      <c r="F706" s="6">
        <v>5.7599999999999998E-2</v>
      </c>
      <c r="G706" s="4" t="s">
        <v>807</v>
      </c>
    </row>
    <row r="707" spans="1:7" ht="23.45" customHeight="1" x14ac:dyDescent="0.25">
      <c r="A707" s="4" t="s">
        <v>2234</v>
      </c>
      <c r="B707" s="4" t="s">
        <v>2235</v>
      </c>
      <c r="C707" s="4" t="s">
        <v>43</v>
      </c>
      <c r="D707" s="5">
        <v>5000000</v>
      </c>
      <c r="E707" s="6">
        <v>531627000</v>
      </c>
      <c r="F707" s="6">
        <v>2.7099999999999999E-2</v>
      </c>
      <c r="G707" s="4" t="s">
        <v>807</v>
      </c>
    </row>
    <row r="708" spans="1:7" ht="23.45" customHeight="1" x14ac:dyDescent="0.25">
      <c r="A708" s="4" t="s">
        <v>1216</v>
      </c>
      <c r="B708" s="4" t="s">
        <v>1217</v>
      </c>
      <c r="C708" s="4" t="s">
        <v>43</v>
      </c>
      <c r="D708" s="5">
        <v>15000000</v>
      </c>
      <c r="E708" s="6">
        <v>1536121500</v>
      </c>
      <c r="F708" s="6">
        <v>7.8299999999999995E-2</v>
      </c>
      <c r="G708" s="4" t="s">
        <v>807</v>
      </c>
    </row>
    <row r="709" spans="1:7" ht="23.45" customHeight="1" x14ac:dyDescent="0.25">
      <c r="A709" s="4" t="s">
        <v>1218</v>
      </c>
      <c r="B709" s="4" t="s">
        <v>1219</v>
      </c>
      <c r="C709" s="4" t="s">
        <v>43</v>
      </c>
      <c r="D709" s="5">
        <v>27500000</v>
      </c>
      <c r="E709" s="6">
        <v>2816563750</v>
      </c>
      <c r="F709" s="6">
        <v>0.14349999999999999</v>
      </c>
      <c r="G709" s="4" t="s">
        <v>807</v>
      </c>
    </row>
    <row r="710" spans="1:7" ht="23.45" customHeight="1" x14ac:dyDescent="0.25">
      <c r="A710" s="4" t="s">
        <v>1220</v>
      </c>
      <c r="B710" s="4" t="s">
        <v>1221</v>
      </c>
      <c r="C710" s="4" t="s">
        <v>43</v>
      </c>
      <c r="D710" s="5">
        <v>27000000</v>
      </c>
      <c r="E710" s="6">
        <v>2766244500</v>
      </c>
      <c r="F710" s="6">
        <v>0.14099999999999999</v>
      </c>
      <c r="G710" s="4" t="s">
        <v>807</v>
      </c>
    </row>
    <row r="711" spans="1:7" ht="23.45" customHeight="1" x14ac:dyDescent="0.25">
      <c r="A711" s="4" t="s">
        <v>1222</v>
      </c>
      <c r="B711" s="4" t="s">
        <v>1223</v>
      </c>
      <c r="C711" s="4" t="s">
        <v>101</v>
      </c>
      <c r="D711" s="5">
        <v>5490000</v>
      </c>
      <c r="E711" s="6">
        <v>550953342</v>
      </c>
      <c r="F711" s="6">
        <v>2.81E-2</v>
      </c>
      <c r="G711" s="4" t="s">
        <v>807</v>
      </c>
    </row>
    <row r="712" spans="1:7" ht="23.45" customHeight="1" x14ac:dyDescent="0.25">
      <c r="A712" s="4" t="s">
        <v>1224</v>
      </c>
      <c r="B712" s="4" t="s">
        <v>1225</v>
      </c>
      <c r="C712" s="4" t="s">
        <v>43</v>
      </c>
      <c r="D712" s="5">
        <v>6500000</v>
      </c>
      <c r="E712" s="6">
        <v>670051200</v>
      </c>
      <c r="F712" s="6">
        <v>3.4099999999999998E-2</v>
      </c>
      <c r="G712" s="4" t="s">
        <v>797</v>
      </c>
    </row>
    <row r="713" spans="1:7" ht="23.45" customHeight="1" x14ac:dyDescent="0.25">
      <c r="A713" s="4" t="s">
        <v>1226</v>
      </c>
      <c r="B713" s="4" t="s">
        <v>1227</v>
      </c>
      <c r="C713" s="4" t="s">
        <v>43</v>
      </c>
      <c r="D713" s="5">
        <v>1000000</v>
      </c>
      <c r="E713" s="6">
        <v>100740800</v>
      </c>
      <c r="F713" s="6">
        <v>5.1000000000000004E-3</v>
      </c>
      <c r="G713" s="4" t="s">
        <v>850</v>
      </c>
    </row>
    <row r="714" spans="1:7" ht="41.85" customHeight="1" x14ac:dyDescent="0.25">
      <c r="A714" s="4" t="s">
        <v>1228</v>
      </c>
      <c r="B714" s="4" t="s">
        <v>1229</v>
      </c>
      <c r="C714" s="4" t="s">
        <v>101</v>
      </c>
      <c r="D714" s="5">
        <v>15950000</v>
      </c>
      <c r="E714" s="6">
        <v>1603249340</v>
      </c>
      <c r="F714" s="6">
        <v>8.1699999999999995E-2</v>
      </c>
      <c r="G714" s="4" t="s">
        <v>804</v>
      </c>
    </row>
    <row r="715" spans="1:7" ht="23.45" customHeight="1" x14ac:dyDescent="0.25">
      <c r="A715" s="4" t="s">
        <v>1230</v>
      </c>
      <c r="B715" s="4" t="s">
        <v>1231</v>
      </c>
      <c r="C715" s="4" t="s">
        <v>101</v>
      </c>
      <c r="D715" s="5">
        <v>9930000</v>
      </c>
      <c r="E715" s="6">
        <v>998621373</v>
      </c>
      <c r="F715" s="6">
        <v>5.0900000000000001E-2</v>
      </c>
      <c r="G715" s="4" t="s">
        <v>807</v>
      </c>
    </row>
    <row r="716" spans="1:7" ht="23.45" customHeight="1" x14ac:dyDescent="0.25">
      <c r="A716" s="4" t="s">
        <v>2236</v>
      </c>
      <c r="B716" s="4" t="s">
        <v>2237</v>
      </c>
      <c r="C716" s="4" t="s">
        <v>101</v>
      </c>
      <c r="D716" s="5">
        <v>11500000</v>
      </c>
      <c r="E716" s="6">
        <v>1191441400</v>
      </c>
      <c r="F716" s="6">
        <v>6.0699999999999997E-2</v>
      </c>
      <c r="G716" s="4" t="s">
        <v>807</v>
      </c>
    </row>
    <row r="717" spans="1:7" ht="23.45" customHeight="1" x14ac:dyDescent="0.25">
      <c r="A717" s="4" t="s">
        <v>1232</v>
      </c>
      <c r="B717" s="4" t="s">
        <v>1233</v>
      </c>
      <c r="C717" s="4" t="s">
        <v>43</v>
      </c>
      <c r="D717" s="5">
        <v>7500000</v>
      </c>
      <c r="E717" s="6">
        <v>756051000</v>
      </c>
      <c r="F717" s="6">
        <v>3.85E-2</v>
      </c>
      <c r="G717" s="4" t="s">
        <v>850</v>
      </c>
    </row>
    <row r="718" spans="1:7" ht="32.65" customHeight="1" x14ac:dyDescent="0.25">
      <c r="A718" s="4" t="s">
        <v>1234</v>
      </c>
      <c r="B718" s="4" t="s">
        <v>1235</v>
      </c>
      <c r="C718" s="4" t="s">
        <v>101</v>
      </c>
      <c r="D718" s="5">
        <v>2500000</v>
      </c>
      <c r="E718" s="6">
        <v>251731000</v>
      </c>
      <c r="F718" s="6">
        <v>1.2800000000000001E-2</v>
      </c>
      <c r="G718" s="4" t="s">
        <v>804</v>
      </c>
    </row>
    <row r="719" spans="1:7" ht="23.45" customHeight="1" x14ac:dyDescent="0.25">
      <c r="A719" s="4" t="s">
        <v>2238</v>
      </c>
      <c r="B719" s="4" t="s">
        <v>2239</v>
      </c>
      <c r="C719" s="4" t="s">
        <v>43</v>
      </c>
      <c r="D719" s="5">
        <v>1000000</v>
      </c>
      <c r="E719" s="6">
        <v>103754400</v>
      </c>
      <c r="F719" s="6">
        <v>5.3E-3</v>
      </c>
      <c r="G719" s="4" t="s">
        <v>807</v>
      </c>
    </row>
    <row r="720" spans="1:7" ht="32.65" customHeight="1" x14ac:dyDescent="0.25">
      <c r="A720" s="4" t="s">
        <v>880</v>
      </c>
      <c r="B720" s="4" t="s">
        <v>881</v>
      </c>
      <c r="C720" s="4" t="s">
        <v>150</v>
      </c>
      <c r="D720" s="5">
        <v>15000000</v>
      </c>
      <c r="E720" s="6">
        <v>1404054000</v>
      </c>
      <c r="F720" s="6">
        <v>7.1499999999999994E-2</v>
      </c>
      <c r="G720" s="4" t="s">
        <v>797</v>
      </c>
    </row>
    <row r="721" spans="1:7" ht="23.45" customHeight="1" x14ac:dyDescent="0.25">
      <c r="A721" s="4" t="s">
        <v>882</v>
      </c>
      <c r="B721" s="4" t="s">
        <v>883</v>
      </c>
      <c r="C721" s="4" t="s">
        <v>101</v>
      </c>
      <c r="D721" s="5">
        <v>7000000</v>
      </c>
      <c r="E721" s="6">
        <v>700693700</v>
      </c>
      <c r="F721" s="6">
        <v>3.5700000000000003E-2</v>
      </c>
      <c r="G721" s="4" t="s">
        <v>804</v>
      </c>
    </row>
    <row r="722" spans="1:7" ht="23.45" customHeight="1" x14ac:dyDescent="0.25">
      <c r="A722" s="4" t="s">
        <v>884</v>
      </c>
      <c r="B722" s="4" t="s">
        <v>885</v>
      </c>
      <c r="C722" s="4" t="s">
        <v>43</v>
      </c>
      <c r="D722" s="5">
        <v>8500000</v>
      </c>
      <c r="E722" s="6">
        <v>861714700</v>
      </c>
      <c r="F722" s="6">
        <v>4.3900000000000002E-2</v>
      </c>
      <c r="G722" s="4" t="s">
        <v>850</v>
      </c>
    </row>
    <row r="723" spans="1:7" ht="32.65" customHeight="1" x14ac:dyDescent="0.25">
      <c r="A723" s="4" t="s">
        <v>2240</v>
      </c>
      <c r="B723" s="4" t="s">
        <v>2241</v>
      </c>
      <c r="C723" s="4" t="s">
        <v>101</v>
      </c>
      <c r="D723" s="5">
        <v>7500000</v>
      </c>
      <c r="E723" s="6">
        <v>752905500</v>
      </c>
      <c r="F723" s="6">
        <v>3.8399999999999997E-2</v>
      </c>
      <c r="G723" s="4" t="s">
        <v>797</v>
      </c>
    </row>
    <row r="724" spans="1:7" ht="23.45" customHeight="1" x14ac:dyDescent="0.25">
      <c r="A724" s="4" t="s">
        <v>888</v>
      </c>
      <c r="B724" s="4" t="s">
        <v>889</v>
      </c>
      <c r="C724" s="4" t="s">
        <v>32</v>
      </c>
      <c r="D724" s="5">
        <v>20000000</v>
      </c>
      <c r="E724" s="6">
        <v>2005804000</v>
      </c>
      <c r="F724" s="6">
        <v>0.1022</v>
      </c>
      <c r="G724" s="4" t="s">
        <v>797</v>
      </c>
    </row>
    <row r="725" spans="1:7" ht="32.65" customHeight="1" x14ac:dyDescent="0.25">
      <c r="A725" s="4" t="s">
        <v>890</v>
      </c>
      <c r="B725" s="4" t="s">
        <v>891</v>
      </c>
      <c r="C725" s="4" t="s">
        <v>150</v>
      </c>
      <c r="D725" s="5">
        <v>11000000</v>
      </c>
      <c r="E725" s="6">
        <v>1114353900</v>
      </c>
      <c r="F725" s="6">
        <v>5.6800000000000003E-2</v>
      </c>
      <c r="G725" s="4" t="s">
        <v>804</v>
      </c>
    </row>
    <row r="726" spans="1:7" ht="23.45" customHeight="1" x14ac:dyDescent="0.25">
      <c r="A726" s="4" t="s">
        <v>2242</v>
      </c>
      <c r="B726" s="4" t="s">
        <v>2243</v>
      </c>
      <c r="C726" s="4" t="s">
        <v>43</v>
      </c>
      <c r="D726" s="5">
        <v>5000000</v>
      </c>
      <c r="E726" s="6">
        <v>507221000</v>
      </c>
      <c r="F726" s="6">
        <v>2.58E-2</v>
      </c>
      <c r="G726" s="4" t="s">
        <v>797</v>
      </c>
    </row>
    <row r="727" spans="1:7" ht="23.45" customHeight="1" x14ac:dyDescent="0.25">
      <c r="A727" s="4" t="s">
        <v>892</v>
      </c>
      <c r="B727" s="4" t="s">
        <v>893</v>
      </c>
      <c r="C727" s="4" t="s">
        <v>101</v>
      </c>
      <c r="D727" s="5">
        <v>20000000</v>
      </c>
      <c r="E727" s="6">
        <v>2010252000</v>
      </c>
      <c r="F727" s="6">
        <v>0.1024</v>
      </c>
      <c r="G727" s="4" t="s">
        <v>797</v>
      </c>
    </row>
    <row r="728" spans="1:7" ht="32.65" customHeight="1" x14ac:dyDescent="0.25">
      <c r="A728" s="4" t="s">
        <v>2244</v>
      </c>
      <c r="B728" s="4" t="s">
        <v>2245</v>
      </c>
      <c r="C728" s="4" t="s">
        <v>101</v>
      </c>
      <c r="D728" s="5">
        <v>2500000</v>
      </c>
      <c r="E728" s="6">
        <v>252810500</v>
      </c>
      <c r="F728" s="6">
        <v>1.29E-2</v>
      </c>
      <c r="G728" s="4" t="s">
        <v>797</v>
      </c>
    </row>
    <row r="729" spans="1:7" ht="23.45" customHeight="1" x14ac:dyDescent="0.25">
      <c r="A729" s="4" t="s">
        <v>2246</v>
      </c>
      <c r="B729" s="4" t="s">
        <v>2247</v>
      </c>
      <c r="C729" s="4" t="s">
        <v>150</v>
      </c>
      <c r="D729" s="5">
        <v>2500000</v>
      </c>
      <c r="E729" s="6">
        <v>250641750</v>
      </c>
      <c r="F729" s="6">
        <v>1.2800000000000001E-2</v>
      </c>
      <c r="G729" s="4" t="s">
        <v>850</v>
      </c>
    </row>
    <row r="730" spans="1:7" ht="23.45" customHeight="1" x14ac:dyDescent="0.25">
      <c r="A730" s="4" t="s">
        <v>896</v>
      </c>
      <c r="B730" s="4" t="s">
        <v>897</v>
      </c>
      <c r="C730" s="4" t="s">
        <v>150</v>
      </c>
      <c r="D730" s="5">
        <v>500000</v>
      </c>
      <c r="E730" s="6">
        <v>50223600</v>
      </c>
      <c r="F730" s="6">
        <v>2.5999999999999999E-3</v>
      </c>
      <c r="G730" s="4" t="s">
        <v>804</v>
      </c>
    </row>
    <row r="731" spans="1:7" ht="23.45" customHeight="1" x14ac:dyDescent="0.25">
      <c r="A731" s="4" t="s">
        <v>898</v>
      </c>
      <c r="B731" s="4" t="s">
        <v>899</v>
      </c>
      <c r="C731" s="4" t="s">
        <v>150</v>
      </c>
      <c r="D731" s="5">
        <v>500000</v>
      </c>
      <c r="E731" s="6">
        <v>50112200</v>
      </c>
      <c r="F731" s="6">
        <v>2.5999999999999999E-3</v>
      </c>
      <c r="G731" s="4" t="s">
        <v>804</v>
      </c>
    </row>
    <row r="732" spans="1:7" ht="23.45" customHeight="1" x14ac:dyDescent="0.25">
      <c r="A732" s="4" t="s">
        <v>900</v>
      </c>
      <c r="B732" s="4" t="s">
        <v>901</v>
      </c>
      <c r="C732" s="4" t="s">
        <v>150</v>
      </c>
      <c r="D732" s="5">
        <v>500000</v>
      </c>
      <c r="E732" s="6">
        <v>50200000</v>
      </c>
      <c r="F732" s="6">
        <v>2.5999999999999999E-3</v>
      </c>
      <c r="G732" s="4" t="s">
        <v>804</v>
      </c>
    </row>
    <row r="733" spans="1:7" ht="23.45" customHeight="1" x14ac:dyDescent="0.25">
      <c r="A733" s="4" t="s">
        <v>902</v>
      </c>
      <c r="B733" s="4" t="s">
        <v>903</v>
      </c>
      <c r="C733" s="4" t="s">
        <v>150</v>
      </c>
      <c r="D733" s="5">
        <v>500000</v>
      </c>
      <c r="E733" s="6">
        <v>50585050</v>
      </c>
      <c r="F733" s="6">
        <v>2.5999999999999999E-3</v>
      </c>
      <c r="G733" s="4" t="s">
        <v>804</v>
      </c>
    </row>
    <row r="734" spans="1:7" ht="23.45" customHeight="1" x14ac:dyDescent="0.25">
      <c r="A734" s="4" t="s">
        <v>904</v>
      </c>
      <c r="B734" s="4" t="s">
        <v>905</v>
      </c>
      <c r="C734" s="4" t="s">
        <v>150</v>
      </c>
      <c r="D734" s="5">
        <v>500000</v>
      </c>
      <c r="E734" s="6">
        <v>50664150</v>
      </c>
      <c r="F734" s="6">
        <v>2.5999999999999999E-3</v>
      </c>
      <c r="G734" s="4" t="s">
        <v>804</v>
      </c>
    </row>
    <row r="735" spans="1:7" ht="23.45" customHeight="1" x14ac:dyDescent="0.25">
      <c r="A735" s="4" t="s">
        <v>906</v>
      </c>
      <c r="B735" s="4" t="s">
        <v>907</v>
      </c>
      <c r="C735" s="4" t="s">
        <v>150</v>
      </c>
      <c r="D735" s="5">
        <v>500000</v>
      </c>
      <c r="E735" s="6">
        <v>50532100</v>
      </c>
      <c r="F735" s="6">
        <v>2.5999999999999999E-3</v>
      </c>
      <c r="G735" s="4" t="s">
        <v>804</v>
      </c>
    </row>
    <row r="736" spans="1:7" ht="23.45" customHeight="1" x14ac:dyDescent="0.25">
      <c r="A736" s="4" t="s">
        <v>908</v>
      </c>
      <c r="B736" s="4" t="s">
        <v>909</v>
      </c>
      <c r="C736" s="4" t="s">
        <v>150</v>
      </c>
      <c r="D736" s="5">
        <v>500000</v>
      </c>
      <c r="E736" s="6">
        <v>50627350</v>
      </c>
      <c r="F736" s="6">
        <v>2.5999999999999999E-3</v>
      </c>
      <c r="G736" s="4" t="s">
        <v>804</v>
      </c>
    </row>
    <row r="737" spans="1:7" ht="23.45" customHeight="1" x14ac:dyDescent="0.25">
      <c r="A737" s="4" t="s">
        <v>910</v>
      </c>
      <c r="B737" s="4" t="s">
        <v>911</v>
      </c>
      <c r="C737" s="4" t="s">
        <v>150</v>
      </c>
      <c r="D737" s="5">
        <v>500000</v>
      </c>
      <c r="E737" s="6">
        <v>50671200</v>
      </c>
      <c r="F737" s="6">
        <v>2.5999999999999999E-3</v>
      </c>
      <c r="G737" s="4" t="s">
        <v>804</v>
      </c>
    </row>
    <row r="738" spans="1:7" ht="23.45" customHeight="1" x14ac:dyDescent="0.25">
      <c r="A738" s="4" t="s">
        <v>912</v>
      </c>
      <c r="B738" s="4" t="s">
        <v>913</v>
      </c>
      <c r="C738" s="4" t="s">
        <v>150</v>
      </c>
      <c r="D738" s="5">
        <v>500000</v>
      </c>
      <c r="E738" s="6">
        <v>50791100</v>
      </c>
      <c r="F738" s="6">
        <v>2.5999999999999999E-3</v>
      </c>
      <c r="G738" s="4" t="s">
        <v>804</v>
      </c>
    </row>
    <row r="739" spans="1:7" ht="23.45" customHeight="1" x14ac:dyDescent="0.25">
      <c r="A739" s="4" t="s">
        <v>914</v>
      </c>
      <c r="B739" s="4" t="s">
        <v>915</v>
      </c>
      <c r="C739" s="4" t="s">
        <v>150</v>
      </c>
      <c r="D739" s="5">
        <v>500000</v>
      </c>
      <c r="E739" s="6">
        <v>50838350</v>
      </c>
      <c r="F739" s="6">
        <v>2.5999999999999999E-3</v>
      </c>
      <c r="G739" s="4" t="s">
        <v>804</v>
      </c>
    </row>
    <row r="740" spans="1:7" ht="23.45" customHeight="1" x14ac:dyDescent="0.25">
      <c r="A740" s="4" t="s">
        <v>916</v>
      </c>
      <c r="B740" s="4" t="s">
        <v>917</v>
      </c>
      <c r="C740" s="4" t="s">
        <v>150</v>
      </c>
      <c r="D740" s="5">
        <v>500000</v>
      </c>
      <c r="E740" s="6">
        <v>50882350</v>
      </c>
      <c r="F740" s="6">
        <v>2.5999999999999999E-3</v>
      </c>
      <c r="G740" s="4" t="s">
        <v>804</v>
      </c>
    </row>
    <row r="741" spans="1:7" ht="23.45" customHeight="1" x14ac:dyDescent="0.25">
      <c r="A741" s="4" t="s">
        <v>918</v>
      </c>
      <c r="B741" s="4" t="s">
        <v>919</v>
      </c>
      <c r="C741" s="4" t="s">
        <v>150</v>
      </c>
      <c r="D741" s="5">
        <v>500000</v>
      </c>
      <c r="E741" s="6">
        <v>50923300</v>
      </c>
      <c r="F741" s="6">
        <v>2.5999999999999999E-3</v>
      </c>
      <c r="G741" s="4" t="s">
        <v>804</v>
      </c>
    </row>
    <row r="742" spans="1:7" ht="32.65" customHeight="1" x14ac:dyDescent="0.25">
      <c r="A742" s="4" t="s">
        <v>920</v>
      </c>
      <c r="B742" s="4" t="s">
        <v>921</v>
      </c>
      <c r="C742" s="4" t="s">
        <v>101</v>
      </c>
      <c r="D742" s="5">
        <v>7500000</v>
      </c>
      <c r="E742" s="6">
        <v>759919500</v>
      </c>
      <c r="F742" s="6">
        <v>3.8699999999999998E-2</v>
      </c>
      <c r="G742" s="4" t="s">
        <v>797</v>
      </c>
    </row>
    <row r="743" spans="1:7" ht="23.45" customHeight="1" x14ac:dyDescent="0.25">
      <c r="A743" s="4" t="s">
        <v>922</v>
      </c>
      <c r="B743" s="4" t="s">
        <v>923</v>
      </c>
      <c r="C743" s="4" t="s">
        <v>101</v>
      </c>
      <c r="D743" s="5">
        <v>25000000</v>
      </c>
      <c r="E743" s="6">
        <v>2537970000</v>
      </c>
      <c r="F743" s="6">
        <v>0.1293</v>
      </c>
      <c r="G743" s="4" t="s">
        <v>797</v>
      </c>
    </row>
    <row r="744" spans="1:7" ht="23.45" customHeight="1" x14ac:dyDescent="0.25">
      <c r="A744" s="4" t="s">
        <v>924</v>
      </c>
      <c r="B744" s="4" t="s">
        <v>925</v>
      </c>
      <c r="C744" s="4" t="s">
        <v>32</v>
      </c>
      <c r="D744" s="5">
        <v>15000000</v>
      </c>
      <c r="E744" s="6">
        <v>1499115000</v>
      </c>
      <c r="F744" s="6">
        <v>7.6399999999999996E-2</v>
      </c>
      <c r="G744" s="4" t="s">
        <v>797</v>
      </c>
    </row>
    <row r="745" spans="1:7" ht="23.45" customHeight="1" x14ac:dyDescent="0.25">
      <c r="A745" s="4" t="s">
        <v>1065</v>
      </c>
      <c r="B745" s="4" t="s">
        <v>1066</v>
      </c>
      <c r="C745" s="4" t="s">
        <v>32</v>
      </c>
      <c r="D745" s="5">
        <v>13500000</v>
      </c>
      <c r="E745" s="6">
        <v>1349161650</v>
      </c>
      <c r="F745" s="6">
        <v>6.8699999999999997E-2</v>
      </c>
      <c r="G745" s="4" t="s">
        <v>797</v>
      </c>
    </row>
    <row r="746" spans="1:7" ht="23.45" customHeight="1" x14ac:dyDescent="0.25">
      <c r="A746" s="4" t="s">
        <v>1067</v>
      </c>
      <c r="B746" s="4" t="s">
        <v>1068</v>
      </c>
      <c r="C746" s="4" t="s">
        <v>32</v>
      </c>
      <c r="D746" s="5">
        <v>20000000</v>
      </c>
      <c r="E746" s="6">
        <v>2000582000</v>
      </c>
      <c r="F746" s="6">
        <v>0.1019</v>
      </c>
      <c r="G746" s="4" t="s">
        <v>797</v>
      </c>
    </row>
    <row r="747" spans="1:7" ht="23.45" customHeight="1" x14ac:dyDescent="0.25">
      <c r="A747" s="4" t="s">
        <v>1069</v>
      </c>
      <c r="B747" s="4" t="s">
        <v>1070</v>
      </c>
      <c r="C747" s="4" t="s">
        <v>101</v>
      </c>
      <c r="D747" s="5">
        <v>20000000</v>
      </c>
      <c r="E747" s="6">
        <v>2040964000</v>
      </c>
      <c r="F747" s="6">
        <v>0.104</v>
      </c>
      <c r="G747" s="4" t="s">
        <v>797</v>
      </c>
    </row>
    <row r="748" spans="1:7" ht="23.45" customHeight="1" x14ac:dyDescent="0.25">
      <c r="A748" s="4" t="s">
        <v>2248</v>
      </c>
      <c r="B748" s="4" t="s">
        <v>2249</v>
      </c>
      <c r="C748" s="4" t="s">
        <v>32</v>
      </c>
      <c r="D748" s="5">
        <v>12500000</v>
      </c>
      <c r="E748" s="6">
        <v>1254151250</v>
      </c>
      <c r="F748" s="6">
        <v>6.3899999999999998E-2</v>
      </c>
      <c r="G748" s="4" t="s">
        <v>797</v>
      </c>
    </row>
    <row r="749" spans="1:7" ht="23.45" customHeight="1" x14ac:dyDescent="0.25">
      <c r="A749" s="4" t="s">
        <v>1071</v>
      </c>
      <c r="B749" s="4" t="s">
        <v>1072</v>
      </c>
      <c r="C749" s="4" t="s">
        <v>101</v>
      </c>
      <c r="D749" s="5">
        <v>12500000</v>
      </c>
      <c r="E749" s="6">
        <v>1265105000</v>
      </c>
      <c r="F749" s="6">
        <v>6.4500000000000002E-2</v>
      </c>
      <c r="G749" s="4" t="s">
        <v>797</v>
      </c>
    </row>
    <row r="750" spans="1:7" ht="23.45" customHeight="1" x14ac:dyDescent="0.25">
      <c r="A750" s="4" t="s">
        <v>1073</v>
      </c>
      <c r="B750" s="4" t="s">
        <v>1074</v>
      </c>
      <c r="C750" s="4" t="s">
        <v>101</v>
      </c>
      <c r="D750" s="5">
        <v>17500000</v>
      </c>
      <c r="E750" s="6">
        <v>1776426750</v>
      </c>
      <c r="F750" s="6">
        <v>9.0499999999999997E-2</v>
      </c>
      <c r="G750" s="4" t="s">
        <v>797</v>
      </c>
    </row>
    <row r="751" spans="1:7" ht="23.45" customHeight="1" x14ac:dyDescent="0.25">
      <c r="A751" s="4" t="s">
        <v>1075</v>
      </c>
      <c r="B751" s="4" t="s">
        <v>1076</v>
      </c>
      <c r="C751" s="4" t="s">
        <v>43</v>
      </c>
      <c r="D751" s="5">
        <v>2500000</v>
      </c>
      <c r="E751" s="6">
        <v>253824500</v>
      </c>
      <c r="F751" s="6">
        <v>1.29E-2</v>
      </c>
      <c r="G751" s="4" t="s">
        <v>850</v>
      </c>
    </row>
    <row r="752" spans="1:7" ht="14.45" customHeight="1" x14ac:dyDescent="0.25">
      <c r="A752" s="4" t="s">
        <v>2250</v>
      </c>
      <c r="B752" s="4" t="s">
        <v>2251</v>
      </c>
      <c r="C752" s="4" t="s">
        <v>43</v>
      </c>
      <c r="D752" s="5">
        <v>2500000</v>
      </c>
      <c r="E752" s="6">
        <v>268516000</v>
      </c>
      <c r="F752" s="6">
        <v>1.37E-2</v>
      </c>
      <c r="G752" s="4" t="s">
        <v>797</v>
      </c>
    </row>
    <row r="753" spans="1:7" ht="14.45" customHeight="1" x14ac:dyDescent="0.25">
      <c r="A753" s="4" t="s">
        <v>2252</v>
      </c>
      <c r="B753" s="4" t="s">
        <v>2253</v>
      </c>
      <c r="C753" s="4" t="s">
        <v>43</v>
      </c>
      <c r="D753" s="5">
        <v>2500000</v>
      </c>
      <c r="E753" s="6">
        <v>268779250</v>
      </c>
      <c r="F753" s="6">
        <v>1.37E-2</v>
      </c>
      <c r="G753" s="4" t="s">
        <v>807</v>
      </c>
    </row>
    <row r="754" spans="1:7" ht="23.45" customHeight="1" x14ac:dyDescent="0.25">
      <c r="A754" s="4" t="s">
        <v>1238</v>
      </c>
      <c r="B754" s="4" t="s">
        <v>1239</v>
      </c>
      <c r="C754" s="4" t="s">
        <v>101</v>
      </c>
      <c r="D754" s="5">
        <v>18000000</v>
      </c>
      <c r="E754" s="6">
        <v>1877272200</v>
      </c>
      <c r="F754" s="6">
        <v>9.5699999999999993E-2</v>
      </c>
      <c r="G754" s="4" t="s">
        <v>807</v>
      </c>
    </row>
    <row r="755" spans="1:7" ht="23.45" customHeight="1" x14ac:dyDescent="0.25">
      <c r="A755" s="4" t="s">
        <v>1240</v>
      </c>
      <c r="B755" s="4" t="s">
        <v>1241</v>
      </c>
      <c r="C755" s="4" t="s">
        <v>101</v>
      </c>
      <c r="D755" s="5">
        <v>1990000</v>
      </c>
      <c r="E755" s="6">
        <v>200291311</v>
      </c>
      <c r="F755" s="6">
        <v>1.0200000000000001E-2</v>
      </c>
      <c r="G755" s="4" t="s">
        <v>804</v>
      </c>
    </row>
    <row r="756" spans="1:7" ht="23.45" customHeight="1" x14ac:dyDescent="0.25">
      <c r="A756" s="4" t="s">
        <v>2254</v>
      </c>
      <c r="B756" s="4" t="s">
        <v>2255</v>
      </c>
      <c r="C756" s="4" t="s">
        <v>101</v>
      </c>
      <c r="D756" s="5">
        <v>7860000</v>
      </c>
      <c r="E756" s="6">
        <v>823666692</v>
      </c>
      <c r="F756" s="6">
        <v>4.2000000000000003E-2</v>
      </c>
      <c r="G756" s="4" t="s">
        <v>804</v>
      </c>
    </row>
    <row r="757" spans="1:7" ht="23.45" customHeight="1" x14ac:dyDescent="0.25">
      <c r="A757" s="4" t="s">
        <v>1244</v>
      </c>
      <c r="B757" s="4" t="s">
        <v>1245</v>
      </c>
      <c r="C757" s="4" t="s">
        <v>101</v>
      </c>
      <c r="D757" s="5">
        <v>6000000</v>
      </c>
      <c r="E757" s="6">
        <v>622843800</v>
      </c>
      <c r="F757" s="6">
        <v>3.1699999999999999E-2</v>
      </c>
      <c r="G757" s="4" t="s">
        <v>807</v>
      </c>
    </row>
    <row r="758" spans="1:7" ht="23.45" customHeight="1" x14ac:dyDescent="0.25">
      <c r="A758" s="4" t="s">
        <v>1246</v>
      </c>
      <c r="B758" s="4" t="s">
        <v>1247</v>
      </c>
      <c r="C758" s="4" t="s">
        <v>43</v>
      </c>
      <c r="D758" s="5">
        <v>7450000</v>
      </c>
      <c r="E758" s="6">
        <v>775712625</v>
      </c>
      <c r="F758" s="6">
        <v>3.95E-2</v>
      </c>
      <c r="G758" s="4" t="s">
        <v>807</v>
      </c>
    </row>
    <row r="759" spans="1:7" ht="32.65" customHeight="1" x14ac:dyDescent="0.25">
      <c r="A759" s="4" t="s">
        <v>2256</v>
      </c>
      <c r="B759" s="4" t="s">
        <v>2257</v>
      </c>
      <c r="C759" s="4" t="s">
        <v>101</v>
      </c>
      <c r="D759" s="5">
        <v>10000000</v>
      </c>
      <c r="E759" s="6">
        <v>1005889000</v>
      </c>
      <c r="F759" s="6">
        <v>5.1299999999999998E-2</v>
      </c>
      <c r="G759" s="4" t="s">
        <v>804</v>
      </c>
    </row>
    <row r="760" spans="1:7" ht="32.65" customHeight="1" x14ac:dyDescent="0.25">
      <c r="A760" s="4" t="s">
        <v>1248</v>
      </c>
      <c r="B760" s="4" t="s">
        <v>1249</v>
      </c>
      <c r="C760" s="4" t="s">
        <v>101</v>
      </c>
      <c r="D760" s="5">
        <v>5000000</v>
      </c>
      <c r="E760" s="6">
        <v>524544500</v>
      </c>
      <c r="F760" s="6">
        <v>2.6700000000000002E-2</v>
      </c>
      <c r="G760" s="4" t="s">
        <v>804</v>
      </c>
    </row>
    <row r="761" spans="1:7" ht="23.45" customHeight="1" x14ac:dyDescent="0.25">
      <c r="A761" s="4" t="s">
        <v>1250</v>
      </c>
      <c r="B761" s="4" t="s">
        <v>1251</v>
      </c>
      <c r="C761" s="4" t="s">
        <v>101</v>
      </c>
      <c r="D761" s="5">
        <v>5700000</v>
      </c>
      <c r="E761" s="6">
        <v>601233150</v>
      </c>
      <c r="F761" s="6">
        <v>3.0599999999999999E-2</v>
      </c>
      <c r="G761" s="4" t="s">
        <v>807</v>
      </c>
    </row>
    <row r="762" spans="1:7" ht="32.65" customHeight="1" x14ac:dyDescent="0.25">
      <c r="A762" s="4" t="s">
        <v>1310</v>
      </c>
      <c r="B762" s="4" t="s">
        <v>1311</v>
      </c>
      <c r="C762" s="4" t="s">
        <v>43</v>
      </c>
      <c r="D762" s="5">
        <v>4400000</v>
      </c>
      <c r="E762" s="6">
        <v>467848920</v>
      </c>
      <c r="F762" s="6">
        <v>2.3800000000000002E-2</v>
      </c>
      <c r="G762" s="4" t="s">
        <v>850</v>
      </c>
    </row>
    <row r="763" spans="1:7" ht="23.45" customHeight="1" x14ac:dyDescent="0.25">
      <c r="A763" s="4" t="s">
        <v>1312</v>
      </c>
      <c r="B763" s="4" t="s">
        <v>1313</v>
      </c>
      <c r="C763" s="4" t="s">
        <v>101</v>
      </c>
      <c r="D763" s="5">
        <v>2500000</v>
      </c>
      <c r="E763" s="6">
        <v>263083500</v>
      </c>
      <c r="F763" s="6">
        <v>1.34E-2</v>
      </c>
      <c r="G763" s="4" t="s">
        <v>807</v>
      </c>
    </row>
    <row r="764" spans="1:7" ht="23.45" customHeight="1" x14ac:dyDescent="0.25">
      <c r="A764" s="4" t="s">
        <v>1314</v>
      </c>
      <c r="B764" s="4" t="s">
        <v>1315</v>
      </c>
      <c r="C764" s="4" t="s">
        <v>43</v>
      </c>
      <c r="D764" s="5">
        <v>500000</v>
      </c>
      <c r="E764" s="6">
        <v>50514550</v>
      </c>
      <c r="F764" s="6">
        <v>2.5999999999999999E-3</v>
      </c>
      <c r="G764" s="4" t="s">
        <v>850</v>
      </c>
    </row>
    <row r="765" spans="1:7" ht="23.45" customHeight="1" x14ac:dyDescent="0.25">
      <c r="A765" s="4" t="s">
        <v>1316</v>
      </c>
      <c r="B765" s="4" t="s">
        <v>1317</v>
      </c>
      <c r="C765" s="4" t="s">
        <v>43</v>
      </c>
      <c r="D765" s="5">
        <v>6460000</v>
      </c>
      <c r="E765" s="6">
        <v>687962868</v>
      </c>
      <c r="F765" s="6">
        <v>3.5099999999999999E-2</v>
      </c>
      <c r="G765" s="4" t="s">
        <v>850</v>
      </c>
    </row>
    <row r="766" spans="1:7" ht="32.65" customHeight="1" x14ac:dyDescent="0.25">
      <c r="A766" s="4" t="s">
        <v>1318</v>
      </c>
      <c r="B766" s="4" t="s">
        <v>1319</v>
      </c>
      <c r="C766" s="4" t="s">
        <v>101</v>
      </c>
      <c r="D766" s="5">
        <v>1000000</v>
      </c>
      <c r="E766" s="6">
        <v>104529900</v>
      </c>
      <c r="F766" s="6">
        <v>5.3E-3</v>
      </c>
      <c r="G766" s="4" t="s">
        <v>850</v>
      </c>
    </row>
    <row r="767" spans="1:7" ht="32.65" customHeight="1" x14ac:dyDescent="0.25">
      <c r="A767" s="4" t="s">
        <v>1320</v>
      </c>
      <c r="B767" s="4" t="s">
        <v>1321</v>
      </c>
      <c r="C767" s="4" t="s">
        <v>101</v>
      </c>
      <c r="D767" s="5">
        <v>4400000</v>
      </c>
      <c r="E767" s="6">
        <v>460627200</v>
      </c>
      <c r="F767" s="6">
        <v>2.35E-2</v>
      </c>
      <c r="G767" s="4" t="s">
        <v>850</v>
      </c>
    </row>
    <row r="768" spans="1:7" ht="23.45" customHeight="1" x14ac:dyDescent="0.25">
      <c r="A768" s="4" t="s">
        <v>1322</v>
      </c>
      <c r="B768" s="4" t="s">
        <v>1323</v>
      </c>
      <c r="C768" s="4" t="s">
        <v>101</v>
      </c>
      <c r="D768" s="5">
        <v>2170000</v>
      </c>
      <c r="E768" s="6">
        <v>227493686</v>
      </c>
      <c r="F768" s="6">
        <v>1.1599999999999999E-2</v>
      </c>
      <c r="G768" s="4" t="s">
        <v>804</v>
      </c>
    </row>
    <row r="769" spans="1:7" ht="23.45" customHeight="1" x14ac:dyDescent="0.25">
      <c r="A769" s="4" t="s">
        <v>2258</v>
      </c>
      <c r="B769" s="4" t="s">
        <v>2259</v>
      </c>
      <c r="C769" s="4" t="s">
        <v>101</v>
      </c>
      <c r="D769" s="5">
        <v>1000000</v>
      </c>
      <c r="E769" s="6">
        <v>107927100</v>
      </c>
      <c r="F769" s="6">
        <v>5.4999999999999997E-3</v>
      </c>
      <c r="G769" s="4" t="s">
        <v>804</v>
      </c>
    </row>
    <row r="770" spans="1:7" ht="23.45" customHeight="1" x14ac:dyDescent="0.25">
      <c r="A770" s="4" t="s">
        <v>1328</v>
      </c>
      <c r="B770" s="4" t="s">
        <v>1329</v>
      </c>
      <c r="C770" s="4" t="s">
        <v>157</v>
      </c>
      <c r="D770" s="5">
        <v>10000000</v>
      </c>
      <c r="E770" s="6">
        <v>970573000</v>
      </c>
      <c r="F770" s="6">
        <v>4.9500000000000002E-2</v>
      </c>
      <c r="G770" s="4" t="s">
        <v>797</v>
      </c>
    </row>
    <row r="771" spans="1:7" ht="23.45" customHeight="1" x14ac:dyDescent="0.25">
      <c r="A771" s="4" t="s">
        <v>1330</v>
      </c>
      <c r="B771" s="4" t="s">
        <v>1331</v>
      </c>
      <c r="C771" s="4" t="s">
        <v>43</v>
      </c>
      <c r="D771" s="5">
        <v>15000000</v>
      </c>
      <c r="E771" s="6">
        <v>1460158500</v>
      </c>
      <c r="F771" s="6">
        <v>7.4399999999999994E-2</v>
      </c>
      <c r="G771" s="4" t="s">
        <v>797</v>
      </c>
    </row>
    <row r="772" spans="1:7" ht="23.45" customHeight="1" x14ac:dyDescent="0.25">
      <c r="A772" s="4" t="s">
        <v>1332</v>
      </c>
      <c r="B772" s="4" t="s">
        <v>1333</v>
      </c>
      <c r="C772" s="4" t="s">
        <v>101</v>
      </c>
      <c r="D772" s="5">
        <v>7500000</v>
      </c>
      <c r="E772" s="6">
        <v>724667250</v>
      </c>
      <c r="F772" s="6">
        <v>3.6900000000000002E-2</v>
      </c>
      <c r="G772" s="4" t="s">
        <v>797</v>
      </c>
    </row>
    <row r="773" spans="1:7" ht="41.85" customHeight="1" x14ac:dyDescent="0.25">
      <c r="A773" s="4" t="s">
        <v>1334</v>
      </c>
      <c r="B773" s="4" t="s">
        <v>1335</v>
      </c>
      <c r="C773" s="4" t="s">
        <v>157</v>
      </c>
      <c r="D773" s="5">
        <v>10000000</v>
      </c>
      <c r="E773" s="6">
        <v>982447000</v>
      </c>
      <c r="F773" s="6">
        <v>5.0099999999999999E-2</v>
      </c>
      <c r="G773" s="4" t="s">
        <v>797</v>
      </c>
    </row>
    <row r="774" spans="1:7" ht="23.45" customHeight="1" x14ac:dyDescent="0.25">
      <c r="A774" s="4" t="s">
        <v>2260</v>
      </c>
      <c r="B774" s="4" t="s">
        <v>2261</v>
      </c>
      <c r="C774" s="4" t="s">
        <v>157</v>
      </c>
      <c r="D774" s="5">
        <v>20000000</v>
      </c>
      <c r="E774" s="6">
        <v>1933508000</v>
      </c>
      <c r="F774" s="6">
        <v>9.8500000000000004E-2</v>
      </c>
      <c r="G774" s="4" t="s">
        <v>797</v>
      </c>
    </row>
    <row r="775" spans="1:7" ht="23.45" customHeight="1" x14ac:dyDescent="0.25">
      <c r="A775" s="4" t="s">
        <v>1336</v>
      </c>
      <c r="B775" s="4" t="s">
        <v>1337</v>
      </c>
      <c r="C775" s="4" t="s">
        <v>43</v>
      </c>
      <c r="D775" s="5">
        <v>51500000</v>
      </c>
      <c r="E775" s="6">
        <v>4931876900</v>
      </c>
      <c r="F775" s="6">
        <v>0.25130000000000002</v>
      </c>
      <c r="G775" s="4" t="s">
        <v>797</v>
      </c>
    </row>
    <row r="776" spans="1:7" ht="14.45" customHeight="1" x14ac:dyDescent="0.25">
      <c r="A776" s="4" t="s">
        <v>1338</v>
      </c>
      <c r="B776" s="4" t="s">
        <v>1339</v>
      </c>
      <c r="C776" s="4" t="s">
        <v>43</v>
      </c>
      <c r="D776" s="5">
        <v>17000000</v>
      </c>
      <c r="E776" s="6">
        <v>1655606200</v>
      </c>
      <c r="F776" s="6">
        <v>8.4400000000000003E-2</v>
      </c>
      <c r="G776" s="4" t="s">
        <v>797</v>
      </c>
    </row>
    <row r="777" spans="1:7" ht="23.45" customHeight="1" x14ac:dyDescent="0.25">
      <c r="A777" s="4" t="s">
        <v>2262</v>
      </c>
      <c r="B777" s="4" t="s">
        <v>2263</v>
      </c>
      <c r="C777" s="4" t="s">
        <v>101</v>
      </c>
      <c r="D777" s="5">
        <v>3000000</v>
      </c>
      <c r="E777" s="6">
        <v>295259100</v>
      </c>
      <c r="F777" s="6">
        <v>1.4999999999999999E-2</v>
      </c>
      <c r="G777" s="4" t="s">
        <v>797</v>
      </c>
    </row>
    <row r="778" spans="1:7" ht="23.45" customHeight="1" x14ac:dyDescent="0.25">
      <c r="A778" s="4" t="s">
        <v>2264</v>
      </c>
      <c r="B778" s="4" t="s">
        <v>2265</v>
      </c>
      <c r="C778" s="4" t="s">
        <v>101</v>
      </c>
      <c r="D778" s="5">
        <v>4000000</v>
      </c>
      <c r="E778" s="6">
        <v>389410800</v>
      </c>
      <c r="F778" s="6">
        <v>1.9800000000000002E-2</v>
      </c>
      <c r="G778" s="4" t="s">
        <v>797</v>
      </c>
    </row>
    <row r="779" spans="1:7" ht="23.45" customHeight="1" x14ac:dyDescent="0.25">
      <c r="A779" s="4" t="s">
        <v>2266</v>
      </c>
      <c r="B779" s="4" t="s">
        <v>2267</v>
      </c>
      <c r="C779" s="4" t="s">
        <v>101</v>
      </c>
      <c r="D779" s="5">
        <v>3000000</v>
      </c>
      <c r="E779" s="6">
        <v>289819200</v>
      </c>
      <c r="F779" s="6">
        <v>1.4800000000000001E-2</v>
      </c>
      <c r="G779" s="4" t="s">
        <v>797</v>
      </c>
    </row>
    <row r="780" spans="1:7" ht="32.65" customHeight="1" x14ac:dyDescent="0.25">
      <c r="A780" s="4" t="s">
        <v>1340</v>
      </c>
      <c r="B780" s="4" t="s">
        <v>1341</v>
      </c>
      <c r="C780" s="4" t="s">
        <v>157</v>
      </c>
      <c r="D780" s="5">
        <v>29000000</v>
      </c>
      <c r="E780" s="6">
        <v>2869312200</v>
      </c>
      <c r="F780" s="6">
        <v>0.1462</v>
      </c>
      <c r="G780" s="4" t="s">
        <v>797</v>
      </c>
    </row>
    <row r="781" spans="1:7" ht="14.45" customHeight="1" x14ac:dyDescent="0.25">
      <c r="A781" s="4" t="s">
        <v>1344</v>
      </c>
      <c r="B781" s="4" t="s">
        <v>1345</v>
      </c>
      <c r="C781" s="4" t="s">
        <v>157</v>
      </c>
      <c r="D781" s="5">
        <v>27500000</v>
      </c>
      <c r="E781" s="6">
        <v>2635374500</v>
      </c>
      <c r="F781" s="6">
        <v>0.1343</v>
      </c>
      <c r="G781" s="4" t="s">
        <v>797</v>
      </c>
    </row>
    <row r="782" spans="1:7" ht="23.45" customHeight="1" x14ac:dyDescent="0.25">
      <c r="A782" s="4" t="s">
        <v>1346</v>
      </c>
      <c r="B782" s="4" t="s">
        <v>1347</v>
      </c>
      <c r="C782" s="4" t="s">
        <v>1051</v>
      </c>
      <c r="D782" s="5">
        <v>15000000</v>
      </c>
      <c r="E782" s="6">
        <v>1438957500</v>
      </c>
      <c r="F782" s="6">
        <v>7.3300000000000004E-2</v>
      </c>
      <c r="G782" s="4" t="s">
        <v>797</v>
      </c>
    </row>
    <row r="783" spans="1:7" ht="51" customHeight="1" x14ac:dyDescent="0.25">
      <c r="A783" s="4" t="s">
        <v>1434</v>
      </c>
      <c r="B783" s="4" t="s">
        <v>1435</v>
      </c>
      <c r="C783" s="4" t="s">
        <v>89</v>
      </c>
      <c r="D783" s="5">
        <v>1000000</v>
      </c>
      <c r="E783" s="6">
        <v>100443400</v>
      </c>
      <c r="F783" s="6">
        <v>5.1000000000000004E-3</v>
      </c>
      <c r="G783" s="4" t="s">
        <v>1436</v>
      </c>
    </row>
    <row r="784" spans="1:7" ht="51" customHeight="1" x14ac:dyDescent="0.25">
      <c r="A784" s="4" t="s">
        <v>2268</v>
      </c>
      <c r="B784" s="4" t="s">
        <v>2269</v>
      </c>
      <c r="C784" s="4" t="s">
        <v>89</v>
      </c>
      <c r="D784" s="5">
        <v>700000</v>
      </c>
      <c r="E784" s="6">
        <v>70298410</v>
      </c>
      <c r="F784" s="6">
        <v>3.5999999999999999E-3</v>
      </c>
      <c r="G784" s="4" t="s">
        <v>1436</v>
      </c>
    </row>
    <row r="785" spans="1:7" ht="14.45" customHeight="1" x14ac:dyDescent="0.25">
      <c r="A785" s="4" t="s">
        <v>1439</v>
      </c>
      <c r="B785" s="4" t="s">
        <v>1440</v>
      </c>
      <c r="C785" s="4" t="s">
        <v>157</v>
      </c>
      <c r="D785" s="5">
        <v>30500000</v>
      </c>
      <c r="E785" s="6">
        <v>2948255050</v>
      </c>
      <c r="F785" s="6">
        <v>0.1502</v>
      </c>
      <c r="G785" s="4" t="s">
        <v>797</v>
      </c>
    </row>
    <row r="786" spans="1:7" ht="14.45" customHeight="1" x14ac:dyDescent="0.25">
      <c r="A786" s="4" t="s">
        <v>1441</v>
      </c>
      <c r="B786" s="4" t="s">
        <v>1442</v>
      </c>
      <c r="C786" s="4" t="s">
        <v>32</v>
      </c>
      <c r="D786" s="5">
        <v>13000000</v>
      </c>
      <c r="E786" s="6">
        <v>1269576100</v>
      </c>
      <c r="F786" s="6">
        <v>6.4699999999999994E-2</v>
      </c>
      <c r="G786" s="4" t="s">
        <v>797</v>
      </c>
    </row>
    <row r="787" spans="1:7" ht="23.45" customHeight="1" x14ac:dyDescent="0.25">
      <c r="A787" s="4" t="s">
        <v>1445</v>
      </c>
      <c r="B787" s="4" t="s">
        <v>1446</v>
      </c>
      <c r="C787" s="4" t="s">
        <v>32</v>
      </c>
      <c r="D787" s="5">
        <v>10000000</v>
      </c>
      <c r="E787" s="6">
        <v>952955000</v>
      </c>
      <c r="F787" s="6">
        <v>4.8599999999999997E-2</v>
      </c>
      <c r="G787" s="4" t="s">
        <v>797</v>
      </c>
    </row>
    <row r="788" spans="1:7" ht="23.45" customHeight="1" x14ac:dyDescent="0.25">
      <c r="A788" s="4" t="s">
        <v>1077</v>
      </c>
      <c r="B788" s="4" t="s">
        <v>1078</v>
      </c>
      <c r="C788" s="4" t="s">
        <v>101</v>
      </c>
      <c r="D788" s="5">
        <v>40500000</v>
      </c>
      <c r="E788" s="6">
        <v>4140420300</v>
      </c>
      <c r="F788" s="6">
        <v>0.21099999999999999</v>
      </c>
      <c r="G788" s="4" t="s">
        <v>797</v>
      </c>
    </row>
    <row r="789" spans="1:7" ht="23.45" customHeight="1" x14ac:dyDescent="0.25">
      <c r="A789" s="4" t="s">
        <v>2270</v>
      </c>
      <c r="B789" s="4" t="s">
        <v>2271</v>
      </c>
      <c r="C789" s="4" t="s">
        <v>101</v>
      </c>
      <c r="D789" s="5">
        <v>10000000</v>
      </c>
      <c r="E789" s="6">
        <v>1017200000</v>
      </c>
      <c r="F789" s="6">
        <v>5.1799999999999999E-2</v>
      </c>
      <c r="G789" s="4" t="s">
        <v>797</v>
      </c>
    </row>
    <row r="790" spans="1:7" ht="32.65" customHeight="1" x14ac:dyDescent="0.25">
      <c r="A790" s="4" t="s">
        <v>1083</v>
      </c>
      <c r="B790" s="4" t="s">
        <v>1084</v>
      </c>
      <c r="C790" s="4" t="s">
        <v>101</v>
      </c>
      <c r="D790" s="5">
        <v>22500000</v>
      </c>
      <c r="E790" s="6">
        <v>2289478500</v>
      </c>
      <c r="F790" s="6">
        <v>0.1167</v>
      </c>
      <c r="G790" s="4" t="s">
        <v>797</v>
      </c>
    </row>
    <row r="791" spans="1:7" ht="23.45" customHeight="1" x14ac:dyDescent="0.25">
      <c r="A791" s="4" t="s">
        <v>1085</v>
      </c>
      <c r="B791" s="4" t="s">
        <v>1086</v>
      </c>
      <c r="C791" s="4" t="s">
        <v>101</v>
      </c>
      <c r="D791" s="5">
        <v>5000000</v>
      </c>
      <c r="E791" s="6">
        <v>510390000</v>
      </c>
      <c r="F791" s="6">
        <v>2.5999999999999999E-2</v>
      </c>
      <c r="G791" s="4" t="s">
        <v>797</v>
      </c>
    </row>
    <row r="792" spans="1:7" ht="23.45" customHeight="1" x14ac:dyDescent="0.25">
      <c r="A792" s="4" t="s">
        <v>2272</v>
      </c>
      <c r="B792" s="4" t="s">
        <v>2273</v>
      </c>
      <c r="C792" s="4" t="s">
        <v>43</v>
      </c>
      <c r="D792" s="5">
        <v>15000000</v>
      </c>
      <c r="E792" s="6">
        <v>1532257500</v>
      </c>
      <c r="F792" s="6">
        <v>7.8100000000000003E-2</v>
      </c>
      <c r="G792" s="4" t="s">
        <v>797</v>
      </c>
    </row>
    <row r="793" spans="1:7" ht="23.45" customHeight="1" x14ac:dyDescent="0.25">
      <c r="A793" s="4" t="s">
        <v>1089</v>
      </c>
      <c r="B793" s="4" t="s">
        <v>1090</v>
      </c>
      <c r="C793" s="4" t="s">
        <v>43</v>
      </c>
      <c r="D793" s="5">
        <v>32500000</v>
      </c>
      <c r="E793" s="6">
        <v>3315016250</v>
      </c>
      <c r="F793" s="6">
        <v>0.16889999999999999</v>
      </c>
      <c r="G793" s="4" t="s">
        <v>804</v>
      </c>
    </row>
    <row r="794" spans="1:7" ht="41.85" customHeight="1" x14ac:dyDescent="0.25">
      <c r="A794" s="4" t="s">
        <v>1091</v>
      </c>
      <c r="B794" s="4" t="s">
        <v>1092</v>
      </c>
      <c r="C794" s="4" t="s">
        <v>101</v>
      </c>
      <c r="D794" s="5">
        <v>7500000</v>
      </c>
      <c r="E794" s="6">
        <v>754123500</v>
      </c>
      <c r="F794" s="6">
        <v>3.8399999999999997E-2</v>
      </c>
      <c r="G794" s="4" t="s">
        <v>850</v>
      </c>
    </row>
    <row r="795" spans="1:7" ht="23.45" customHeight="1" x14ac:dyDescent="0.25">
      <c r="A795" s="4" t="s">
        <v>1093</v>
      </c>
      <c r="B795" s="4" t="s">
        <v>1094</v>
      </c>
      <c r="C795" s="4" t="s">
        <v>150</v>
      </c>
      <c r="D795" s="5">
        <v>1500000</v>
      </c>
      <c r="E795" s="6">
        <v>149607300</v>
      </c>
      <c r="F795" s="6">
        <v>7.6E-3</v>
      </c>
      <c r="G795" s="4" t="s">
        <v>1095</v>
      </c>
    </row>
    <row r="796" spans="1:7" ht="41.85" customHeight="1" x14ac:dyDescent="0.25">
      <c r="A796" s="4" t="s">
        <v>2274</v>
      </c>
      <c r="B796" s="4" t="s">
        <v>2275</v>
      </c>
      <c r="C796" s="4" t="s">
        <v>935</v>
      </c>
      <c r="D796" s="5">
        <v>3000000</v>
      </c>
      <c r="E796" s="6">
        <v>297129900</v>
      </c>
      <c r="F796" s="6">
        <v>1.5100000000000001E-2</v>
      </c>
      <c r="G796" s="4" t="s">
        <v>850</v>
      </c>
    </row>
    <row r="797" spans="1:7" ht="23.45" customHeight="1" x14ac:dyDescent="0.25">
      <c r="A797" s="4" t="s">
        <v>1096</v>
      </c>
      <c r="B797" s="4" t="s">
        <v>1097</v>
      </c>
      <c r="C797" s="4" t="s">
        <v>101</v>
      </c>
      <c r="D797" s="5">
        <v>30000000</v>
      </c>
      <c r="E797" s="6">
        <v>3042267000</v>
      </c>
      <c r="F797" s="6">
        <v>0.155</v>
      </c>
      <c r="G797" s="4" t="s">
        <v>797</v>
      </c>
    </row>
    <row r="798" spans="1:7" ht="23.45" customHeight="1" x14ac:dyDescent="0.25">
      <c r="A798" s="4" t="s">
        <v>1098</v>
      </c>
      <c r="B798" s="4" t="s">
        <v>1099</v>
      </c>
      <c r="C798" s="4" t="s">
        <v>101</v>
      </c>
      <c r="D798" s="5">
        <v>12500000</v>
      </c>
      <c r="E798" s="6">
        <v>1267148750</v>
      </c>
      <c r="F798" s="6">
        <v>6.4600000000000005E-2</v>
      </c>
      <c r="G798" s="4" t="s">
        <v>797</v>
      </c>
    </row>
    <row r="799" spans="1:7" ht="32.65" customHeight="1" x14ac:dyDescent="0.25">
      <c r="A799" s="4" t="s">
        <v>1100</v>
      </c>
      <c r="B799" s="4" t="s">
        <v>1101</v>
      </c>
      <c r="C799" s="4" t="s">
        <v>187</v>
      </c>
      <c r="D799" s="5">
        <v>30500000</v>
      </c>
      <c r="E799" s="6">
        <v>3077733650</v>
      </c>
      <c r="F799" s="6">
        <v>0.15679999999999999</v>
      </c>
      <c r="G799" s="4" t="s">
        <v>797</v>
      </c>
    </row>
    <row r="800" spans="1:7" ht="32.65" customHeight="1" x14ac:dyDescent="0.25">
      <c r="A800" s="4" t="s">
        <v>1102</v>
      </c>
      <c r="B800" s="4" t="s">
        <v>1103</v>
      </c>
      <c r="C800" s="4" t="s">
        <v>150</v>
      </c>
      <c r="D800" s="5">
        <v>12500000</v>
      </c>
      <c r="E800" s="6">
        <v>1263930000</v>
      </c>
      <c r="F800" s="6">
        <v>6.4399999999999999E-2</v>
      </c>
      <c r="G800" s="4" t="s">
        <v>797</v>
      </c>
    </row>
    <row r="801" spans="1:7" ht="14.45" customHeight="1" x14ac:dyDescent="0.25">
      <c r="A801" s="4" t="s">
        <v>1104</v>
      </c>
      <c r="B801" s="4" t="s">
        <v>1105</v>
      </c>
      <c r="C801" s="4" t="s">
        <v>43</v>
      </c>
      <c r="D801" s="5">
        <v>10000000</v>
      </c>
      <c r="E801" s="6">
        <v>1027128000</v>
      </c>
      <c r="F801" s="6">
        <v>5.2299999999999999E-2</v>
      </c>
      <c r="G801" s="4" t="s">
        <v>850</v>
      </c>
    </row>
    <row r="802" spans="1:7" ht="23.45" customHeight="1" x14ac:dyDescent="0.25">
      <c r="A802" s="4" t="s">
        <v>1106</v>
      </c>
      <c r="B802" s="4" t="s">
        <v>1107</v>
      </c>
      <c r="C802" s="4" t="s">
        <v>101</v>
      </c>
      <c r="D802" s="5">
        <v>10000000</v>
      </c>
      <c r="E802" s="6">
        <v>1015084000</v>
      </c>
      <c r="F802" s="6">
        <v>5.1700000000000003E-2</v>
      </c>
      <c r="G802" s="4" t="s">
        <v>797</v>
      </c>
    </row>
    <row r="803" spans="1:7" ht="23.45" customHeight="1" x14ac:dyDescent="0.25">
      <c r="A803" s="4" t="s">
        <v>1108</v>
      </c>
      <c r="B803" s="4" t="s">
        <v>1109</v>
      </c>
      <c r="C803" s="4" t="s">
        <v>101</v>
      </c>
      <c r="D803" s="5">
        <v>50000000</v>
      </c>
      <c r="E803" s="6">
        <v>5147600000</v>
      </c>
      <c r="F803" s="6">
        <v>0.26229999999999998</v>
      </c>
      <c r="G803" s="4" t="s">
        <v>797</v>
      </c>
    </row>
    <row r="804" spans="1:7" ht="23.45" customHeight="1" x14ac:dyDescent="0.25">
      <c r="A804" s="4" t="s">
        <v>1110</v>
      </c>
      <c r="B804" s="4" t="s">
        <v>1111</v>
      </c>
      <c r="C804" s="4" t="s">
        <v>101</v>
      </c>
      <c r="D804" s="5">
        <v>20000000</v>
      </c>
      <c r="E804" s="6">
        <v>2043018000</v>
      </c>
      <c r="F804" s="6">
        <v>0.1041</v>
      </c>
      <c r="G804" s="4" t="s">
        <v>797</v>
      </c>
    </row>
    <row r="805" spans="1:7" ht="32.65" customHeight="1" x14ac:dyDescent="0.25">
      <c r="A805" s="4" t="s">
        <v>2276</v>
      </c>
      <c r="B805" s="4" t="s">
        <v>2277</v>
      </c>
      <c r="C805" s="4" t="s">
        <v>187</v>
      </c>
      <c r="D805" s="5">
        <v>5000000</v>
      </c>
      <c r="E805" s="6">
        <v>506579500</v>
      </c>
      <c r="F805" s="6">
        <v>2.58E-2</v>
      </c>
      <c r="G805" s="4" t="s">
        <v>807</v>
      </c>
    </row>
    <row r="806" spans="1:7" ht="23.45" customHeight="1" x14ac:dyDescent="0.25">
      <c r="A806" s="4" t="s">
        <v>2278</v>
      </c>
      <c r="B806" s="4" t="s">
        <v>2279</v>
      </c>
      <c r="C806" s="4" t="s">
        <v>935</v>
      </c>
      <c r="D806" s="5">
        <v>10000000</v>
      </c>
      <c r="E806" s="6">
        <v>994851000</v>
      </c>
      <c r="F806" s="6">
        <v>5.0700000000000002E-2</v>
      </c>
      <c r="G806" s="4" t="s">
        <v>850</v>
      </c>
    </row>
    <row r="807" spans="1:7" ht="23.45" customHeight="1" x14ac:dyDescent="0.25">
      <c r="A807" s="4" t="s">
        <v>1114</v>
      </c>
      <c r="B807" s="4" t="s">
        <v>1115</v>
      </c>
      <c r="C807" s="4" t="s">
        <v>101</v>
      </c>
      <c r="D807" s="5">
        <v>15000000</v>
      </c>
      <c r="E807" s="6">
        <v>1557298500</v>
      </c>
      <c r="F807" s="6">
        <v>7.9399999999999998E-2</v>
      </c>
      <c r="G807" s="4" t="s">
        <v>797</v>
      </c>
    </row>
    <row r="808" spans="1:7" ht="32.65" customHeight="1" x14ac:dyDescent="0.25">
      <c r="A808" s="4" t="s">
        <v>1116</v>
      </c>
      <c r="B808" s="4" t="s">
        <v>1117</v>
      </c>
      <c r="C808" s="4" t="s">
        <v>101</v>
      </c>
      <c r="D808" s="5">
        <v>15000000</v>
      </c>
      <c r="E808" s="6">
        <v>1512600000</v>
      </c>
      <c r="F808" s="6">
        <v>7.7100000000000002E-2</v>
      </c>
      <c r="G808" s="4" t="s">
        <v>804</v>
      </c>
    </row>
    <row r="809" spans="1:7" ht="41.85" customHeight="1" x14ac:dyDescent="0.25">
      <c r="A809" s="4" t="s">
        <v>1118</v>
      </c>
      <c r="B809" s="4" t="s">
        <v>1119</v>
      </c>
      <c r="C809" s="4" t="s">
        <v>101</v>
      </c>
      <c r="D809" s="5">
        <v>500000</v>
      </c>
      <c r="E809" s="6">
        <v>50587050</v>
      </c>
      <c r="F809" s="6">
        <v>2.5999999999999999E-3</v>
      </c>
      <c r="G809" s="4" t="s">
        <v>807</v>
      </c>
    </row>
    <row r="810" spans="1:7" ht="23.45" customHeight="1" x14ac:dyDescent="0.25">
      <c r="A810" s="4" t="s">
        <v>1120</v>
      </c>
      <c r="B810" s="4" t="s">
        <v>1121</v>
      </c>
      <c r="C810" s="4" t="s">
        <v>101</v>
      </c>
      <c r="D810" s="5">
        <v>10000000</v>
      </c>
      <c r="E810" s="6">
        <v>1030950000</v>
      </c>
      <c r="F810" s="6">
        <v>5.2499999999999998E-2</v>
      </c>
      <c r="G810" s="4" t="s">
        <v>804</v>
      </c>
    </row>
    <row r="811" spans="1:7" ht="32.65" customHeight="1" x14ac:dyDescent="0.25">
      <c r="A811" s="4" t="s">
        <v>1124</v>
      </c>
      <c r="B811" s="4" t="s">
        <v>1125</v>
      </c>
      <c r="C811" s="4" t="s">
        <v>150</v>
      </c>
      <c r="D811" s="5">
        <v>7500000</v>
      </c>
      <c r="E811" s="6">
        <v>758109750</v>
      </c>
      <c r="F811" s="6">
        <v>3.8600000000000002E-2</v>
      </c>
      <c r="G811" s="4" t="s">
        <v>804</v>
      </c>
    </row>
    <row r="812" spans="1:7" ht="32.65" customHeight="1" x14ac:dyDescent="0.25">
      <c r="A812" s="4" t="s">
        <v>1126</v>
      </c>
      <c r="B812" s="4" t="s">
        <v>1127</v>
      </c>
      <c r="C812" s="4" t="s">
        <v>853</v>
      </c>
      <c r="D812" s="5">
        <v>2500000</v>
      </c>
      <c r="E812" s="6">
        <v>250406250</v>
      </c>
      <c r="F812" s="6">
        <v>1.2800000000000001E-2</v>
      </c>
      <c r="G812" s="4" t="s">
        <v>804</v>
      </c>
    </row>
    <row r="813" spans="1:7" ht="32.65" customHeight="1" x14ac:dyDescent="0.25">
      <c r="A813" s="4" t="s">
        <v>926</v>
      </c>
      <c r="B813" s="4" t="s">
        <v>927</v>
      </c>
      <c r="C813" s="4" t="s">
        <v>928</v>
      </c>
      <c r="D813" s="5">
        <v>6450000</v>
      </c>
      <c r="E813" s="6">
        <v>644712330</v>
      </c>
      <c r="F813" s="6">
        <v>3.2899999999999999E-2</v>
      </c>
      <c r="G813" s="4" t="s">
        <v>804</v>
      </c>
    </row>
    <row r="814" spans="1:7" ht="23.45" customHeight="1" x14ac:dyDescent="0.25">
      <c r="A814" s="4" t="s">
        <v>929</v>
      </c>
      <c r="B814" s="4" t="s">
        <v>930</v>
      </c>
      <c r="C814" s="4" t="s">
        <v>32</v>
      </c>
      <c r="D814" s="5">
        <v>11000000</v>
      </c>
      <c r="E814" s="6">
        <v>1102042700</v>
      </c>
      <c r="F814" s="6">
        <v>5.62E-2</v>
      </c>
      <c r="G814" s="4" t="s">
        <v>804</v>
      </c>
    </row>
    <row r="815" spans="1:7" ht="32.65" customHeight="1" x14ac:dyDescent="0.25">
      <c r="A815" s="4" t="s">
        <v>2280</v>
      </c>
      <c r="B815" s="4" t="s">
        <v>2281</v>
      </c>
      <c r="C815" s="4" t="s">
        <v>928</v>
      </c>
      <c r="D815" s="5">
        <v>5500000</v>
      </c>
      <c r="E815" s="6">
        <v>550347600</v>
      </c>
      <c r="F815" s="6">
        <v>2.8000000000000001E-2</v>
      </c>
      <c r="G815" s="4" t="s">
        <v>804</v>
      </c>
    </row>
    <row r="816" spans="1:7" ht="23.45" customHeight="1" x14ac:dyDescent="0.25">
      <c r="A816" s="4" t="s">
        <v>933</v>
      </c>
      <c r="B816" s="4" t="s">
        <v>934</v>
      </c>
      <c r="C816" s="4" t="s">
        <v>935</v>
      </c>
      <c r="D816" s="5">
        <v>2500000</v>
      </c>
      <c r="E816" s="6">
        <v>249928750</v>
      </c>
      <c r="F816" s="6">
        <v>1.2699999999999999E-2</v>
      </c>
      <c r="G816" s="4" t="s">
        <v>850</v>
      </c>
    </row>
    <row r="817" spans="1:7" ht="41.85" customHeight="1" x14ac:dyDescent="0.25">
      <c r="A817" s="4" t="s">
        <v>938</v>
      </c>
      <c r="B817" s="4" t="s">
        <v>939</v>
      </c>
      <c r="C817" s="4" t="s">
        <v>935</v>
      </c>
      <c r="D817" s="5">
        <v>2500000</v>
      </c>
      <c r="E817" s="6">
        <v>251203500</v>
      </c>
      <c r="F817" s="6">
        <v>1.2800000000000001E-2</v>
      </c>
      <c r="G817" s="4" t="s">
        <v>850</v>
      </c>
    </row>
    <row r="818" spans="1:7" ht="23.45" customHeight="1" x14ac:dyDescent="0.25">
      <c r="A818" s="4" t="s">
        <v>940</v>
      </c>
      <c r="B818" s="4" t="s">
        <v>941</v>
      </c>
      <c r="C818" s="4" t="s">
        <v>150</v>
      </c>
      <c r="D818" s="5">
        <v>10500000</v>
      </c>
      <c r="E818" s="6">
        <v>1061975250</v>
      </c>
      <c r="F818" s="6">
        <v>5.4100000000000002E-2</v>
      </c>
      <c r="G818" s="4" t="s">
        <v>804</v>
      </c>
    </row>
    <row r="819" spans="1:7" ht="23.45" customHeight="1" x14ac:dyDescent="0.25">
      <c r="A819" s="4" t="s">
        <v>2282</v>
      </c>
      <c r="B819" s="4" t="s">
        <v>2283</v>
      </c>
      <c r="C819" s="4" t="s">
        <v>43</v>
      </c>
      <c r="D819" s="5">
        <v>3000000</v>
      </c>
      <c r="E819" s="6">
        <v>289214100</v>
      </c>
      <c r="F819" s="6">
        <v>1.47E-2</v>
      </c>
      <c r="G819" s="4" t="s">
        <v>797</v>
      </c>
    </row>
    <row r="820" spans="1:7" ht="23.45" customHeight="1" x14ac:dyDescent="0.25">
      <c r="A820" s="4" t="s">
        <v>2284</v>
      </c>
      <c r="B820" s="4" t="s">
        <v>2285</v>
      </c>
      <c r="C820" s="4" t="s">
        <v>150</v>
      </c>
      <c r="D820" s="5">
        <v>2500000</v>
      </c>
      <c r="E820" s="6">
        <v>242266750</v>
      </c>
      <c r="F820" s="6">
        <v>1.23E-2</v>
      </c>
      <c r="G820" s="4" t="s">
        <v>2286</v>
      </c>
    </row>
    <row r="821" spans="1:7" ht="14.45" customHeight="1" x14ac:dyDescent="0.25">
      <c r="A821" s="4" t="s">
        <v>1348</v>
      </c>
      <c r="B821" s="4" t="s">
        <v>1349</v>
      </c>
      <c r="C821" s="4" t="s">
        <v>157</v>
      </c>
      <c r="D821" s="5">
        <v>15000000</v>
      </c>
      <c r="E821" s="6">
        <v>1495356000</v>
      </c>
      <c r="F821" s="6">
        <v>7.6200000000000004E-2</v>
      </c>
      <c r="G821" s="4" t="s">
        <v>797</v>
      </c>
    </row>
    <row r="822" spans="1:7" ht="23.45" customHeight="1" x14ac:dyDescent="0.25">
      <c r="A822" s="4" t="s">
        <v>1352</v>
      </c>
      <c r="B822" s="4" t="s">
        <v>1353</v>
      </c>
      <c r="C822" s="4" t="s">
        <v>43</v>
      </c>
      <c r="D822" s="5">
        <v>12500000</v>
      </c>
      <c r="E822" s="6">
        <v>1208127500</v>
      </c>
      <c r="F822" s="6">
        <v>6.1600000000000002E-2</v>
      </c>
      <c r="G822" s="4" t="s">
        <v>1354</v>
      </c>
    </row>
    <row r="823" spans="1:7" ht="23.45" customHeight="1" x14ac:dyDescent="0.25">
      <c r="A823" s="4" t="s">
        <v>1355</v>
      </c>
      <c r="B823" s="4" t="s">
        <v>1356</v>
      </c>
      <c r="C823" s="4" t="s">
        <v>157</v>
      </c>
      <c r="D823" s="5">
        <v>27500000</v>
      </c>
      <c r="E823" s="6">
        <v>2723660500</v>
      </c>
      <c r="F823" s="6">
        <v>0.13880000000000001</v>
      </c>
      <c r="G823" s="4" t="s">
        <v>797</v>
      </c>
    </row>
    <row r="824" spans="1:7" ht="23.45" customHeight="1" x14ac:dyDescent="0.25">
      <c r="A824" s="4" t="s">
        <v>1357</v>
      </c>
      <c r="B824" s="4" t="s">
        <v>1358</v>
      </c>
      <c r="C824" s="4" t="s">
        <v>1051</v>
      </c>
      <c r="D824" s="5">
        <v>9600000</v>
      </c>
      <c r="E824" s="6">
        <v>931534080</v>
      </c>
      <c r="F824" s="6">
        <v>4.7500000000000001E-2</v>
      </c>
      <c r="G824" s="4" t="s">
        <v>797</v>
      </c>
    </row>
    <row r="825" spans="1:7" ht="23.45" customHeight="1" x14ac:dyDescent="0.25">
      <c r="A825" s="4" t="s">
        <v>2287</v>
      </c>
      <c r="B825" s="4" t="s">
        <v>2288</v>
      </c>
      <c r="C825" s="4" t="s">
        <v>43</v>
      </c>
      <c r="D825" s="5">
        <v>2500000</v>
      </c>
      <c r="E825" s="6">
        <v>246348250</v>
      </c>
      <c r="F825" s="6">
        <v>1.26E-2</v>
      </c>
      <c r="G825" s="4" t="s">
        <v>797</v>
      </c>
    </row>
    <row r="826" spans="1:7" ht="41.85" customHeight="1" x14ac:dyDescent="0.25">
      <c r="A826" s="4" t="s">
        <v>1359</v>
      </c>
      <c r="B826" s="4" t="s">
        <v>1360</v>
      </c>
      <c r="C826" s="4" t="s">
        <v>43</v>
      </c>
      <c r="D826" s="5">
        <v>10000000</v>
      </c>
      <c r="E826" s="6">
        <v>982326000</v>
      </c>
      <c r="F826" s="6">
        <v>5.0099999999999999E-2</v>
      </c>
      <c r="G826" s="4" t="s">
        <v>797</v>
      </c>
    </row>
    <row r="827" spans="1:7" ht="23.45" customHeight="1" x14ac:dyDescent="0.25">
      <c r="A827" s="4" t="s">
        <v>2289</v>
      </c>
      <c r="B827" s="4" t="s">
        <v>2290</v>
      </c>
      <c r="C827" s="4" t="s">
        <v>1051</v>
      </c>
      <c r="D827" s="5">
        <v>2000000</v>
      </c>
      <c r="E827" s="6">
        <v>199194800</v>
      </c>
      <c r="F827" s="6">
        <v>1.0200000000000001E-2</v>
      </c>
      <c r="G827" s="4" t="s">
        <v>797</v>
      </c>
    </row>
    <row r="828" spans="1:7" ht="23.45" customHeight="1" x14ac:dyDescent="0.25">
      <c r="A828" s="4" t="s">
        <v>1361</v>
      </c>
      <c r="B828" s="4" t="s">
        <v>1362</v>
      </c>
      <c r="C828" s="4" t="s">
        <v>157</v>
      </c>
      <c r="D828" s="5">
        <v>20000000</v>
      </c>
      <c r="E828" s="6">
        <v>1998480000</v>
      </c>
      <c r="F828" s="6">
        <v>0.1018</v>
      </c>
      <c r="G828" s="4" t="s">
        <v>797</v>
      </c>
    </row>
    <row r="829" spans="1:7" ht="32.65" customHeight="1" x14ac:dyDescent="0.25">
      <c r="A829" s="4" t="s">
        <v>1363</v>
      </c>
      <c r="B829" s="4" t="s">
        <v>1364</v>
      </c>
      <c r="C829" s="4" t="s">
        <v>150</v>
      </c>
      <c r="D829" s="5">
        <v>10000000</v>
      </c>
      <c r="E829" s="6">
        <v>976047000</v>
      </c>
      <c r="F829" s="6">
        <v>4.9700000000000001E-2</v>
      </c>
      <c r="G829" s="4" t="s">
        <v>1365</v>
      </c>
    </row>
    <row r="830" spans="1:7" ht="23.45" customHeight="1" x14ac:dyDescent="0.25">
      <c r="A830" s="4" t="s">
        <v>1366</v>
      </c>
      <c r="B830" s="4" t="s">
        <v>1367</v>
      </c>
      <c r="C830" s="4" t="s">
        <v>43</v>
      </c>
      <c r="D830" s="5">
        <v>10000000</v>
      </c>
      <c r="E830" s="6">
        <v>984611000</v>
      </c>
      <c r="F830" s="6">
        <v>5.0200000000000002E-2</v>
      </c>
      <c r="G830" s="4" t="s">
        <v>850</v>
      </c>
    </row>
    <row r="831" spans="1:7" ht="23.45" customHeight="1" x14ac:dyDescent="0.25">
      <c r="A831" s="4" t="s">
        <v>1368</v>
      </c>
      <c r="B831" s="4" t="s">
        <v>1369</v>
      </c>
      <c r="C831" s="4" t="s">
        <v>150</v>
      </c>
      <c r="D831" s="5">
        <v>5000000</v>
      </c>
      <c r="E831" s="6">
        <v>490341500</v>
      </c>
      <c r="F831" s="6">
        <v>2.5000000000000001E-2</v>
      </c>
      <c r="G831" s="4" t="s">
        <v>1370</v>
      </c>
    </row>
    <row r="832" spans="1:7" ht="23.45" customHeight="1" x14ac:dyDescent="0.25">
      <c r="A832" s="4" t="s">
        <v>1371</v>
      </c>
      <c r="B832" s="4" t="s">
        <v>1372</v>
      </c>
      <c r="C832" s="4" t="s">
        <v>43</v>
      </c>
      <c r="D832" s="5">
        <v>5000000</v>
      </c>
      <c r="E832" s="6">
        <v>493686500</v>
      </c>
      <c r="F832" s="6">
        <v>2.52E-2</v>
      </c>
      <c r="G832" s="4" t="s">
        <v>1354</v>
      </c>
    </row>
    <row r="833" spans="1:7" ht="14.45" customHeight="1" x14ac:dyDescent="0.25">
      <c r="A833" s="4" t="s">
        <v>1373</v>
      </c>
      <c r="B833" s="4" t="s">
        <v>1374</v>
      </c>
      <c r="C833" s="4" t="s">
        <v>157</v>
      </c>
      <c r="D833" s="5">
        <v>7500000</v>
      </c>
      <c r="E833" s="6">
        <v>754277250</v>
      </c>
      <c r="F833" s="6">
        <v>3.8399999999999997E-2</v>
      </c>
      <c r="G833" s="4" t="s">
        <v>797</v>
      </c>
    </row>
    <row r="834" spans="1:7" ht="32.65" customHeight="1" x14ac:dyDescent="0.25">
      <c r="A834" s="4" t="s">
        <v>1375</v>
      </c>
      <c r="B834" s="4" t="s">
        <v>1376</v>
      </c>
      <c r="C834" s="4" t="s">
        <v>43</v>
      </c>
      <c r="D834" s="5">
        <v>33000000</v>
      </c>
      <c r="E834" s="6">
        <v>3287928600</v>
      </c>
      <c r="F834" s="6">
        <v>0.16750000000000001</v>
      </c>
      <c r="G834" s="4" t="s">
        <v>797</v>
      </c>
    </row>
    <row r="835" spans="1:7" ht="23.45" customHeight="1" x14ac:dyDescent="0.25">
      <c r="A835" s="4" t="s">
        <v>2291</v>
      </c>
      <c r="B835" s="4" t="s">
        <v>2292</v>
      </c>
      <c r="C835" s="4" t="s">
        <v>1051</v>
      </c>
      <c r="D835" s="5">
        <v>5000000</v>
      </c>
      <c r="E835" s="6">
        <v>497672500</v>
      </c>
      <c r="F835" s="6">
        <v>2.5399999999999999E-2</v>
      </c>
      <c r="G835" s="4" t="s">
        <v>804</v>
      </c>
    </row>
    <row r="836" spans="1:7" ht="23.45" customHeight="1" x14ac:dyDescent="0.25">
      <c r="A836" s="4" t="s">
        <v>2293</v>
      </c>
      <c r="B836" s="4" t="s">
        <v>2294</v>
      </c>
      <c r="C836" s="4" t="s">
        <v>1051</v>
      </c>
      <c r="D836" s="5">
        <v>2500000</v>
      </c>
      <c r="E836" s="6">
        <v>249687000</v>
      </c>
      <c r="F836" s="6">
        <v>1.2699999999999999E-2</v>
      </c>
      <c r="G836" s="4" t="s">
        <v>797</v>
      </c>
    </row>
    <row r="837" spans="1:7" ht="23.45" customHeight="1" x14ac:dyDescent="0.25">
      <c r="A837" s="4" t="s">
        <v>1377</v>
      </c>
      <c r="B837" s="4" t="s">
        <v>1378</v>
      </c>
      <c r="C837" s="4" t="s">
        <v>43</v>
      </c>
      <c r="D837" s="5">
        <v>30000000</v>
      </c>
      <c r="E837" s="6">
        <v>2978664000</v>
      </c>
      <c r="F837" s="6">
        <v>0.15179999999999999</v>
      </c>
      <c r="G837" s="4" t="s">
        <v>1354</v>
      </c>
    </row>
    <row r="838" spans="1:7" ht="32.65" customHeight="1" x14ac:dyDescent="0.25">
      <c r="A838" s="4" t="s">
        <v>2295</v>
      </c>
      <c r="B838" s="4" t="s">
        <v>2296</v>
      </c>
      <c r="C838" s="4" t="s">
        <v>1051</v>
      </c>
      <c r="D838" s="5">
        <v>5000000</v>
      </c>
      <c r="E838" s="6">
        <v>498457000</v>
      </c>
      <c r="F838" s="6">
        <v>2.5399999999999999E-2</v>
      </c>
      <c r="G838" s="4" t="s">
        <v>797</v>
      </c>
    </row>
    <row r="839" spans="1:7" ht="23.45" customHeight="1" x14ac:dyDescent="0.25">
      <c r="A839" s="4" t="s">
        <v>1383</v>
      </c>
      <c r="B839" s="4" t="s">
        <v>1384</v>
      </c>
      <c r="C839" s="4" t="s">
        <v>43</v>
      </c>
      <c r="D839" s="5">
        <v>12500000</v>
      </c>
      <c r="E839" s="6">
        <v>1260790000</v>
      </c>
      <c r="F839" s="6">
        <v>6.4199999999999993E-2</v>
      </c>
      <c r="G839" s="4" t="s">
        <v>797</v>
      </c>
    </row>
    <row r="840" spans="1:7" ht="23.45" customHeight="1" x14ac:dyDescent="0.25">
      <c r="A840" s="4" t="s">
        <v>1385</v>
      </c>
      <c r="B840" s="4" t="s">
        <v>1386</v>
      </c>
      <c r="C840" s="4" t="s">
        <v>1051</v>
      </c>
      <c r="D840" s="5">
        <v>14000000</v>
      </c>
      <c r="E840" s="6">
        <v>1410239600</v>
      </c>
      <c r="F840" s="6">
        <v>7.1900000000000006E-2</v>
      </c>
      <c r="G840" s="4" t="s">
        <v>797</v>
      </c>
    </row>
    <row r="841" spans="1:7" ht="23.45" customHeight="1" x14ac:dyDescent="0.25">
      <c r="A841" s="4" t="s">
        <v>1387</v>
      </c>
      <c r="B841" s="4" t="s">
        <v>1388</v>
      </c>
      <c r="C841" s="4" t="s">
        <v>1051</v>
      </c>
      <c r="D841" s="5">
        <v>4000000</v>
      </c>
      <c r="E841" s="6">
        <v>403574400</v>
      </c>
      <c r="F841" s="6">
        <v>2.06E-2</v>
      </c>
      <c r="G841" s="4" t="s">
        <v>797</v>
      </c>
    </row>
    <row r="842" spans="1:7" ht="23.45" customHeight="1" x14ac:dyDescent="0.25">
      <c r="A842" s="4" t="s">
        <v>1389</v>
      </c>
      <c r="B842" s="4" t="s">
        <v>1390</v>
      </c>
      <c r="C842" s="4" t="s">
        <v>43</v>
      </c>
      <c r="D842" s="5">
        <v>12500000</v>
      </c>
      <c r="E842" s="6">
        <v>1233002500</v>
      </c>
      <c r="F842" s="6">
        <v>6.2799999999999995E-2</v>
      </c>
      <c r="G842" s="4" t="s">
        <v>1064</v>
      </c>
    </row>
    <row r="843" spans="1:7" ht="23.45" customHeight="1" x14ac:dyDescent="0.25">
      <c r="A843" s="4" t="s">
        <v>2297</v>
      </c>
      <c r="B843" s="4" t="s">
        <v>2298</v>
      </c>
      <c r="C843" s="4" t="s">
        <v>1051</v>
      </c>
      <c r="D843" s="5">
        <v>15000000</v>
      </c>
      <c r="E843" s="6">
        <v>1504185000</v>
      </c>
      <c r="F843" s="6">
        <v>7.6600000000000001E-2</v>
      </c>
      <c r="G843" s="4" t="s">
        <v>797</v>
      </c>
    </row>
    <row r="844" spans="1:7" ht="23.45" customHeight="1" x14ac:dyDescent="0.25">
      <c r="A844" s="4" t="s">
        <v>1391</v>
      </c>
      <c r="B844" s="4" t="s">
        <v>1392</v>
      </c>
      <c r="C844" s="4" t="s">
        <v>1051</v>
      </c>
      <c r="D844" s="5">
        <v>5000000</v>
      </c>
      <c r="E844" s="6">
        <v>499718500</v>
      </c>
      <c r="F844" s="6">
        <v>2.5499999999999998E-2</v>
      </c>
      <c r="G844" s="4" t="s">
        <v>804</v>
      </c>
    </row>
    <row r="845" spans="1:7" ht="41.85" customHeight="1" x14ac:dyDescent="0.25">
      <c r="A845" s="4" t="s">
        <v>1393</v>
      </c>
      <c r="B845" s="4" t="s">
        <v>1394</v>
      </c>
      <c r="C845" s="4" t="s">
        <v>43</v>
      </c>
      <c r="D845" s="5">
        <v>10000000</v>
      </c>
      <c r="E845" s="6">
        <v>991649000</v>
      </c>
      <c r="F845" s="6">
        <v>5.0500000000000003E-2</v>
      </c>
      <c r="G845" s="4" t="s">
        <v>1354</v>
      </c>
    </row>
    <row r="846" spans="1:7" ht="23.45" customHeight="1" x14ac:dyDescent="0.25">
      <c r="A846" s="4" t="s">
        <v>2299</v>
      </c>
      <c r="B846" s="4" t="s">
        <v>2300</v>
      </c>
      <c r="C846" s="4" t="s">
        <v>1051</v>
      </c>
      <c r="D846" s="5">
        <v>6000000</v>
      </c>
      <c r="E846" s="6">
        <v>601059000</v>
      </c>
      <c r="F846" s="6">
        <v>3.0599999999999999E-2</v>
      </c>
      <c r="G846" s="4" t="s">
        <v>804</v>
      </c>
    </row>
    <row r="847" spans="1:7" ht="23.45" customHeight="1" x14ac:dyDescent="0.25">
      <c r="A847" s="4" t="s">
        <v>1395</v>
      </c>
      <c r="B847" s="4" t="s">
        <v>1396</v>
      </c>
      <c r="C847" s="4" t="s">
        <v>1051</v>
      </c>
      <c r="D847" s="5">
        <v>7500000</v>
      </c>
      <c r="E847" s="6">
        <v>756501000</v>
      </c>
      <c r="F847" s="6">
        <v>3.85E-2</v>
      </c>
      <c r="G847" s="4" t="s">
        <v>797</v>
      </c>
    </row>
    <row r="848" spans="1:7" ht="23.45" customHeight="1" x14ac:dyDescent="0.25">
      <c r="A848" s="4" t="s">
        <v>1447</v>
      </c>
      <c r="B848" s="4" t="s">
        <v>1448</v>
      </c>
      <c r="C848" s="4" t="s">
        <v>32</v>
      </c>
      <c r="D848" s="5">
        <v>23100000</v>
      </c>
      <c r="E848" s="6">
        <v>2202321660</v>
      </c>
      <c r="F848" s="6">
        <v>0.11219999999999999</v>
      </c>
      <c r="G848" s="4" t="s">
        <v>797</v>
      </c>
    </row>
    <row r="849" spans="1:7" ht="23.45" customHeight="1" x14ac:dyDescent="0.25">
      <c r="A849" s="4" t="s">
        <v>1449</v>
      </c>
      <c r="B849" s="4" t="s">
        <v>1450</v>
      </c>
      <c r="C849" s="4" t="s">
        <v>32</v>
      </c>
      <c r="D849" s="5">
        <v>15000000</v>
      </c>
      <c r="E849" s="6">
        <v>1427793000</v>
      </c>
      <c r="F849" s="6">
        <v>7.2800000000000004E-2</v>
      </c>
      <c r="G849" s="4" t="s">
        <v>797</v>
      </c>
    </row>
    <row r="850" spans="1:7" ht="23.45" customHeight="1" x14ac:dyDescent="0.25">
      <c r="A850" s="4" t="s">
        <v>1451</v>
      </c>
      <c r="B850" s="4" t="s">
        <v>1452</v>
      </c>
      <c r="C850" s="4" t="s">
        <v>98</v>
      </c>
      <c r="D850" s="5">
        <v>15000000</v>
      </c>
      <c r="E850" s="6">
        <v>1434337500</v>
      </c>
      <c r="F850" s="6">
        <v>7.3099999999999998E-2</v>
      </c>
      <c r="G850" s="4" t="s">
        <v>797</v>
      </c>
    </row>
    <row r="851" spans="1:7" ht="23.45" customHeight="1" x14ac:dyDescent="0.25">
      <c r="A851" s="4" t="s">
        <v>1453</v>
      </c>
      <c r="B851" s="4" t="s">
        <v>1454</v>
      </c>
      <c r="C851" s="4" t="s">
        <v>32</v>
      </c>
      <c r="D851" s="5">
        <v>10000000</v>
      </c>
      <c r="E851" s="6">
        <v>960608000</v>
      </c>
      <c r="F851" s="6">
        <v>4.8899999999999999E-2</v>
      </c>
      <c r="G851" s="4" t="s">
        <v>797</v>
      </c>
    </row>
    <row r="852" spans="1:7" ht="23.45" customHeight="1" x14ac:dyDescent="0.25">
      <c r="A852" s="4" t="s">
        <v>1455</v>
      </c>
      <c r="B852" s="4" t="s">
        <v>1456</v>
      </c>
      <c r="C852" s="4" t="s">
        <v>32</v>
      </c>
      <c r="D852" s="5">
        <v>15000000</v>
      </c>
      <c r="E852" s="6">
        <v>1445337000</v>
      </c>
      <c r="F852" s="6">
        <v>7.3700000000000002E-2</v>
      </c>
      <c r="G852" s="4" t="s">
        <v>797</v>
      </c>
    </row>
    <row r="853" spans="1:7" ht="14.45" customHeight="1" x14ac:dyDescent="0.25">
      <c r="A853" s="4" t="s">
        <v>1457</v>
      </c>
      <c r="B853" s="4" t="s">
        <v>1458</v>
      </c>
      <c r="C853" s="4" t="s">
        <v>32</v>
      </c>
      <c r="D853" s="5">
        <v>5000000</v>
      </c>
      <c r="E853" s="6">
        <v>491598000</v>
      </c>
      <c r="F853" s="6">
        <v>2.5100000000000001E-2</v>
      </c>
      <c r="G853" s="4" t="s">
        <v>850</v>
      </c>
    </row>
    <row r="854" spans="1:7" ht="23.45" customHeight="1" x14ac:dyDescent="0.25">
      <c r="A854" s="4" t="s">
        <v>2301</v>
      </c>
      <c r="B854" s="4" t="s">
        <v>2302</v>
      </c>
      <c r="C854" s="4" t="s">
        <v>98</v>
      </c>
      <c r="D854" s="5">
        <v>10000000</v>
      </c>
      <c r="E854" s="6">
        <v>960181000</v>
      </c>
      <c r="F854" s="6">
        <v>4.8899999999999999E-2</v>
      </c>
      <c r="G854" s="4" t="s">
        <v>797</v>
      </c>
    </row>
    <row r="855" spans="1:7" ht="23.45" customHeight="1" x14ac:dyDescent="0.25">
      <c r="A855" s="4" t="s">
        <v>1459</v>
      </c>
      <c r="B855" s="4" t="s">
        <v>1460</v>
      </c>
      <c r="C855" s="4" t="s">
        <v>43</v>
      </c>
      <c r="D855" s="5">
        <v>5000000</v>
      </c>
      <c r="E855" s="6">
        <v>494492500</v>
      </c>
      <c r="F855" s="6">
        <v>2.52E-2</v>
      </c>
      <c r="G855" s="4" t="s">
        <v>797</v>
      </c>
    </row>
    <row r="856" spans="1:7" ht="41.85" customHeight="1" x14ac:dyDescent="0.25">
      <c r="A856" s="4" t="s">
        <v>1461</v>
      </c>
      <c r="B856" s="4" t="s">
        <v>1462</v>
      </c>
      <c r="C856" s="4" t="s">
        <v>32</v>
      </c>
      <c r="D856" s="5">
        <v>20000000</v>
      </c>
      <c r="E856" s="6">
        <v>1952172000</v>
      </c>
      <c r="F856" s="6">
        <v>9.9500000000000005E-2</v>
      </c>
      <c r="G856" s="4" t="s">
        <v>797</v>
      </c>
    </row>
    <row r="857" spans="1:7" ht="14.45" customHeight="1" x14ac:dyDescent="0.25">
      <c r="A857" s="4" t="s">
        <v>1465</v>
      </c>
      <c r="B857" s="4" t="s">
        <v>1466</v>
      </c>
      <c r="C857" s="4" t="s">
        <v>32</v>
      </c>
      <c r="D857" s="5">
        <v>10000000</v>
      </c>
      <c r="E857" s="6">
        <v>991853000</v>
      </c>
      <c r="F857" s="6">
        <v>5.0500000000000003E-2</v>
      </c>
      <c r="G857" s="4" t="s">
        <v>797</v>
      </c>
    </row>
    <row r="858" spans="1:7" ht="14.45" customHeight="1" x14ac:dyDescent="0.25">
      <c r="A858" s="4" t="s">
        <v>1467</v>
      </c>
      <c r="B858" s="4" t="s">
        <v>1468</v>
      </c>
      <c r="C858" s="4" t="s">
        <v>32</v>
      </c>
      <c r="D858" s="5">
        <v>6000000</v>
      </c>
      <c r="E858" s="6">
        <v>590473800</v>
      </c>
      <c r="F858" s="6">
        <v>3.0099999999999998E-2</v>
      </c>
      <c r="G858" s="4" t="s">
        <v>797</v>
      </c>
    </row>
    <row r="859" spans="1:7" ht="32.65" customHeight="1" x14ac:dyDescent="0.25">
      <c r="A859" s="4" t="s">
        <v>2303</v>
      </c>
      <c r="B859" s="4" t="s">
        <v>2304</v>
      </c>
      <c r="C859" s="4" t="s">
        <v>157</v>
      </c>
      <c r="D859" s="5">
        <v>1500000</v>
      </c>
      <c r="E859" s="6">
        <v>149456550</v>
      </c>
      <c r="F859" s="6">
        <v>7.6E-3</v>
      </c>
      <c r="G859" s="4" t="s">
        <v>797</v>
      </c>
    </row>
    <row r="860" spans="1:7" ht="23.45" customHeight="1" x14ac:dyDescent="0.25">
      <c r="A860" s="4" t="s">
        <v>1469</v>
      </c>
      <c r="B860" s="4" t="s">
        <v>1470</v>
      </c>
      <c r="C860" s="4" t="s">
        <v>32</v>
      </c>
      <c r="D860" s="5">
        <v>2500000</v>
      </c>
      <c r="E860" s="6">
        <v>249453250</v>
      </c>
      <c r="F860" s="6">
        <v>1.2699999999999999E-2</v>
      </c>
      <c r="G860" s="4" t="s">
        <v>850</v>
      </c>
    </row>
    <row r="861" spans="1:7" ht="23.45" customHeight="1" x14ac:dyDescent="0.25">
      <c r="A861" s="4" t="s">
        <v>2305</v>
      </c>
      <c r="B861" s="4" t="s">
        <v>2306</v>
      </c>
      <c r="C861" s="4" t="s">
        <v>935</v>
      </c>
      <c r="D861" s="5">
        <v>5000000</v>
      </c>
      <c r="E861" s="6">
        <v>496836000</v>
      </c>
      <c r="F861" s="6">
        <v>2.53E-2</v>
      </c>
      <c r="G861" s="4" t="s">
        <v>797</v>
      </c>
    </row>
    <row r="862" spans="1:7" ht="23.45" customHeight="1" x14ac:dyDescent="0.25">
      <c r="A862" s="4" t="s">
        <v>1471</v>
      </c>
      <c r="B862" s="4" t="s">
        <v>1472</v>
      </c>
      <c r="C862" s="4" t="s">
        <v>48</v>
      </c>
      <c r="D862" s="5">
        <v>12500000</v>
      </c>
      <c r="E862" s="6">
        <v>1247752500</v>
      </c>
      <c r="F862" s="6">
        <v>6.3600000000000004E-2</v>
      </c>
      <c r="G862" s="4" t="s">
        <v>797</v>
      </c>
    </row>
    <row r="863" spans="1:7" ht="14.45" customHeight="1" x14ac:dyDescent="0.25">
      <c r="A863" s="4" t="s">
        <v>1473</v>
      </c>
      <c r="B863" s="4" t="s">
        <v>1474</v>
      </c>
      <c r="C863" s="4" t="s">
        <v>32</v>
      </c>
      <c r="D863" s="5">
        <v>2000000</v>
      </c>
      <c r="E863" s="6">
        <v>198942200</v>
      </c>
      <c r="F863" s="6">
        <v>1.01E-2</v>
      </c>
      <c r="G863" s="4" t="s">
        <v>797</v>
      </c>
    </row>
    <row r="864" spans="1:7" ht="32.65" customHeight="1" x14ac:dyDescent="0.25">
      <c r="A864" s="4" t="s">
        <v>1475</v>
      </c>
      <c r="B864" s="4" t="s">
        <v>1476</v>
      </c>
      <c r="C864" s="4" t="s">
        <v>117</v>
      </c>
      <c r="D864" s="5">
        <v>10000000</v>
      </c>
      <c r="E864" s="6">
        <v>979978000</v>
      </c>
      <c r="F864" s="6">
        <v>4.99E-2</v>
      </c>
      <c r="G864" s="4" t="s">
        <v>1354</v>
      </c>
    </row>
    <row r="865" spans="1:7" ht="23.45" customHeight="1" x14ac:dyDescent="0.25">
      <c r="A865" s="4" t="s">
        <v>1477</v>
      </c>
      <c r="B865" s="4" t="s">
        <v>1478</v>
      </c>
      <c r="C865" s="4" t="s">
        <v>162</v>
      </c>
      <c r="D865" s="5">
        <v>7500000</v>
      </c>
      <c r="E865" s="6">
        <v>743956500</v>
      </c>
      <c r="F865" s="6">
        <v>3.7900000000000003E-2</v>
      </c>
      <c r="G865" s="4" t="s">
        <v>1095</v>
      </c>
    </row>
    <row r="866" spans="1:7" ht="23.45" customHeight="1" x14ac:dyDescent="0.25">
      <c r="A866" s="4" t="s">
        <v>2307</v>
      </c>
      <c r="B866" s="4" t="s">
        <v>2308</v>
      </c>
      <c r="C866" s="4" t="s">
        <v>48</v>
      </c>
      <c r="D866" s="5">
        <v>10000000</v>
      </c>
      <c r="E866" s="6">
        <v>996601000</v>
      </c>
      <c r="F866" s="6">
        <v>5.0799999999999998E-2</v>
      </c>
      <c r="G866" s="4" t="s">
        <v>807</v>
      </c>
    </row>
    <row r="867" spans="1:7" ht="41.85" customHeight="1" x14ac:dyDescent="0.25">
      <c r="A867" s="4" t="s">
        <v>1479</v>
      </c>
      <c r="B867" s="4" t="s">
        <v>1480</v>
      </c>
      <c r="C867" s="4" t="s">
        <v>98</v>
      </c>
      <c r="D867" s="5">
        <v>2500000</v>
      </c>
      <c r="E867" s="6">
        <v>246589750</v>
      </c>
      <c r="F867" s="6">
        <v>1.26E-2</v>
      </c>
      <c r="G867" s="4" t="s">
        <v>797</v>
      </c>
    </row>
    <row r="868" spans="1:7" ht="32.65" customHeight="1" x14ac:dyDescent="0.25">
      <c r="A868" s="4" t="s">
        <v>1481</v>
      </c>
      <c r="B868" s="4" t="s">
        <v>1482</v>
      </c>
      <c r="C868" s="4" t="s">
        <v>48</v>
      </c>
      <c r="D868" s="5">
        <v>15000000</v>
      </c>
      <c r="E868" s="6">
        <v>1502800500</v>
      </c>
      <c r="F868" s="6">
        <v>7.6600000000000001E-2</v>
      </c>
      <c r="G868" s="4" t="s">
        <v>797</v>
      </c>
    </row>
    <row r="869" spans="1:7" ht="32.65" customHeight="1" x14ac:dyDescent="0.25">
      <c r="A869" s="4" t="s">
        <v>1511</v>
      </c>
      <c r="B869" s="4" t="s">
        <v>1512</v>
      </c>
      <c r="C869" s="4" t="s">
        <v>1051</v>
      </c>
      <c r="D869" s="5">
        <v>12500000</v>
      </c>
      <c r="E869" s="6">
        <v>1245178750</v>
      </c>
      <c r="F869" s="6">
        <v>6.3500000000000001E-2</v>
      </c>
      <c r="G869" s="4" t="s">
        <v>797</v>
      </c>
    </row>
    <row r="870" spans="1:7" ht="23.45" customHeight="1" x14ac:dyDescent="0.25">
      <c r="A870" s="4" t="s">
        <v>1513</v>
      </c>
      <c r="B870" s="4" t="s">
        <v>1514</v>
      </c>
      <c r="C870" s="4" t="s">
        <v>32</v>
      </c>
      <c r="D870" s="5">
        <v>20000000</v>
      </c>
      <c r="E870" s="6">
        <v>1996380000</v>
      </c>
      <c r="F870" s="6">
        <v>0.1017</v>
      </c>
      <c r="G870" s="4" t="s">
        <v>797</v>
      </c>
    </row>
    <row r="871" spans="1:7" ht="32.65" customHeight="1" x14ac:dyDescent="0.25">
      <c r="A871" s="4" t="s">
        <v>2309</v>
      </c>
      <c r="B871" s="4" t="s">
        <v>2310</v>
      </c>
      <c r="C871" s="4" t="s">
        <v>98</v>
      </c>
      <c r="D871" s="5">
        <v>2500000</v>
      </c>
      <c r="E871" s="6">
        <v>245875000</v>
      </c>
      <c r="F871" s="6">
        <v>1.2500000000000001E-2</v>
      </c>
      <c r="G871" s="4" t="s">
        <v>797</v>
      </c>
    </row>
    <row r="872" spans="1:7" ht="23.45" customHeight="1" x14ac:dyDescent="0.25">
      <c r="A872" s="4" t="s">
        <v>1515</v>
      </c>
      <c r="B872" s="4" t="s">
        <v>1516</v>
      </c>
      <c r="C872" s="4" t="s">
        <v>1051</v>
      </c>
      <c r="D872" s="5">
        <v>5000000</v>
      </c>
      <c r="E872" s="6">
        <v>499587500</v>
      </c>
      <c r="F872" s="6">
        <v>2.5499999999999998E-2</v>
      </c>
      <c r="G872" s="4" t="s">
        <v>797</v>
      </c>
    </row>
    <row r="873" spans="1:7" ht="23.45" customHeight="1" x14ac:dyDescent="0.25">
      <c r="A873" s="4" t="s">
        <v>1517</v>
      </c>
      <c r="B873" s="4" t="s">
        <v>1518</v>
      </c>
      <c r="C873" s="4" t="s">
        <v>98</v>
      </c>
      <c r="D873" s="5">
        <v>10000000</v>
      </c>
      <c r="E873" s="6">
        <v>990054000</v>
      </c>
      <c r="F873" s="6">
        <v>5.0500000000000003E-2</v>
      </c>
      <c r="G873" s="4" t="s">
        <v>797</v>
      </c>
    </row>
    <row r="874" spans="1:7" ht="23.45" customHeight="1" x14ac:dyDescent="0.25">
      <c r="A874" s="4" t="s">
        <v>2311</v>
      </c>
      <c r="B874" s="4" t="s">
        <v>2312</v>
      </c>
      <c r="C874" s="4" t="s">
        <v>1051</v>
      </c>
      <c r="D874" s="5">
        <v>7500000</v>
      </c>
      <c r="E874" s="6">
        <v>745509750</v>
      </c>
      <c r="F874" s="6">
        <v>3.7999999999999999E-2</v>
      </c>
      <c r="G874" s="4" t="s">
        <v>797</v>
      </c>
    </row>
    <row r="875" spans="1:7" ht="32.65" customHeight="1" x14ac:dyDescent="0.25">
      <c r="A875" s="4" t="s">
        <v>1519</v>
      </c>
      <c r="B875" s="4" t="s">
        <v>1520</v>
      </c>
      <c r="C875" s="4" t="s">
        <v>1051</v>
      </c>
      <c r="D875" s="5">
        <v>3500000</v>
      </c>
      <c r="E875" s="6">
        <v>348098800</v>
      </c>
      <c r="F875" s="6">
        <v>1.77E-2</v>
      </c>
      <c r="G875" s="4" t="s">
        <v>797</v>
      </c>
    </row>
    <row r="876" spans="1:7" ht="23.45" customHeight="1" x14ac:dyDescent="0.25">
      <c r="A876" s="4" t="s">
        <v>1521</v>
      </c>
      <c r="B876" s="4" t="s">
        <v>1522</v>
      </c>
      <c r="C876" s="4" t="s">
        <v>83</v>
      </c>
      <c r="D876" s="5">
        <v>12500000</v>
      </c>
      <c r="E876" s="6">
        <v>1248882500</v>
      </c>
      <c r="F876" s="6">
        <v>6.3600000000000004E-2</v>
      </c>
      <c r="G876" s="4" t="s">
        <v>797</v>
      </c>
    </row>
    <row r="877" spans="1:7" ht="32.65" customHeight="1" x14ac:dyDescent="0.25">
      <c r="A877" s="4" t="s">
        <v>1523</v>
      </c>
      <c r="B877" s="4" t="s">
        <v>1524</v>
      </c>
      <c r="C877" s="4" t="s">
        <v>1051</v>
      </c>
      <c r="D877" s="5">
        <v>5000000</v>
      </c>
      <c r="E877" s="6">
        <v>500823500</v>
      </c>
      <c r="F877" s="6">
        <v>2.5499999999999998E-2</v>
      </c>
      <c r="G877" s="4" t="s">
        <v>797</v>
      </c>
    </row>
    <row r="878" spans="1:7" ht="23.45" customHeight="1" x14ac:dyDescent="0.25">
      <c r="A878" s="4" t="s">
        <v>942</v>
      </c>
      <c r="B878" s="4" t="s">
        <v>943</v>
      </c>
      <c r="C878" s="4" t="s">
        <v>150</v>
      </c>
      <c r="D878" s="5">
        <v>18500000</v>
      </c>
      <c r="E878" s="6">
        <v>1892979200</v>
      </c>
      <c r="F878" s="6">
        <v>9.6500000000000002E-2</v>
      </c>
      <c r="G878" s="4" t="s">
        <v>807</v>
      </c>
    </row>
    <row r="879" spans="1:7" ht="23.45" customHeight="1" x14ac:dyDescent="0.25">
      <c r="A879" s="4" t="s">
        <v>946</v>
      </c>
      <c r="B879" s="4" t="s">
        <v>947</v>
      </c>
      <c r="C879" s="4" t="s">
        <v>150</v>
      </c>
      <c r="D879" s="5">
        <v>5500000</v>
      </c>
      <c r="E879" s="6">
        <v>567409150</v>
      </c>
      <c r="F879" s="6">
        <v>2.8899999999999999E-2</v>
      </c>
      <c r="G879" s="4" t="s">
        <v>807</v>
      </c>
    </row>
    <row r="880" spans="1:7" ht="23.45" customHeight="1" x14ac:dyDescent="0.25">
      <c r="A880" s="4" t="s">
        <v>948</v>
      </c>
      <c r="B880" s="4" t="s">
        <v>949</v>
      </c>
      <c r="C880" s="4" t="s">
        <v>150</v>
      </c>
      <c r="D880" s="5">
        <v>1460000</v>
      </c>
      <c r="E880" s="6">
        <v>149127904</v>
      </c>
      <c r="F880" s="6">
        <v>7.6E-3</v>
      </c>
      <c r="G880" s="4" t="s">
        <v>804</v>
      </c>
    </row>
    <row r="881" spans="1:7" ht="23.45" customHeight="1" x14ac:dyDescent="0.25">
      <c r="A881" s="4" t="s">
        <v>950</v>
      </c>
      <c r="B881" s="4" t="s">
        <v>951</v>
      </c>
      <c r="C881" s="4" t="s">
        <v>150</v>
      </c>
      <c r="D881" s="5">
        <v>1460000</v>
      </c>
      <c r="E881" s="6">
        <v>150047558</v>
      </c>
      <c r="F881" s="6">
        <v>7.6E-3</v>
      </c>
      <c r="G881" s="4" t="s">
        <v>804</v>
      </c>
    </row>
    <row r="882" spans="1:7" ht="23.45" customHeight="1" x14ac:dyDescent="0.25">
      <c r="A882" s="4" t="s">
        <v>952</v>
      </c>
      <c r="B882" s="4" t="s">
        <v>953</v>
      </c>
      <c r="C882" s="4" t="s">
        <v>150</v>
      </c>
      <c r="D882" s="5">
        <v>1960000</v>
      </c>
      <c r="E882" s="6">
        <v>202583248</v>
      </c>
      <c r="F882" s="6">
        <v>1.03E-2</v>
      </c>
      <c r="G882" s="4" t="s">
        <v>804</v>
      </c>
    </row>
    <row r="883" spans="1:7" ht="23.45" customHeight="1" x14ac:dyDescent="0.25">
      <c r="A883" s="4" t="s">
        <v>954</v>
      </c>
      <c r="B883" s="4" t="s">
        <v>955</v>
      </c>
      <c r="C883" s="4" t="s">
        <v>150</v>
      </c>
      <c r="D883" s="5">
        <v>1960000</v>
      </c>
      <c r="E883" s="6">
        <v>205033640</v>
      </c>
      <c r="F883" s="6">
        <v>1.04E-2</v>
      </c>
      <c r="G883" s="4" t="s">
        <v>804</v>
      </c>
    </row>
    <row r="884" spans="1:7" ht="23.45" customHeight="1" x14ac:dyDescent="0.25">
      <c r="A884" s="4" t="s">
        <v>956</v>
      </c>
      <c r="B884" s="4" t="s">
        <v>957</v>
      </c>
      <c r="C884" s="4" t="s">
        <v>150</v>
      </c>
      <c r="D884" s="5">
        <v>1960000</v>
      </c>
      <c r="E884" s="6">
        <v>206202388</v>
      </c>
      <c r="F884" s="6">
        <v>1.0500000000000001E-2</v>
      </c>
      <c r="G884" s="4" t="s">
        <v>804</v>
      </c>
    </row>
    <row r="885" spans="1:7" ht="23.45" customHeight="1" x14ac:dyDescent="0.25">
      <c r="A885" s="4" t="s">
        <v>960</v>
      </c>
      <c r="B885" s="4" t="s">
        <v>961</v>
      </c>
      <c r="C885" s="4" t="s">
        <v>150</v>
      </c>
      <c r="D885" s="5">
        <v>3000000</v>
      </c>
      <c r="E885" s="6">
        <v>303999900</v>
      </c>
      <c r="F885" s="6">
        <v>1.55E-2</v>
      </c>
      <c r="G885" s="4" t="s">
        <v>804</v>
      </c>
    </row>
    <row r="886" spans="1:7" ht="23.45" customHeight="1" x14ac:dyDescent="0.25">
      <c r="A886" s="4" t="s">
        <v>962</v>
      </c>
      <c r="B886" s="4" t="s">
        <v>963</v>
      </c>
      <c r="C886" s="4" t="s">
        <v>150</v>
      </c>
      <c r="D886" s="5">
        <v>4500000</v>
      </c>
      <c r="E886" s="6">
        <v>459742950</v>
      </c>
      <c r="F886" s="6">
        <v>2.3400000000000001E-2</v>
      </c>
      <c r="G886" s="4" t="s">
        <v>804</v>
      </c>
    </row>
    <row r="887" spans="1:7" ht="23.45" customHeight="1" x14ac:dyDescent="0.25">
      <c r="A887" s="4" t="s">
        <v>964</v>
      </c>
      <c r="B887" s="4" t="s">
        <v>965</v>
      </c>
      <c r="C887" s="4" t="s">
        <v>150</v>
      </c>
      <c r="D887" s="5">
        <v>6000000</v>
      </c>
      <c r="E887" s="6">
        <v>616801200</v>
      </c>
      <c r="F887" s="6">
        <v>3.1399999999999997E-2</v>
      </c>
      <c r="G887" s="4" t="s">
        <v>804</v>
      </c>
    </row>
    <row r="888" spans="1:7" ht="23.45" customHeight="1" x14ac:dyDescent="0.25">
      <c r="A888" s="4" t="s">
        <v>966</v>
      </c>
      <c r="B888" s="4" t="s">
        <v>967</v>
      </c>
      <c r="C888" s="4" t="s">
        <v>150</v>
      </c>
      <c r="D888" s="5">
        <v>6500000</v>
      </c>
      <c r="E888" s="6">
        <v>672156550</v>
      </c>
      <c r="F888" s="6">
        <v>3.4299999999999997E-2</v>
      </c>
      <c r="G888" s="4" t="s">
        <v>804</v>
      </c>
    </row>
    <row r="889" spans="1:7" ht="23.45" customHeight="1" x14ac:dyDescent="0.25">
      <c r="A889" s="4" t="s">
        <v>968</v>
      </c>
      <c r="B889" s="4" t="s">
        <v>969</v>
      </c>
      <c r="C889" s="4" t="s">
        <v>150</v>
      </c>
      <c r="D889" s="5">
        <v>2670000</v>
      </c>
      <c r="E889" s="6">
        <v>279420306</v>
      </c>
      <c r="F889" s="6">
        <v>1.4200000000000001E-2</v>
      </c>
      <c r="G889" s="4" t="s">
        <v>804</v>
      </c>
    </row>
    <row r="890" spans="1:7" ht="32.65" customHeight="1" x14ac:dyDescent="0.25">
      <c r="A890" s="4" t="s">
        <v>970</v>
      </c>
      <c r="B890" s="4" t="s">
        <v>971</v>
      </c>
      <c r="C890" s="4" t="s">
        <v>150</v>
      </c>
      <c r="D890" s="5">
        <v>2500000</v>
      </c>
      <c r="E890" s="6">
        <v>251180500</v>
      </c>
      <c r="F890" s="6">
        <v>1.2800000000000001E-2</v>
      </c>
      <c r="G890" s="4" t="s">
        <v>804</v>
      </c>
    </row>
    <row r="891" spans="1:7" ht="32.65" customHeight="1" x14ac:dyDescent="0.25">
      <c r="A891" s="4" t="s">
        <v>2313</v>
      </c>
      <c r="B891" s="4" t="s">
        <v>2314</v>
      </c>
      <c r="C891" s="4" t="s">
        <v>150</v>
      </c>
      <c r="D891" s="5">
        <v>2500000</v>
      </c>
      <c r="E891" s="6">
        <v>259548750</v>
      </c>
      <c r="F891" s="6">
        <v>1.32E-2</v>
      </c>
      <c r="G891" s="4" t="s">
        <v>804</v>
      </c>
    </row>
    <row r="892" spans="1:7" ht="23.45" customHeight="1" x14ac:dyDescent="0.25">
      <c r="A892" s="4" t="s">
        <v>2315</v>
      </c>
      <c r="B892" s="4" t="s">
        <v>2316</v>
      </c>
      <c r="C892" s="4" t="s">
        <v>150</v>
      </c>
      <c r="D892" s="5">
        <v>9500000</v>
      </c>
      <c r="E892" s="6">
        <v>992986550</v>
      </c>
      <c r="F892" s="6">
        <v>5.0599999999999999E-2</v>
      </c>
      <c r="G892" s="4" t="s">
        <v>807</v>
      </c>
    </row>
    <row r="893" spans="1:7" ht="23.45" customHeight="1" x14ac:dyDescent="0.25">
      <c r="A893" s="4" t="s">
        <v>972</v>
      </c>
      <c r="B893" s="4" t="s">
        <v>973</v>
      </c>
      <c r="C893" s="4" t="s">
        <v>150</v>
      </c>
      <c r="D893" s="5">
        <v>5500000</v>
      </c>
      <c r="E893" s="6">
        <v>554843300</v>
      </c>
      <c r="F893" s="6">
        <v>2.8299999999999999E-2</v>
      </c>
      <c r="G893" s="4" t="s">
        <v>804</v>
      </c>
    </row>
    <row r="894" spans="1:7" ht="23.45" customHeight="1" x14ac:dyDescent="0.25">
      <c r="A894" s="4" t="s">
        <v>2317</v>
      </c>
      <c r="B894" s="4" t="s">
        <v>2318</v>
      </c>
      <c r="C894" s="4" t="s">
        <v>101</v>
      </c>
      <c r="D894" s="5">
        <v>250000</v>
      </c>
      <c r="E894" s="6">
        <v>25021100</v>
      </c>
      <c r="F894" s="6">
        <v>1.2999999999999999E-3</v>
      </c>
      <c r="G894" s="4" t="s">
        <v>804</v>
      </c>
    </row>
    <row r="895" spans="1:7" ht="32.65" customHeight="1" x14ac:dyDescent="0.25">
      <c r="A895" s="4" t="s">
        <v>974</v>
      </c>
      <c r="B895" s="4" t="s">
        <v>975</v>
      </c>
      <c r="C895" s="4" t="s">
        <v>150</v>
      </c>
      <c r="D895" s="5">
        <v>2500000</v>
      </c>
      <c r="E895" s="6">
        <v>259891750</v>
      </c>
      <c r="F895" s="6">
        <v>1.32E-2</v>
      </c>
      <c r="G895" s="4" t="s">
        <v>804</v>
      </c>
    </row>
    <row r="896" spans="1:7" ht="32.65" customHeight="1" x14ac:dyDescent="0.25">
      <c r="A896" s="4" t="s">
        <v>976</v>
      </c>
      <c r="B896" s="4" t="s">
        <v>977</v>
      </c>
      <c r="C896" s="4" t="s">
        <v>150</v>
      </c>
      <c r="D896" s="5">
        <v>6000000</v>
      </c>
      <c r="E896" s="6">
        <v>601746000</v>
      </c>
      <c r="F896" s="6">
        <v>3.0700000000000002E-2</v>
      </c>
      <c r="G896" s="4" t="s">
        <v>804</v>
      </c>
    </row>
    <row r="897" spans="1:7" ht="23.45" customHeight="1" x14ac:dyDescent="0.25">
      <c r="A897" s="4" t="s">
        <v>978</v>
      </c>
      <c r="B897" s="4" t="s">
        <v>979</v>
      </c>
      <c r="C897" s="4" t="s">
        <v>150</v>
      </c>
      <c r="D897" s="5">
        <v>5000000</v>
      </c>
      <c r="E897" s="6">
        <v>524535500</v>
      </c>
      <c r="F897" s="6">
        <v>2.6700000000000002E-2</v>
      </c>
      <c r="G897" s="4" t="s">
        <v>804</v>
      </c>
    </row>
    <row r="898" spans="1:7" ht="32.65" customHeight="1" x14ac:dyDescent="0.25">
      <c r="A898" s="4" t="s">
        <v>980</v>
      </c>
      <c r="B898" s="4" t="s">
        <v>981</v>
      </c>
      <c r="C898" s="4" t="s">
        <v>150</v>
      </c>
      <c r="D898" s="5">
        <v>18500000</v>
      </c>
      <c r="E898" s="6">
        <v>1916524150</v>
      </c>
      <c r="F898" s="6">
        <v>9.7699999999999995E-2</v>
      </c>
      <c r="G898" s="4" t="s">
        <v>804</v>
      </c>
    </row>
    <row r="899" spans="1:7" ht="32.65" customHeight="1" x14ac:dyDescent="0.25">
      <c r="A899" s="4" t="s">
        <v>982</v>
      </c>
      <c r="B899" s="4" t="s">
        <v>983</v>
      </c>
      <c r="C899" s="4" t="s">
        <v>187</v>
      </c>
      <c r="D899" s="5">
        <v>50000000</v>
      </c>
      <c r="E899" s="6">
        <v>5160480000</v>
      </c>
      <c r="F899" s="6">
        <v>0.26300000000000001</v>
      </c>
      <c r="G899" s="4" t="s">
        <v>807</v>
      </c>
    </row>
    <row r="900" spans="1:7" ht="32.65" customHeight="1" x14ac:dyDescent="0.25">
      <c r="A900" s="4" t="s">
        <v>2319</v>
      </c>
      <c r="B900" s="4" t="s">
        <v>2320</v>
      </c>
      <c r="C900" s="4" t="s">
        <v>101</v>
      </c>
      <c r="D900" s="5">
        <v>3500000</v>
      </c>
      <c r="E900" s="6">
        <v>361809000</v>
      </c>
      <c r="F900" s="6">
        <v>1.84E-2</v>
      </c>
      <c r="G900" s="4" t="s">
        <v>797</v>
      </c>
    </row>
    <row r="901" spans="1:7" ht="23.45" customHeight="1" x14ac:dyDescent="0.25">
      <c r="A901" s="4" t="s">
        <v>984</v>
      </c>
      <c r="B901" s="4" t="s">
        <v>985</v>
      </c>
      <c r="C901" s="4" t="s">
        <v>150</v>
      </c>
      <c r="D901" s="5">
        <v>5000000</v>
      </c>
      <c r="E901" s="6">
        <v>517032000</v>
      </c>
      <c r="F901" s="6">
        <v>2.63E-2</v>
      </c>
      <c r="G901" s="4" t="s">
        <v>850</v>
      </c>
    </row>
    <row r="902" spans="1:7" ht="23.45" customHeight="1" x14ac:dyDescent="0.25">
      <c r="A902" s="4" t="s">
        <v>986</v>
      </c>
      <c r="B902" s="4" t="s">
        <v>987</v>
      </c>
      <c r="C902" s="4" t="s">
        <v>150</v>
      </c>
      <c r="D902" s="5">
        <v>1900000</v>
      </c>
      <c r="E902" s="6">
        <v>192295770</v>
      </c>
      <c r="F902" s="6">
        <v>9.7999999999999997E-3</v>
      </c>
      <c r="G902" s="4" t="s">
        <v>804</v>
      </c>
    </row>
    <row r="903" spans="1:7" ht="23.45" customHeight="1" x14ac:dyDescent="0.25">
      <c r="A903" s="4" t="s">
        <v>988</v>
      </c>
      <c r="B903" s="4" t="s">
        <v>989</v>
      </c>
      <c r="C903" s="4" t="s">
        <v>32</v>
      </c>
      <c r="D903" s="5">
        <v>7500000</v>
      </c>
      <c r="E903" s="6">
        <v>755869500</v>
      </c>
      <c r="F903" s="6">
        <v>3.85E-2</v>
      </c>
      <c r="G903" s="4" t="s">
        <v>804</v>
      </c>
    </row>
    <row r="904" spans="1:7" ht="23.45" customHeight="1" x14ac:dyDescent="0.25">
      <c r="A904" s="4" t="s">
        <v>1128</v>
      </c>
      <c r="B904" s="4" t="s">
        <v>1129</v>
      </c>
      <c r="C904" s="4" t="s">
        <v>101</v>
      </c>
      <c r="D904" s="5">
        <v>15500000</v>
      </c>
      <c r="E904" s="6">
        <v>1605150550</v>
      </c>
      <c r="F904" s="6">
        <v>8.1799999999999998E-2</v>
      </c>
      <c r="G904" s="4" t="s">
        <v>804</v>
      </c>
    </row>
    <row r="905" spans="1:7" ht="32.65" customHeight="1" x14ac:dyDescent="0.25">
      <c r="A905" s="4" t="s">
        <v>1130</v>
      </c>
      <c r="B905" s="4" t="s">
        <v>1131</v>
      </c>
      <c r="C905" s="4" t="s">
        <v>187</v>
      </c>
      <c r="D905" s="5">
        <v>15500000</v>
      </c>
      <c r="E905" s="6">
        <v>1606218500</v>
      </c>
      <c r="F905" s="6">
        <v>8.1799999999999998E-2</v>
      </c>
      <c r="G905" s="4" t="s">
        <v>807</v>
      </c>
    </row>
    <row r="906" spans="1:7" ht="32.65" customHeight="1" x14ac:dyDescent="0.25">
      <c r="A906" s="4" t="s">
        <v>1132</v>
      </c>
      <c r="B906" s="4" t="s">
        <v>1133</v>
      </c>
      <c r="C906" s="4" t="s">
        <v>150</v>
      </c>
      <c r="D906" s="5">
        <v>12500000</v>
      </c>
      <c r="E906" s="6">
        <v>1275317500</v>
      </c>
      <c r="F906" s="6">
        <v>6.5000000000000002E-2</v>
      </c>
      <c r="G906" s="4" t="s">
        <v>804</v>
      </c>
    </row>
    <row r="907" spans="1:7" ht="41.85" customHeight="1" x14ac:dyDescent="0.25">
      <c r="A907" s="4" t="s">
        <v>1134</v>
      </c>
      <c r="B907" s="4" t="s">
        <v>1135</v>
      </c>
      <c r="C907" s="4" t="s">
        <v>1051</v>
      </c>
      <c r="D907" s="5">
        <v>7500000</v>
      </c>
      <c r="E907" s="6">
        <v>781686750</v>
      </c>
      <c r="F907" s="6">
        <v>3.9800000000000002E-2</v>
      </c>
      <c r="G907" s="4" t="s">
        <v>807</v>
      </c>
    </row>
    <row r="908" spans="1:7" ht="41.85" customHeight="1" x14ac:dyDescent="0.25">
      <c r="A908" s="4" t="s">
        <v>1138</v>
      </c>
      <c r="B908" s="4" t="s">
        <v>1139</v>
      </c>
      <c r="C908" s="4" t="s">
        <v>1051</v>
      </c>
      <c r="D908" s="5">
        <v>16500000</v>
      </c>
      <c r="E908" s="6">
        <v>1718446950</v>
      </c>
      <c r="F908" s="6">
        <v>8.7599999999999997E-2</v>
      </c>
      <c r="G908" s="4" t="s">
        <v>807</v>
      </c>
    </row>
    <row r="909" spans="1:7" ht="32.65" customHeight="1" x14ac:dyDescent="0.25">
      <c r="A909" s="4" t="s">
        <v>1397</v>
      </c>
      <c r="B909" s="4" t="s">
        <v>1398</v>
      </c>
      <c r="C909" s="4" t="s">
        <v>43</v>
      </c>
      <c r="D909" s="5">
        <v>10800000</v>
      </c>
      <c r="E909" s="6">
        <v>1065875760</v>
      </c>
      <c r="F909" s="6">
        <v>5.4300000000000001E-2</v>
      </c>
      <c r="G909" s="4" t="s">
        <v>1354</v>
      </c>
    </row>
    <row r="910" spans="1:7" ht="41.85" customHeight="1" x14ac:dyDescent="0.25">
      <c r="A910" s="4" t="s">
        <v>2321</v>
      </c>
      <c r="B910" s="4" t="s">
        <v>2322</v>
      </c>
      <c r="C910" s="4" t="s">
        <v>43</v>
      </c>
      <c r="D910" s="5">
        <v>12400000</v>
      </c>
      <c r="E910" s="6">
        <v>1228366320</v>
      </c>
      <c r="F910" s="6">
        <v>6.2600000000000003E-2</v>
      </c>
      <c r="G910" s="4" t="s">
        <v>1354</v>
      </c>
    </row>
    <row r="911" spans="1:7" ht="32.65" customHeight="1" x14ac:dyDescent="0.25">
      <c r="A911" s="4" t="s">
        <v>2323</v>
      </c>
      <c r="B911" s="4" t="s">
        <v>2324</v>
      </c>
      <c r="C911" s="4" t="s">
        <v>43</v>
      </c>
      <c r="D911" s="5">
        <v>12500000</v>
      </c>
      <c r="E911" s="6">
        <v>1240335000</v>
      </c>
      <c r="F911" s="6">
        <v>6.3200000000000006E-2</v>
      </c>
      <c r="G911" s="4" t="s">
        <v>1354</v>
      </c>
    </row>
    <row r="912" spans="1:7" ht="23.45" customHeight="1" x14ac:dyDescent="0.25">
      <c r="A912" s="4" t="s">
        <v>1399</v>
      </c>
      <c r="B912" s="4" t="s">
        <v>1400</v>
      </c>
      <c r="C912" s="4" t="s">
        <v>43</v>
      </c>
      <c r="D912" s="5">
        <v>8000000</v>
      </c>
      <c r="E912" s="6">
        <v>821017600</v>
      </c>
      <c r="F912" s="6">
        <v>4.1799999999999997E-2</v>
      </c>
      <c r="G912" s="4" t="s">
        <v>1354</v>
      </c>
    </row>
    <row r="913" spans="1:7" ht="23.45" customHeight="1" x14ac:dyDescent="0.25">
      <c r="A913" s="4" t="s">
        <v>1401</v>
      </c>
      <c r="B913" s="4" t="s">
        <v>1402</v>
      </c>
      <c r="C913" s="4" t="s">
        <v>43</v>
      </c>
      <c r="D913" s="5">
        <v>13500000</v>
      </c>
      <c r="E913" s="6">
        <v>1390780800</v>
      </c>
      <c r="F913" s="6">
        <v>7.0900000000000005E-2</v>
      </c>
      <c r="G913" s="4" t="s">
        <v>1354</v>
      </c>
    </row>
    <row r="914" spans="1:7" ht="23.45" customHeight="1" x14ac:dyDescent="0.25">
      <c r="A914" s="4" t="s">
        <v>2325</v>
      </c>
      <c r="B914" s="4" t="s">
        <v>2326</v>
      </c>
      <c r="C914" s="4" t="s">
        <v>101</v>
      </c>
      <c r="D914" s="5">
        <v>11000000</v>
      </c>
      <c r="E914" s="6">
        <v>1134108800</v>
      </c>
      <c r="F914" s="6">
        <v>5.7799999999999997E-2</v>
      </c>
      <c r="G914" s="4" t="s">
        <v>804</v>
      </c>
    </row>
    <row r="915" spans="1:7" ht="23.45" customHeight="1" x14ac:dyDescent="0.25">
      <c r="A915" s="4" t="s">
        <v>1403</v>
      </c>
      <c r="B915" s="4" t="s">
        <v>1404</v>
      </c>
      <c r="C915" s="4" t="s">
        <v>43</v>
      </c>
      <c r="D915" s="5">
        <v>10000000</v>
      </c>
      <c r="E915" s="6">
        <v>1003814000</v>
      </c>
      <c r="F915" s="6">
        <v>5.1200000000000002E-2</v>
      </c>
      <c r="G915" s="4" t="s">
        <v>1354</v>
      </c>
    </row>
    <row r="916" spans="1:7" ht="32.65" customHeight="1" x14ac:dyDescent="0.25">
      <c r="A916" s="4" t="s">
        <v>1405</v>
      </c>
      <c r="B916" s="4" t="s">
        <v>1406</v>
      </c>
      <c r="C916" s="4" t="s">
        <v>1051</v>
      </c>
      <c r="D916" s="5">
        <v>2000000</v>
      </c>
      <c r="E916" s="6">
        <v>201506600</v>
      </c>
      <c r="F916" s="6">
        <v>1.03E-2</v>
      </c>
      <c r="G916" s="4" t="s">
        <v>804</v>
      </c>
    </row>
    <row r="917" spans="1:7" ht="23.45" customHeight="1" x14ac:dyDescent="0.25">
      <c r="A917" s="4" t="s">
        <v>1407</v>
      </c>
      <c r="B917" s="4" t="s">
        <v>1408</v>
      </c>
      <c r="C917" s="4" t="s">
        <v>43</v>
      </c>
      <c r="D917" s="5">
        <v>15000000</v>
      </c>
      <c r="E917" s="6">
        <v>1524651000</v>
      </c>
      <c r="F917" s="6">
        <v>7.7700000000000005E-2</v>
      </c>
      <c r="G917" s="4" t="s">
        <v>1354</v>
      </c>
    </row>
    <row r="918" spans="1:7" ht="32.65" customHeight="1" x14ac:dyDescent="0.25">
      <c r="A918" s="4" t="s">
        <v>2327</v>
      </c>
      <c r="B918" s="4" t="s">
        <v>2328</v>
      </c>
      <c r="C918" s="4" t="s">
        <v>43</v>
      </c>
      <c r="D918" s="5">
        <v>3500000</v>
      </c>
      <c r="E918" s="6">
        <v>351670200</v>
      </c>
      <c r="F918" s="6">
        <v>1.7899999999999999E-2</v>
      </c>
      <c r="G918" s="4" t="s">
        <v>804</v>
      </c>
    </row>
    <row r="919" spans="1:7" ht="32.65" customHeight="1" x14ac:dyDescent="0.25">
      <c r="A919" s="4" t="s">
        <v>1411</v>
      </c>
      <c r="B919" s="4" t="s">
        <v>1412</v>
      </c>
      <c r="C919" s="4" t="s">
        <v>43</v>
      </c>
      <c r="D919" s="5">
        <v>15000000</v>
      </c>
      <c r="E919" s="6">
        <v>1490098500</v>
      </c>
      <c r="F919" s="6">
        <v>7.5899999999999995E-2</v>
      </c>
      <c r="G919" s="4" t="s">
        <v>1095</v>
      </c>
    </row>
    <row r="920" spans="1:7" ht="23.45" customHeight="1" x14ac:dyDescent="0.25">
      <c r="A920" s="4" t="s">
        <v>2329</v>
      </c>
      <c r="B920" s="4" t="s">
        <v>2330</v>
      </c>
      <c r="C920" s="4" t="s">
        <v>2170</v>
      </c>
      <c r="D920" s="5">
        <v>2500000</v>
      </c>
      <c r="E920" s="6">
        <v>251534000</v>
      </c>
      <c r="F920" s="6">
        <v>1.2800000000000001E-2</v>
      </c>
      <c r="G920" s="4" t="s">
        <v>804</v>
      </c>
    </row>
    <row r="921" spans="1:7" ht="23.45" customHeight="1" x14ac:dyDescent="0.25">
      <c r="A921" s="4" t="s">
        <v>2331</v>
      </c>
      <c r="B921" s="4" t="s">
        <v>2332</v>
      </c>
      <c r="C921" s="4" t="s">
        <v>1051</v>
      </c>
      <c r="D921" s="5">
        <v>1500000</v>
      </c>
      <c r="E921" s="6">
        <v>151591200</v>
      </c>
      <c r="F921" s="6">
        <v>7.7000000000000002E-3</v>
      </c>
      <c r="G921" s="4" t="s">
        <v>804</v>
      </c>
    </row>
    <row r="922" spans="1:7" ht="23.45" customHeight="1" x14ac:dyDescent="0.25">
      <c r="A922" s="4" t="s">
        <v>2333</v>
      </c>
      <c r="B922" s="4" t="s">
        <v>2334</v>
      </c>
      <c r="C922" s="4" t="s">
        <v>1051</v>
      </c>
      <c r="D922" s="5">
        <v>1700000</v>
      </c>
      <c r="E922" s="6">
        <v>171855550</v>
      </c>
      <c r="F922" s="6">
        <v>8.8000000000000005E-3</v>
      </c>
      <c r="G922" s="4" t="s">
        <v>804</v>
      </c>
    </row>
    <row r="923" spans="1:7" ht="41.85" customHeight="1" x14ac:dyDescent="0.25">
      <c r="A923" s="4" t="s">
        <v>1413</v>
      </c>
      <c r="B923" s="4" t="s">
        <v>1414</v>
      </c>
      <c r="C923" s="4" t="s">
        <v>43</v>
      </c>
      <c r="D923" s="5">
        <v>10000000</v>
      </c>
      <c r="E923" s="6">
        <v>997778000</v>
      </c>
      <c r="F923" s="6">
        <v>5.0799999999999998E-2</v>
      </c>
      <c r="G923" s="4" t="s">
        <v>1354</v>
      </c>
    </row>
    <row r="924" spans="1:7" ht="23.45" customHeight="1" x14ac:dyDescent="0.25">
      <c r="A924" s="4" t="s">
        <v>1415</v>
      </c>
      <c r="B924" s="4" t="s">
        <v>1416</v>
      </c>
      <c r="C924" s="4" t="s">
        <v>1051</v>
      </c>
      <c r="D924" s="5">
        <v>3500000</v>
      </c>
      <c r="E924" s="6">
        <v>352249800</v>
      </c>
      <c r="F924" s="6">
        <v>1.7899999999999999E-2</v>
      </c>
      <c r="G924" s="4" t="s">
        <v>797</v>
      </c>
    </row>
    <row r="925" spans="1:7" ht="32.65" customHeight="1" x14ac:dyDescent="0.25">
      <c r="A925" s="4" t="s">
        <v>2335</v>
      </c>
      <c r="B925" s="4" t="s">
        <v>2336</v>
      </c>
      <c r="C925" s="4" t="s">
        <v>1051</v>
      </c>
      <c r="D925" s="5">
        <v>5000000</v>
      </c>
      <c r="E925" s="6">
        <v>503285500</v>
      </c>
      <c r="F925" s="6">
        <v>2.5600000000000001E-2</v>
      </c>
      <c r="G925" s="4" t="s">
        <v>804</v>
      </c>
    </row>
    <row r="926" spans="1:7" ht="32.65" customHeight="1" x14ac:dyDescent="0.25">
      <c r="A926" s="4" t="s">
        <v>1417</v>
      </c>
      <c r="B926" s="4" t="s">
        <v>1418</v>
      </c>
      <c r="C926" s="4" t="s">
        <v>1051</v>
      </c>
      <c r="D926" s="5">
        <v>3560000</v>
      </c>
      <c r="E926" s="6">
        <v>357612680</v>
      </c>
      <c r="F926" s="6">
        <v>1.8200000000000001E-2</v>
      </c>
      <c r="G926" s="4" t="s">
        <v>804</v>
      </c>
    </row>
    <row r="927" spans="1:7" ht="32.65" customHeight="1" x14ac:dyDescent="0.25">
      <c r="A927" s="4" t="s">
        <v>1419</v>
      </c>
      <c r="B927" s="4" t="s">
        <v>1420</v>
      </c>
      <c r="C927" s="4" t="s">
        <v>1051</v>
      </c>
      <c r="D927" s="5">
        <v>2380000</v>
      </c>
      <c r="E927" s="6">
        <v>239638392</v>
      </c>
      <c r="F927" s="6">
        <v>1.2200000000000001E-2</v>
      </c>
      <c r="G927" s="4" t="s">
        <v>804</v>
      </c>
    </row>
    <row r="928" spans="1:7" ht="32.65" customHeight="1" x14ac:dyDescent="0.25">
      <c r="A928" s="4" t="s">
        <v>1421</v>
      </c>
      <c r="B928" s="4" t="s">
        <v>1422</v>
      </c>
      <c r="C928" s="4" t="s">
        <v>43</v>
      </c>
      <c r="D928" s="5">
        <v>5000000</v>
      </c>
      <c r="E928" s="6">
        <v>498481000</v>
      </c>
      <c r="F928" s="6">
        <v>2.5399999999999999E-2</v>
      </c>
      <c r="G928" s="4" t="s">
        <v>1423</v>
      </c>
    </row>
    <row r="929" spans="1:7" ht="23.45" customHeight="1" x14ac:dyDescent="0.25">
      <c r="A929" s="4" t="s">
        <v>1424</v>
      </c>
      <c r="B929" s="4" t="s">
        <v>1425</v>
      </c>
      <c r="C929" s="4" t="s">
        <v>1051</v>
      </c>
      <c r="D929" s="5">
        <v>2000000</v>
      </c>
      <c r="E929" s="6">
        <v>202271000</v>
      </c>
      <c r="F929" s="6">
        <v>1.03E-2</v>
      </c>
      <c r="G929" s="4" t="s">
        <v>804</v>
      </c>
    </row>
    <row r="930" spans="1:7" ht="23.45" customHeight="1" x14ac:dyDescent="0.25">
      <c r="A930" s="4" t="s">
        <v>1428</v>
      </c>
      <c r="B930" s="4" t="s">
        <v>1429</v>
      </c>
      <c r="C930" s="4" t="s">
        <v>1051</v>
      </c>
      <c r="D930" s="5">
        <v>6000000</v>
      </c>
      <c r="E930" s="6">
        <v>620099400</v>
      </c>
      <c r="F930" s="6">
        <v>3.1600000000000003E-2</v>
      </c>
      <c r="G930" s="4" t="s">
        <v>804</v>
      </c>
    </row>
    <row r="931" spans="1:7" ht="23.45" customHeight="1" x14ac:dyDescent="0.25">
      <c r="A931" s="4" t="s">
        <v>1430</v>
      </c>
      <c r="B931" s="4" t="s">
        <v>1431</v>
      </c>
      <c r="C931" s="4" t="s">
        <v>43</v>
      </c>
      <c r="D931" s="5">
        <v>10000000</v>
      </c>
      <c r="E931" s="6">
        <v>986006000</v>
      </c>
      <c r="F931" s="6">
        <v>5.0200000000000002E-2</v>
      </c>
      <c r="G931" s="4" t="s">
        <v>1354</v>
      </c>
    </row>
    <row r="932" spans="1:7" ht="23.45" customHeight="1" x14ac:dyDescent="0.25">
      <c r="A932" s="4" t="s">
        <v>1432</v>
      </c>
      <c r="B932" s="4" t="s">
        <v>1433</v>
      </c>
      <c r="C932" s="4" t="s">
        <v>1051</v>
      </c>
      <c r="D932" s="5">
        <v>10000000</v>
      </c>
      <c r="E932" s="6">
        <v>1039665000</v>
      </c>
      <c r="F932" s="6">
        <v>5.2999999999999999E-2</v>
      </c>
      <c r="G932" s="4" t="s">
        <v>804</v>
      </c>
    </row>
    <row r="933" spans="1:7" ht="23.45" customHeight="1" x14ac:dyDescent="0.25">
      <c r="A933" s="4" t="s">
        <v>2337</v>
      </c>
      <c r="B933" s="4" t="s">
        <v>2338</v>
      </c>
      <c r="C933" s="4" t="s">
        <v>101</v>
      </c>
      <c r="D933" s="5">
        <v>580000</v>
      </c>
      <c r="E933" s="6">
        <v>58858226</v>
      </c>
      <c r="F933" s="6">
        <v>3.0000000000000001E-3</v>
      </c>
      <c r="G933" s="4" t="s">
        <v>804</v>
      </c>
    </row>
    <row r="934" spans="1:7" ht="23.45" customHeight="1" x14ac:dyDescent="0.25">
      <c r="A934" s="4" t="s">
        <v>1046</v>
      </c>
      <c r="B934" s="4" t="s">
        <v>1047</v>
      </c>
      <c r="C934" s="4" t="s">
        <v>162</v>
      </c>
      <c r="D934" s="5">
        <v>4350000</v>
      </c>
      <c r="E934" s="6">
        <v>436603410</v>
      </c>
      <c r="F934" s="6">
        <v>2.2200000000000001E-2</v>
      </c>
      <c r="G934" s="4" t="s">
        <v>1048</v>
      </c>
    </row>
    <row r="935" spans="1:7" ht="32.65" customHeight="1" x14ac:dyDescent="0.25">
      <c r="A935" s="4" t="s">
        <v>1049</v>
      </c>
      <c r="B935" s="4" t="s">
        <v>1050</v>
      </c>
      <c r="C935" s="4" t="s">
        <v>1051</v>
      </c>
      <c r="D935" s="5">
        <v>2500000</v>
      </c>
      <c r="E935" s="6">
        <v>261130500</v>
      </c>
      <c r="F935" s="6">
        <v>1.3299999999999999E-2</v>
      </c>
      <c r="G935" s="4" t="s">
        <v>804</v>
      </c>
    </row>
    <row r="936" spans="1:7" ht="23.45" customHeight="1" x14ac:dyDescent="0.25">
      <c r="A936" s="4" t="s">
        <v>1052</v>
      </c>
      <c r="B936" s="4" t="s">
        <v>1053</v>
      </c>
      <c r="C936" s="4" t="s">
        <v>101</v>
      </c>
      <c r="D936" s="5">
        <v>3000000</v>
      </c>
      <c r="E936" s="6">
        <v>309987900</v>
      </c>
      <c r="F936" s="6">
        <v>1.5800000000000002E-2</v>
      </c>
      <c r="G936" s="4" t="s">
        <v>804</v>
      </c>
    </row>
    <row r="937" spans="1:7" ht="23.45" customHeight="1" x14ac:dyDescent="0.25">
      <c r="A937" s="4" t="s">
        <v>2339</v>
      </c>
      <c r="B937" s="4" t="s">
        <v>2340</v>
      </c>
      <c r="C937" s="4" t="s">
        <v>101</v>
      </c>
      <c r="D937" s="5">
        <v>350000</v>
      </c>
      <c r="E937" s="6">
        <v>36162490</v>
      </c>
      <c r="F937" s="6">
        <v>1.8E-3</v>
      </c>
      <c r="G937" s="4" t="s">
        <v>804</v>
      </c>
    </row>
    <row r="938" spans="1:7" ht="23.45" customHeight="1" x14ac:dyDescent="0.25">
      <c r="A938" s="4" t="s">
        <v>1140</v>
      </c>
      <c r="B938" s="4" t="s">
        <v>1141</v>
      </c>
      <c r="C938" s="4" t="s">
        <v>32</v>
      </c>
      <c r="D938" s="5">
        <v>14500000</v>
      </c>
      <c r="E938" s="6">
        <v>1468403400</v>
      </c>
      <c r="F938" s="6">
        <v>7.4800000000000005E-2</v>
      </c>
      <c r="G938" s="4" t="s">
        <v>850</v>
      </c>
    </row>
    <row r="939" spans="1:7" ht="23.45" customHeight="1" x14ac:dyDescent="0.25">
      <c r="A939" s="4" t="s">
        <v>2341</v>
      </c>
      <c r="B939" s="4" t="s">
        <v>2342</v>
      </c>
      <c r="C939" s="4" t="s">
        <v>101</v>
      </c>
      <c r="D939" s="5">
        <v>4000000</v>
      </c>
      <c r="E939" s="6">
        <v>414496800</v>
      </c>
      <c r="F939" s="6">
        <v>2.1100000000000001E-2</v>
      </c>
      <c r="G939" s="4" t="s">
        <v>804</v>
      </c>
    </row>
    <row r="940" spans="1:7" ht="23.45" customHeight="1" x14ac:dyDescent="0.25">
      <c r="A940" s="4" t="s">
        <v>1142</v>
      </c>
      <c r="B940" s="4" t="s">
        <v>1143</v>
      </c>
      <c r="C940" s="4" t="s">
        <v>150</v>
      </c>
      <c r="D940" s="5">
        <v>2400000</v>
      </c>
      <c r="E940" s="6">
        <v>243613440</v>
      </c>
      <c r="F940" s="6">
        <v>1.24E-2</v>
      </c>
      <c r="G940" s="4" t="s">
        <v>804</v>
      </c>
    </row>
    <row r="941" spans="1:7" ht="23.45" customHeight="1" x14ac:dyDescent="0.25">
      <c r="A941" s="4" t="s">
        <v>1144</v>
      </c>
      <c r="B941" s="4" t="s">
        <v>1145</v>
      </c>
      <c r="C941" s="4" t="s">
        <v>150</v>
      </c>
      <c r="D941" s="5">
        <v>6360000</v>
      </c>
      <c r="E941" s="6">
        <v>651316152</v>
      </c>
      <c r="F941" s="6">
        <v>3.32E-2</v>
      </c>
      <c r="G941" s="4" t="s">
        <v>804</v>
      </c>
    </row>
    <row r="942" spans="1:7" ht="23.45" customHeight="1" x14ac:dyDescent="0.25">
      <c r="A942" s="4" t="s">
        <v>1146</v>
      </c>
      <c r="B942" s="4" t="s">
        <v>1147</v>
      </c>
      <c r="C942" s="4" t="s">
        <v>150</v>
      </c>
      <c r="D942" s="5">
        <v>3900000</v>
      </c>
      <c r="E942" s="6">
        <v>403415220</v>
      </c>
      <c r="F942" s="6">
        <v>2.06E-2</v>
      </c>
      <c r="G942" s="4" t="s">
        <v>804</v>
      </c>
    </row>
    <row r="943" spans="1:7" ht="23.45" customHeight="1" x14ac:dyDescent="0.25">
      <c r="A943" s="4" t="s">
        <v>1148</v>
      </c>
      <c r="B943" s="4" t="s">
        <v>1149</v>
      </c>
      <c r="C943" s="4" t="s">
        <v>150</v>
      </c>
      <c r="D943" s="5">
        <v>8900000</v>
      </c>
      <c r="E943" s="6">
        <v>927372880</v>
      </c>
      <c r="F943" s="6">
        <v>4.7300000000000002E-2</v>
      </c>
      <c r="G943" s="4" t="s">
        <v>804</v>
      </c>
    </row>
    <row r="944" spans="1:7" ht="23.45" customHeight="1" x14ac:dyDescent="0.25">
      <c r="A944" s="4" t="s">
        <v>1150</v>
      </c>
      <c r="B944" s="4" t="s">
        <v>1151</v>
      </c>
      <c r="C944" s="4" t="s">
        <v>150</v>
      </c>
      <c r="D944" s="5">
        <v>4900000</v>
      </c>
      <c r="E944" s="6">
        <v>514177090</v>
      </c>
      <c r="F944" s="6">
        <v>2.6200000000000001E-2</v>
      </c>
      <c r="G944" s="4" t="s">
        <v>804</v>
      </c>
    </row>
    <row r="945" spans="1:7" ht="32.65" customHeight="1" x14ac:dyDescent="0.25">
      <c r="A945" s="4" t="s">
        <v>1152</v>
      </c>
      <c r="B945" s="4" t="s">
        <v>1153</v>
      </c>
      <c r="C945" s="4" t="s">
        <v>150</v>
      </c>
      <c r="D945" s="5">
        <v>1500000</v>
      </c>
      <c r="E945" s="6">
        <v>151315650</v>
      </c>
      <c r="F945" s="6">
        <v>7.7000000000000002E-3</v>
      </c>
      <c r="G945" s="4" t="s">
        <v>850</v>
      </c>
    </row>
    <row r="946" spans="1:7" ht="23.45" customHeight="1" x14ac:dyDescent="0.25">
      <c r="A946" s="4" t="s">
        <v>1154</v>
      </c>
      <c r="B946" s="4" t="s">
        <v>1155</v>
      </c>
      <c r="C946" s="4" t="s">
        <v>150</v>
      </c>
      <c r="D946" s="5">
        <v>2000000</v>
      </c>
      <c r="E946" s="6">
        <v>205091400</v>
      </c>
      <c r="F946" s="6">
        <v>1.0500000000000001E-2</v>
      </c>
      <c r="G946" s="4" t="s">
        <v>804</v>
      </c>
    </row>
    <row r="947" spans="1:7" ht="32.65" customHeight="1" x14ac:dyDescent="0.25">
      <c r="A947" s="4" t="s">
        <v>1156</v>
      </c>
      <c r="B947" s="4" t="s">
        <v>1157</v>
      </c>
      <c r="C947" s="4" t="s">
        <v>150</v>
      </c>
      <c r="D947" s="5">
        <v>1500000</v>
      </c>
      <c r="E947" s="6">
        <v>154716450</v>
      </c>
      <c r="F947" s="6">
        <v>7.9000000000000008E-3</v>
      </c>
      <c r="G947" s="4" t="s">
        <v>804</v>
      </c>
    </row>
    <row r="948" spans="1:7" ht="32.65" customHeight="1" x14ac:dyDescent="0.25">
      <c r="A948" s="4" t="s">
        <v>2343</v>
      </c>
      <c r="B948" s="4" t="s">
        <v>2344</v>
      </c>
      <c r="C948" s="4" t="s">
        <v>150</v>
      </c>
      <c r="D948" s="5">
        <v>500000</v>
      </c>
      <c r="E948" s="6">
        <v>52556300</v>
      </c>
      <c r="F948" s="6">
        <v>2.7000000000000001E-3</v>
      </c>
      <c r="G948" s="4" t="s">
        <v>804</v>
      </c>
    </row>
    <row r="949" spans="1:7" ht="32.65" customHeight="1" x14ac:dyDescent="0.25">
      <c r="A949" s="4" t="s">
        <v>2345</v>
      </c>
      <c r="B949" s="4" t="s">
        <v>2346</v>
      </c>
      <c r="C949" s="4" t="s">
        <v>150</v>
      </c>
      <c r="D949" s="5">
        <v>500000</v>
      </c>
      <c r="E949" s="6">
        <v>51888800</v>
      </c>
      <c r="F949" s="6">
        <v>2.5999999999999999E-3</v>
      </c>
      <c r="G949" s="4" t="s">
        <v>804</v>
      </c>
    </row>
    <row r="950" spans="1:7" ht="41.85" customHeight="1" x14ac:dyDescent="0.25">
      <c r="A950" s="4" t="s">
        <v>1160</v>
      </c>
      <c r="B950" s="4" t="s">
        <v>1161</v>
      </c>
      <c r="C950" s="4" t="s">
        <v>1051</v>
      </c>
      <c r="D950" s="5">
        <v>20500000</v>
      </c>
      <c r="E950" s="6">
        <v>2139560400</v>
      </c>
      <c r="F950" s="6">
        <v>0.109</v>
      </c>
      <c r="G950" s="4" t="s">
        <v>807</v>
      </c>
    </row>
    <row r="951" spans="1:7" ht="23.45" customHeight="1" x14ac:dyDescent="0.25">
      <c r="A951" s="4" t="s">
        <v>1162</v>
      </c>
      <c r="B951" s="4" t="s">
        <v>1163</v>
      </c>
      <c r="C951" s="4" t="s">
        <v>32</v>
      </c>
      <c r="D951" s="5">
        <v>2500000</v>
      </c>
      <c r="E951" s="6">
        <v>251784750</v>
      </c>
      <c r="F951" s="6">
        <v>1.2800000000000001E-2</v>
      </c>
      <c r="G951" s="4" t="s">
        <v>850</v>
      </c>
    </row>
    <row r="952" spans="1:7" ht="23.45" customHeight="1" x14ac:dyDescent="0.25">
      <c r="A952" s="4" t="s">
        <v>1164</v>
      </c>
      <c r="B952" s="4" t="s">
        <v>1165</v>
      </c>
      <c r="C952" s="4" t="s">
        <v>935</v>
      </c>
      <c r="D952" s="5">
        <v>500000</v>
      </c>
      <c r="E952" s="6">
        <v>50413000</v>
      </c>
      <c r="F952" s="6">
        <v>2.5999999999999999E-3</v>
      </c>
      <c r="G952" s="4" t="s">
        <v>850</v>
      </c>
    </row>
    <row r="953" spans="1:7" ht="32.65" customHeight="1" x14ac:dyDescent="0.25">
      <c r="A953" s="4" t="s">
        <v>1166</v>
      </c>
      <c r="B953" s="4" t="s">
        <v>1167</v>
      </c>
      <c r="C953" s="4" t="s">
        <v>187</v>
      </c>
      <c r="D953" s="5">
        <v>12000000</v>
      </c>
      <c r="E953" s="6">
        <v>1247580000</v>
      </c>
      <c r="F953" s="6">
        <v>6.3600000000000004E-2</v>
      </c>
      <c r="G953" s="4" t="s">
        <v>807</v>
      </c>
    </row>
    <row r="954" spans="1:7" ht="23.45" customHeight="1" x14ac:dyDescent="0.25">
      <c r="A954" s="4" t="s">
        <v>1168</v>
      </c>
      <c r="B954" s="4" t="s">
        <v>1169</v>
      </c>
      <c r="C954" s="4" t="s">
        <v>150</v>
      </c>
      <c r="D954" s="5">
        <v>18677918.620000001</v>
      </c>
      <c r="E954" s="6">
        <v>752996553.58000004</v>
      </c>
      <c r="F954" s="6">
        <v>3.8399999999999997E-2</v>
      </c>
      <c r="G954" s="4" t="s">
        <v>850</v>
      </c>
    </row>
    <row r="955" spans="1:7" ht="23.45" customHeight="1" x14ac:dyDescent="0.25">
      <c r="A955" s="4" t="s">
        <v>1170</v>
      </c>
      <c r="B955" s="4" t="s">
        <v>1171</v>
      </c>
      <c r="C955" s="4" t="s">
        <v>150</v>
      </c>
      <c r="D955" s="5">
        <v>3134000</v>
      </c>
      <c r="E955" s="6">
        <v>313887963.80000001</v>
      </c>
      <c r="F955" s="6">
        <v>1.6E-2</v>
      </c>
      <c r="G955" s="4" t="s">
        <v>807</v>
      </c>
    </row>
    <row r="956" spans="1:7" ht="23.45" customHeight="1" x14ac:dyDescent="0.25">
      <c r="A956" s="4" t="s">
        <v>1172</v>
      </c>
      <c r="B956" s="4" t="s">
        <v>1173</v>
      </c>
      <c r="C956" s="4" t="s">
        <v>150</v>
      </c>
      <c r="D956" s="5">
        <v>1367000</v>
      </c>
      <c r="E956" s="6">
        <v>138148336.5</v>
      </c>
      <c r="F956" s="6">
        <v>7.0000000000000001E-3</v>
      </c>
      <c r="G956" s="4" t="s">
        <v>807</v>
      </c>
    </row>
    <row r="957" spans="1:7" ht="23.45" customHeight="1" x14ac:dyDescent="0.25">
      <c r="A957" s="4" t="s">
        <v>1174</v>
      </c>
      <c r="B957" s="4" t="s">
        <v>1175</v>
      </c>
      <c r="C957" s="4" t="s">
        <v>150</v>
      </c>
      <c r="D957" s="5">
        <v>1352000</v>
      </c>
      <c r="E957" s="6">
        <v>137747979.19999999</v>
      </c>
      <c r="F957" s="6">
        <v>7.0000000000000001E-3</v>
      </c>
      <c r="G957" s="4" t="s">
        <v>807</v>
      </c>
    </row>
    <row r="958" spans="1:7" ht="23.45" customHeight="1" x14ac:dyDescent="0.25">
      <c r="A958" s="4" t="s">
        <v>1176</v>
      </c>
      <c r="B958" s="4" t="s">
        <v>1177</v>
      </c>
      <c r="C958" s="4" t="s">
        <v>150</v>
      </c>
      <c r="D958" s="5">
        <v>1367000</v>
      </c>
      <c r="E958" s="6">
        <v>141719487.30000001</v>
      </c>
      <c r="F958" s="6">
        <v>7.1999999999999998E-3</v>
      </c>
      <c r="G958" s="4" t="s">
        <v>807</v>
      </c>
    </row>
    <row r="959" spans="1:7" ht="23.45" customHeight="1" x14ac:dyDescent="0.25">
      <c r="A959" s="4" t="s">
        <v>1178</v>
      </c>
      <c r="B959" s="4" t="s">
        <v>1179</v>
      </c>
      <c r="C959" s="4" t="s">
        <v>150</v>
      </c>
      <c r="D959" s="5">
        <v>3634000</v>
      </c>
      <c r="E959" s="6">
        <v>378837958.80000001</v>
      </c>
      <c r="F959" s="6">
        <v>1.9300000000000001E-2</v>
      </c>
      <c r="G959" s="4" t="s">
        <v>807</v>
      </c>
    </row>
    <row r="960" spans="1:7" ht="23.45" customHeight="1" x14ac:dyDescent="0.25">
      <c r="A960" s="4" t="s">
        <v>1180</v>
      </c>
      <c r="B960" s="4" t="s">
        <v>1181</v>
      </c>
      <c r="C960" s="4" t="s">
        <v>150</v>
      </c>
      <c r="D960" s="5">
        <v>2617000</v>
      </c>
      <c r="E960" s="6">
        <v>276492854.19999999</v>
      </c>
      <c r="F960" s="6">
        <v>1.41E-2</v>
      </c>
      <c r="G960" s="4" t="s">
        <v>807</v>
      </c>
    </row>
    <row r="961" spans="1:7" ht="41.85" customHeight="1" x14ac:dyDescent="0.25">
      <c r="A961" s="4" t="s">
        <v>2347</v>
      </c>
      <c r="B961" s="4" t="s">
        <v>2348</v>
      </c>
      <c r="C961" s="4" t="s">
        <v>1051</v>
      </c>
      <c r="D961" s="5">
        <v>42500000</v>
      </c>
      <c r="E961" s="6">
        <v>4422086750</v>
      </c>
      <c r="F961" s="6">
        <v>0.2253</v>
      </c>
      <c r="G961" s="4" t="s">
        <v>807</v>
      </c>
    </row>
    <row r="962" spans="1:7" ht="23.45" customHeight="1" x14ac:dyDescent="0.25">
      <c r="A962" s="4" t="s">
        <v>1182</v>
      </c>
      <c r="B962" s="4" t="s">
        <v>1183</v>
      </c>
      <c r="C962" s="4" t="s">
        <v>150</v>
      </c>
      <c r="D962" s="5">
        <v>1000000</v>
      </c>
      <c r="E962" s="6">
        <v>102328500</v>
      </c>
      <c r="F962" s="6">
        <v>5.1999999999999998E-3</v>
      </c>
      <c r="G962" s="4" t="s">
        <v>807</v>
      </c>
    </row>
    <row r="963" spans="1:7" ht="23.45" customHeight="1" x14ac:dyDescent="0.25">
      <c r="A963" s="4" t="s">
        <v>1184</v>
      </c>
      <c r="B963" s="4" t="s">
        <v>1185</v>
      </c>
      <c r="C963" s="4" t="s">
        <v>150</v>
      </c>
      <c r="D963" s="5">
        <v>1500000</v>
      </c>
      <c r="E963" s="6">
        <v>156132450</v>
      </c>
      <c r="F963" s="6">
        <v>8.0000000000000002E-3</v>
      </c>
      <c r="G963" s="4" t="s">
        <v>807</v>
      </c>
    </row>
    <row r="964" spans="1:7" ht="23.45" customHeight="1" x14ac:dyDescent="0.25">
      <c r="A964" s="4" t="s">
        <v>2349</v>
      </c>
      <c r="B964" s="4" t="s">
        <v>2350</v>
      </c>
      <c r="C964" s="4" t="s">
        <v>150</v>
      </c>
      <c r="D964" s="5">
        <v>1425000</v>
      </c>
      <c r="E964" s="6">
        <v>144541455</v>
      </c>
      <c r="F964" s="6">
        <v>7.4000000000000003E-3</v>
      </c>
      <c r="G964" s="4" t="s">
        <v>807</v>
      </c>
    </row>
    <row r="965" spans="1:7" ht="23.45" customHeight="1" x14ac:dyDescent="0.25">
      <c r="A965" s="4" t="s">
        <v>1186</v>
      </c>
      <c r="B965" s="4" t="s">
        <v>1187</v>
      </c>
      <c r="C965" s="4" t="s">
        <v>150</v>
      </c>
      <c r="D965" s="5">
        <v>1840000</v>
      </c>
      <c r="E965" s="6">
        <v>189914312</v>
      </c>
      <c r="F965" s="6">
        <v>9.7000000000000003E-3</v>
      </c>
      <c r="G965" s="4" t="s">
        <v>807</v>
      </c>
    </row>
    <row r="966" spans="1:7" ht="23.45" customHeight="1" x14ac:dyDescent="0.25">
      <c r="A966" s="4" t="s">
        <v>1188</v>
      </c>
      <c r="B966" s="4" t="s">
        <v>1189</v>
      </c>
      <c r="C966" s="4" t="s">
        <v>150</v>
      </c>
      <c r="D966" s="5">
        <v>1000000</v>
      </c>
      <c r="E966" s="6">
        <v>104665500</v>
      </c>
      <c r="F966" s="6">
        <v>5.3E-3</v>
      </c>
      <c r="G966" s="4" t="s">
        <v>807</v>
      </c>
    </row>
    <row r="967" spans="1:7" ht="23.45" customHeight="1" x14ac:dyDescent="0.25">
      <c r="A967" s="4" t="s">
        <v>2351</v>
      </c>
      <c r="B967" s="4" t="s">
        <v>2352</v>
      </c>
      <c r="C967" s="4" t="s">
        <v>150</v>
      </c>
      <c r="D967" s="5">
        <v>1000000</v>
      </c>
      <c r="E967" s="6">
        <v>100523000</v>
      </c>
      <c r="F967" s="6">
        <v>5.1000000000000004E-3</v>
      </c>
      <c r="G967" s="4" t="s">
        <v>807</v>
      </c>
    </row>
    <row r="968" spans="1:7" ht="32.65" customHeight="1" x14ac:dyDescent="0.25">
      <c r="A968" s="4" t="s">
        <v>1054</v>
      </c>
      <c r="B968" s="4" t="s">
        <v>1055</v>
      </c>
      <c r="C968" s="4" t="s">
        <v>1051</v>
      </c>
      <c r="D968" s="5">
        <v>3000000</v>
      </c>
      <c r="E968" s="6">
        <v>301778700</v>
      </c>
      <c r="F968" s="6">
        <v>1.54E-2</v>
      </c>
      <c r="G968" s="4" t="s">
        <v>804</v>
      </c>
    </row>
    <row r="969" spans="1:7" ht="23.45" customHeight="1" x14ac:dyDescent="0.25">
      <c r="A969" s="4" t="s">
        <v>1056</v>
      </c>
      <c r="B969" s="4" t="s">
        <v>1057</v>
      </c>
      <c r="C969" s="4" t="s">
        <v>1051</v>
      </c>
      <c r="D969" s="5">
        <v>3500000</v>
      </c>
      <c r="E969" s="6">
        <v>350900200</v>
      </c>
      <c r="F969" s="6">
        <v>1.7899999999999999E-2</v>
      </c>
      <c r="G969" s="4" t="s">
        <v>804</v>
      </c>
    </row>
    <row r="970" spans="1:7" ht="23.45" customHeight="1" x14ac:dyDescent="0.25">
      <c r="A970" s="4" t="s">
        <v>1058</v>
      </c>
      <c r="B970" s="4" t="s">
        <v>1059</v>
      </c>
      <c r="C970" s="4" t="s">
        <v>1051</v>
      </c>
      <c r="D970" s="5">
        <v>4180000</v>
      </c>
      <c r="E970" s="6">
        <v>419919038</v>
      </c>
      <c r="F970" s="6">
        <v>2.1399999999999999E-2</v>
      </c>
      <c r="G970" s="4" t="s">
        <v>804</v>
      </c>
    </row>
    <row r="971" spans="1:7" ht="32.65" customHeight="1" x14ac:dyDescent="0.25">
      <c r="A971" s="4" t="s">
        <v>1060</v>
      </c>
      <c r="B971" s="4" t="s">
        <v>1061</v>
      </c>
      <c r="C971" s="4" t="s">
        <v>1051</v>
      </c>
      <c r="D971" s="5">
        <v>3900000</v>
      </c>
      <c r="E971" s="6">
        <v>391904370</v>
      </c>
      <c r="F971" s="6">
        <v>0.02</v>
      </c>
      <c r="G971" s="4" t="s">
        <v>797</v>
      </c>
    </row>
    <row r="972" spans="1:7" ht="23.45" customHeight="1" x14ac:dyDescent="0.25">
      <c r="A972" s="4" t="s">
        <v>1062</v>
      </c>
      <c r="B972" s="4" t="s">
        <v>1063</v>
      </c>
      <c r="C972" s="4" t="s">
        <v>43</v>
      </c>
      <c r="D972" s="5">
        <v>1500000</v>
      </c>
      <c r="E972" s="6">
        <v>152471100</v>
      </c>
      <c r="F972" s="6">
        <v>7.7999999999999996E-3</v>
      </c>
      <c r="G972" s="4" t="s">
        <v>1064</v>
      </c>
    </row>
    <row r="973" spans="1:7" ht="23.45" customHeight="1" x14ac:dyDescent="0.25">
      <c r="A973" s="4" t="s">
        <v>1252</v>
      </c>
      <c r="B973" s="4" t="s">
        <v>1253</v>
      </c>
      <c r="C973" s="4" t="s">
        <v>101</v>
      </c>
      <c r="D973" s="5">
        <v>14500000</v>
      </c>
      <c r="E973" s="6">
        <v>1512599400</v>
      </c>
      <c r="F973" s="6">
        <v>7.7100000000000002E-2</v>
      </c>
      <c r="G973" s="4" t="s">
        <v>804</v>
      </c>
    </row>
    <row r="974" spans="1:7" ht="41.85" customHeight="1" x14ac:dyDescent="0.25">
      <c r="A974" s="4" t="s">
        <v>1254</v>
      </c>
      <c r="B974" s="4" t="s">
        <v>1255</v>
      </c>
      <c r="C974" s="4" t="s">
        <v>1051</v>
      </c>
      <c r="D974" s="5">
        <v>8000000</v>
      </c>
      <c r="E974" s="6">
        <v>839895200</v>
      </c>
      <c r="F974" s="6">
        <v>4.2799999999999998E-2</v>
      </c>
      <c r="G974" s="4" t="s">
        <v>807</v>
      </c>
    </row>
    <row r="975" spans="1:7" ht="23.45" customHeight="1" x14ac:dyDescent="0.25">
      <c r="A975" s="4" t="s">
        <v>1256</v>
      </c>
      <c r="B975" s="4" t="s">
        <v>1257</v>
      </c>
      <c r="C975" s="4" t="s">
        <v>150</v>
      </c>
      <c r="D975" s="5">
        <v>15000000</v>
      </c>
      <c r="E975" s="6">
        <v>1112161500</v>
      </c>
      <c r="F975" s="6">
        <v>5.67E-2</v>
      </c>
      <c r="G975" s="4" t="s">
        <v>807</v>
      </c>
    </row>
    <row r="976" spans="1:7" ht="32.65" customHeight="1" x14ac:dyDescent="0.25">
      <c r="A976" s="4" t="s">
        <v>1262</v>
      </c>
      <c r="B976" s="4" t="s">
        <v>1263</v>
      </c>
      <c r="C976" s="4" t="s">
        <v>150</v>
      </c>
      <c r="D976" s="5">
        <v>6500000</v>
      </c>
      <c r="E976" s="6">
        <v>677779700</v>
      </c>
      <c r="F976" s="6">
        <v>3.4500000000000003E-2</v>
      </c>
      <c r="G976" s="4" t="s">
        <v>850</v>
      </c>
    </row>
    <row r="977" spans="1:7" ht="23.45" customHeight="1" x14ac:dyDescent="0.25">
      <c r="A977" s="4" t="s">
        <v>2353</v>
      </c>
      <c r="B977" s="4" t="s">
        <v>2354</v>
      </c>
      <c r="C977" s="4" t="s">
        <v>101</v>
      </c>
      <c r="D977" s="5">
        <v>1500000</v>
      </c>
      <c r="E977" s="6">
        <v>155057700</v>
      </c>
      <c r="F977" s="6">
        <v>7.9000000000000008E-3</v>
      </c>
      <c r="G977" s="4" t="s">
        <v>850</v>
      </c>
    </row>
    <row r="978" spans="1:7" ht="32.65" customHeight="1" x14ac:dyDescent="0.25">
      <c r="A978" s="4" t="s">
        <v>2355</v>
      </c>
      <c r="B978" s="4" t="s">
        <v>2356</v>
      </c>
      <c r="C978" s="4" t="s">
        <v>101</v>
      </c>
      <c r="D978" s="5">
        <v>1230000</v>
      </c>
      <c r="E978" s="6">
        <v>131491428</v>
      </c>
      <c r="F978" s="6">
        <v>6.7000000000000002E-3</v>
      </c>
      <c r="G978" s="4" t="s">
        <v>850</v>
      </c>
    </row>
    <row r="979" spans="1:7" ht="23.45" customHeight="1" x14ac:dyDescent="0.25">
      <c r="A979" s="4" t="s">
        <v>2357</v>
      </c>
      <c r="B979" s="4" t="s">
        <v>2358</v>
      </c>
      <c r="C979" s="4" t="s">
        <v>150</v>
      </c>
      <c r="D979" s="5">
        <v>1000</v>
      </c>
      <c r="E979" s="6">
        <v>102163.4</v>
      </c>
      <c r="F979" s="6">
        <v>0</v>
      </c>
      <c r="G979" s="4" t="s">
        <v>850</v>
      </c>
    </row>
    <row r="980" spans="1:7" ht="32.65" customHeight="1" x14ac:dyDescent="0.25">
      <c r="A980" s="4" t="s">
        <v>1266</v>
      </c>
      <c r="B980" s="4" t="s">
        <v>1267</v>
      </c>
      <c r="C980" s="4" t="s">
        <v>150</v>
      </c>
      <c r="D980" s="5">
        <v>925000</v>
      </c>
      <c r="E980" s="6">
        <v>93002460</v>
      </c>
      <c r="F980" s="6">
        <v>4.7000000000000002E-3</v>
      </c>
      <c r="G980" s="4" t="s">
        <v>850</v>
      </c>
    </row>
    <row r="981" spans="1:7" ht="32.65" customHeight="1" x14ac:dyDescent="0.25">
      <c r="A981" s="4" t="s">
        <v>1270</v>
      </c>
      <c r="B981" s="4" t="s">
        <v>1271</v>
      </c>
      <c r="C981" s="4" t="s">
        <v>150</v>
      </c>
      <c r="D981" s="5">
        <v>500000</v>
      </c>
      <c r="E981" s="6">
        <v>51452650</v>
      </c>
      <c r="F981" s="6">
        <v>2.5999999999999999E-3</v>
      </c>
      <c r="G981" s="4" t="s">
        <v>850</v>
      </c>
    </row>
    <row r="982" spans="1:7" ht="32.65" customHeight="1" x14ac:dyDescent="0.25">
      <c r="A982" s="4" t="s">
        <v>1272</v>
      </c>
      <c r="B982" s="4" t="s">
        <v>1273</v>
      </c>
      <c r="C982" s="4" t="s">
        <v>150</v>
      </c>
      <c r="D982" s="5">
        <v>500000</v>
      </c>
      <c r="E982" s="6">
        <v>52075750</v>
      </c>
      <c r="F982" s="6">
        <v>2.7000000000000001E-3</v>
      </c>
      <c r="G982" s="4" t="s">
        <v>850</v>
      </c>
    </row>
    <row r="983" spans="1:7" ht="32.65" customHeight="1" x14ac:dyDescent="0.25">
      <c r="A983" s="4" t="s">
        <v>1274</v>
      </c>
      <c r="B983" s="4" t="s">
        <v>1275</v>
      </c>
      <c r="C983" s="4" t="s">
        <v>150</v>
      </c>
      <c r="D983" s="5">
        <v>1000000</v>
      </c>
      <c r="E983" s="6">
        <v>103087200</v>
      </c>
      <c r="F983" s="6">
        <v>5.3E-3</v>
      </c>
      <c r="G983" s="4" t="s">
        <v>850</v>
      </c>
    </row>
    <row r="984" spans="1:7" ht="32.65" customHeight="1" x14ac:dyDescent="0.25">
      <c r="A984" s="4" t="s">
        <v>1276</v>
      </c>
      <c r="B984" s="4" t="s">
        <v>1277</v>
      </c>
      <c r="C984" s="4" t="s">
        <v>150</v>
      </c>
      <c r="D984" s="5">
        <v>990000</v>
      </c>
      <c r="E984" s="6">
        <v>103351644</v>
      </c>
      <c r="F984" s="6">
        <v>5.3E-3</v>
      </c>
      <c r="G984" s="4" t="s">
        <v>850</v>
      </c>
    </row>
    <row r="985" spans="1:7" ht="32.65" customHeight="1" x14ac:dyDescent="0.25">
      <c r="A985" s="4" t="s">
        <v>1278</v>
      </c>
      <c r="B985" s="4" t="s">
        <v>1279</v>
      </c>
      <c r="C985" s="4" t="s">
        <v>150</v>
      </c>
      <c r="D985" s="5">
        <v>2000000</v>
      </c>
      <c r="E985" s="6">
        <v>210697600</v>
      </c>
      <c r="F985" s="6">
        <v>1.0699999999999999E-2</v>
      </c>
      <c r="G985" s="4" t="s">
        <v>850</v>
      </c>
    </row>
    <row r="986" spans="1:7" ht="32.65" customHeight="1" x14ac:dyDescent="0.25">
      <c r="A986" s="4" t="s">
        <v>1280</v>
      </c>
      <c r="B986" s="4" t="s">
        <v>1281</v>
      </c>
      <c r="C986" s="4" t="s">
        <v>150</v>
      </c>
      <c r="D986" s="5">
        <v>1500000</v>
      </c>
      <c r="E986" s="6">
        <v>159476250</v>
      </c>
      <c r="F986" s="6">
        <v>8.0999999999999996E-3</v>
      </c>
      <c r="G986" s="4" t="s">
        <v>850</v>
      </c>
    </row>
    <row r="987" spans="1:7" ht="32.65" customHeight="1" x14ac:dyDescent="0.25">
      <c r="A987" s="4" t="s">
        <v>1282</v>
      </c>
      <c r="B987" s="4" t="s">
        <v>1283</v>
      </c>
      <c r="C987" s="4" t="s">
        <v>150</v>
      </c>
      <c r="D987" s="5">
        <v>3000000</v>
      </c>
      <c r="E987" s="6">
        <v>305789700</v>
      </c>
      <c r="F987" s="6">
        <v>1.5599999999999999E-2</v>
      </c>
      <c r="G987" s="4" t="s">
        <v>850</v>
      </c>
    </row>
    <row r="988" spans="1:7" ht="23.45" customHeight="1" x14ac:dyDescent="0.25">
      <c r="A988" s="4" t="s">
        <v>1284</v>
      </c>
      <c r="B988" s="4" t="s">
        <v>1285</v>
      </c>
      <c r="C988" s="4" t="s">
        <v>935</v>
      </c>
      <c r="D988" s="5">
        <v>14500000</v>
      </c>
      <c r="E988" s="6">
        <v>1453801900</v>
      </c>
      <c r="F988" s="6">
        <v>7.4099999999999999E-2</v>
      </c>
      <c r="G988" s="4" t="s">
        <v>797</v>
      </c>
    </row>
    <row r="989" spans="1:7" ht="23.45" customHeight="1" x14ac:dyDescent="0.25">
      <c r="A989" s="4" t="s">
        <v>2359</v>
      </c>
      <c r="B989" s="4" t="s">
        <v>2360</v>
      </c>
      <c r="C989" s="4" t="s">
        <v>150</v>
      </c>
      <c r="D989" s="5">
        <v>1000000</v>
      </c>
      <c r="E989" s="6">
        <v>100996300</v>
      </c>
      <c r="F989" s="6">
        <v>5.1000000000000004E-3</v>
      </c>
      <c r="G989" s="4" t="s">
        <v>850</v>
      </c>
    </row>
    <row r="990" spans="1:7" ht="23.45" customHeight="1" x14ac:dyDescent="0.25">
      <c r="A990" s="4" t="s">
        <v>2361</v>
      </c>
      <c r="B990" s="4" t="s">
        <v>2362</v>
      </c>
      <c r="C990" s="4" t="s">
        <v>150</v>
      </c>
      <c r="D990" s="5">
        <v>500000</v>
      </c>
      <c r="E990" s="6">
        <v>51873750</v>
      </c>
      <c r="F990" s="6">
        <v>2.5999999999999999E-3</v>
      </c>
      <c r="G990" s="4" t="s">
        <v>850</v>
      </c>
    </row>
    <row r="991" spans="1:7" ht="23.45" customHeight="1" x14ac:dyDescent="0.25">
      <c r="A991" s="4" t="s">
        <v>1286</v>
      </c>
      <c r="B991" s="4" t="s">
        <v>1287</v>
      </c>
      <c r="C991" s="4" t="s">
        <v>32</v>
      </c>
      <c r="D991" s="5">
        <v>2940000</v>
      </c>
      <c r="E991" s="6">
        <v>295406496</v>
      </c>
      <c r="F991" s="6">
        <v>1.5100000000000001E-2</v>
      </c>
      <c r="G991" s="4" t="s">
        <v>850</v>
      </c>
    </row>
    <row r="992" spans="1:7" ht="23.45" customHeight="1" x14ac:dyDescent="0.25">
      <c r="A992" s="4" t="s">
        <v>1288</v>
      </c>
      <c r="B992" s="4" t="s">
        <v>1289</v>
      </c>
      <c r="C992" s="4" t="s">
        <v>150</v>
      </c>
      <c r="D992" s="5">
        <v>7700000</v>
      </c>
      <c r="E992" s="6">
        <v>774861010</v>
      </c>
      <c r="F992" s="6">
        <v>3.95E-2</v>
      </c>
      <c r="G992" s="4" t="s">
        <v>850</v>
      </c>
    </row>
    <row r="993" spans="1:7" ht="32.65" customHeight="1" x14ac:dyDescent="0.25">
      <c r="A993" s="4" t="s">
        <v>1290</v>
      </c>
      <c r="B993" s="4" t="s">
        <v>1291</v>
      </c>
      <c r="C993" s="4" t="s">
        <v>150</v>
      </c>
      <c r="D993" s="5">
        <v>3080000</v>
      </c>
      <c r="E993" s="6">
        <v>312163236</v>
      </c>
      <c r="F993" s="6">
        <v>1.5900000000000001E-2</v>
      </c>
      <c r="G993" s="4" t="s">
        <v>804</v>
      </c>
    </row>
    <row r="994" spans="1:7" ht="32.65" customHeight="1" x14ac:dyDescent="0.25">
      <c r="A994" s="4" t="s">
        <v>1292</v>
      </c>
      <c r="B994" s="4" t="s">
        <v>1293</v>
      </c>
      <c r="C994" s="4" t="s">
        <v>150</v>
      </c>
      <c r="D994" s="5">
        <v>2840000</v>
      </c>
      <c r="E994" s="6">
        <v>292331992</v>
      </c>
      <c r="F994" s="6">
        <v>1.49E-2</v>
      </c>
      <c r="G994" s="4" t="s">
        <v>804</v>
      </c>
    </row>
    <row r="995" spans="1:7" ht="32.65" customHeight="1" x14ac:dyDescent="0.25">
      <c r="A995" s="4" t="s">
        <v>1294</v>
      </c>
      <c r="B995" s="4" t="s">
        <v>1295</v>
      </c>
      <c r="C995" s="4" t="s">
        <v>150</v>
      </c>
      <c r="D995" s="5">
        <v>1840000</v>
      </c>
      <c r="E995" s="6">
        <v>192515888</v>
      </c>
      <c r="F995" s="6">
        <v>9.7999999999999997E-3</v>
      </c>
      <c r="G995" s="4" t="s">
        <v>804</v>
      </c>
    </row>
    <row r="996" spans="1:7" ht="32.65" customHeight="1" x14ac:dyDescent="0.25">
      <c r="A996" s="4" t="s">
        <v>1296</v>
      </c>
      <c r="B996" s="4" t="s">
        <v>1297</v>
      </c>
      <c r="C996" s="4" t="s">
        <v>150</v>
      </c>
      <c r="D996" s="5">
        <v>2840000</v>
      </c>
      <c r="E996" s="6">
        <v>301290488</v>
      </c>
      <c r="F996" s="6">
        <v>1.54E-2</v>
      </c>
      <c r="G996" s="4" t="s">
        <v>804</v>
      </c>
    </row>
    <row r="997" spans="1:7" ht="32.65" customHeight="1" x14ac:dyDescent="0.25">
      <c r="A997" s="4" t="s">
        <v>1298</v>
      </c>
      <c r="B997" s="4" t="s">
        <v>1299</v>
      </c>
      <c r="C997" s="4" t="s">
        <v>150</v>
      </c>
      <c r="D997" s="5">
        <v>1840000</v>
      </c>
      <c r="E997" s="6">
        <v>197674880</v>
      </c>
      <c r="F997" s="6">
        <v>1.01E-2</v>
      </c>
      <c r="G997" s="4" t="s">
        <v>804</v>
      </c>
    </row>
    <row r="998" spans="1:7" ht="32.65" customHeight="1" x14ac:dyDescent="0.25">
      <c r="A998" s="4" t="s">
        <v>1300</v>
      </c>
      <c r="B998" s="4" t="s">
        <v>1301</v>
      </c>
      <c r="C998" s="4" t="s">
        <v>32</v>
      </c>
      <c r="D998" s="5">
        <v>7950000</v>
      </c>
      <c r="E998" s="6">
        <v>800139675</v>
      </c>
      <c r="F998" s="6">
        <v>4.0800000000000003E-2</v>
      </c>
      <c r="G998" s="4" t="s">
        <v>804</v>
      </c>
    </row>
    <row r="999" spans="1:7" ht="32.65" customHeight="1" x14ac:dyDescent="0.25">
      <c r="A999" s="4" t="s">
        <v>2363</v>
      </c>
      <c r="B999" s="4" t="s">
        <v>2364</v>
      </c>
      <c r="C999" s="4" t="s">
        <v>150</v>
      </c>
      <c r="D999" s="5">
        <v>1500000</v>
      </c>
      <c r="E999" s="6">
        <v>156826500</v>
      </c>
      <c r="F999" s="6">
        <v>8.0000000000000002E-3</v>
      </c>
      <c r="G999" s="4" t="s">
        <v>850</v>
      </c>
    </row>
    <row r="1000" spans="1:7" ht="32.65" customHeight="1" x14ac:dyDescent="0.25">
      <c r="A1000" s="4" t="s">
        <v>2365</v>
      </c>
      <c r="B1000" s="4" t="s">
        <v>2366</v>
      </c>
      <c r="C1000" s="4" t="s">
        <v>150</v>
      </c>
      <c r="D1000" s="5">
        <v>500000</v>
      </c>
      <c r="E1000" s="6">
        <v>51335300</v>
      </c>
      <c r="F1000" s="6">
        <v>2.5999999999999999E-3</v>
      </c>
      <c r="G1000" s="4" t="s">
        <v>850</v>
      </c>
    </row>
    <row r="1001" spans="1:7" ht="23.45" customHeight="1" x14ac:dyDescent="0.25">
      <c r="A1001" s="4" t="s">
        <v>1304</v>
      </c>
      <c r="B1001" s="4" t="s">
        <v>1305</v>
      </c>
      <c r="C1001" s="4" t="s">
        <v>150</v>
      </c>
      <c r="D1001" s="5">
        <v>2000000</v>
      </c>
      <c r="E1001" s="6">
        <v>201138800</v>
      </c>
      <c r="F1001" s="6">
        <v>1.0200000000000001E-2</v>
      </c>
      <c r="G1001" s="4" t="s">
        <v>850</v>
      </c>
    </row>
    <row r="1002" spans="1:7" ht="32.65" customHeight="1" x14ac:dyDescent="0.25">
      <c r="A1002" s="4" t="s">
        <v>2367</v>
      </c>
      <c r="B1002" s="4" t="s">
        <v>2368</v>
      </c>
      <c r="C1002" s="4" t="s">
        <v>150</v>
      </c>
      <c r="D1002" s="5">
        <v>500000</v>
      </c>
      <c r="E1002" s="6">
        <v>52548400</v>
      </c>
      <c r="F1002" s="6">
        <v>2.7000000000000001E-3</v>
      </c>
      <c r="G1002" s="4" t="s">
        <v>804</v>
      </c>
    </row>
    <row r="1003" spans="1:7" ht="14.45" customHeight="1" x14ac:dyDescent="0.25">
      <c r="A1003" s="4" t="s">
        <v>0</v>
      </c>
      <c r="B1003" s="4" t="s">
        <v>0</v>
      </c>
      <c r="C1003" s="7" t="s">
        <v>183</v>
      </c>
      <c r="D1003" s="5">
        <v>4550281832.6199999</v>
      </c>
      <c r="E1003" s="6">
        <v>454480384107.96002</v>
      </c>
      <c r="F1003" s="6">
        <v>23.158899999999999</v>
      </c>
      <c r="G1003" s="8" t="s">
        <v>0</v>
      </c>
    </row>
    <row r="1004" spans="1:7" ht="18.399999999999999" customHeight="1" x14ac:dyDescent="0.25">
      <c r="A1004" s="16" t="s">
        <v>0</v>
      </c>
      <c r="B1004" s="16"/>
      <c r="C1004" s="16"/>
      <c r="D1004" s="16"/>
      <c r="E1004" s="16"/>
      <c r="F1004" s="16"/>
      <c r="G1004" s="16"/>
    </row>
    <row r="1005" spans="1:7" ht="14.45" customHeight="1" x14ac:dyDescent="0.25">
      <c r="A1005" s="15" t="s">
        <v>1688</v>
      </c>
      <c r="B1005" s="15"/>
      <c r="C1005" s="15"/>
      <c r="D1005" s="1"/>
      <c r="E1005" s="1"/>
      <c r="F1005" s="1"/>
      <c r="G1005" s="1"/>
    </row>
    <row r="1006" spans="1:7" ht="14.45" customHeight="1" x14ac:dyDescent="0.25">
      <c r="A1006" s="3" t="s">
        <v>1689</v>
      </c>
      <c r="B1006" s="3" t="s">
        <v>9</v>
      </c>
      <c r="C1006" s="3" t="s">
        <v>10</v>
      </c>
      <c r="D1006" s="1"/>
      <c r="E1006" s="1"/>
      <c r="F1006" s="1"/>
      <c r="G1006" s="1"/>
    </row>
    <row r="1007" spans="1:7" ht="14.45" customHeight="1" x14ac:dyDescent="0.25">
      <c r="A1007" s="4" t="s">
        <v>1691</v>
      </c>
      <c r="B1007" s="6">
        <v>8494729801.3299999</v>
      </c>
      <c r="C1007" s="6">
        <v>0.43</v>
      </c>
      <c r="D1007" s="1"/>
      <c r="E1007" s="1"/>
      <c r="F1007" s="1"/>
      <c r="G1007" s="1"/>
    </row>
    <row r="1008" spans="1:7" ht="23.45" customHeight="1" x14ac:dyDescent="0.25">
      <c r="A1008" s="4" t="s">
        <v>1692</v>
      </c>
      <c r="B1008" s="6">
        <v>33597660804.580002</v>
      </c>
      <c r="C1008" s="6">
        <v>1.71</v>
      </c>
      <c r="D1008" s="1"/>
      <c r="E1008" s="1"/>
      <c r="F1008" s="1"/>
      <c r="G1008" s="1"/>
    </row>
    <row r="1009" spans="1:7" ht="14.45" customHeight="1" x14ac:dyDescent="0.25">
      <c r="A1009" s="4" t="s">
        <v>1693</v>
      </c>
      <c r="B1009" s="6">
        <v>22796893233.279999</v>
      </c>
      <c r="C1009" s="6">
        <v>1.1599999999999999</v>
      </c>
      <c r="D1009" s="1"/>
      <c r="E1009" s="1"/>
      <c r="F1009" s="1"/>
      <c r="G1009" s="1"/>
    </row>
    <row r="1010" spans="1:7" ht="14.45" customHeight="1" x14ac:dyDescent="0.25">
      <c r="A1010" s="4" t="s">
        <v>1690</v>
      </c>
      <c r="B1010" s="6">
        <v>6418094082.5799999</v>
      </c>
      <c r="C1010" s="6">
        <v>0.33</v>
      </c>
      <c r="D1010" s="1"/>
      <c r="E1010" s="1"/>
      <c r="F1010" s="1"/>
      <c r="G1010" s="1"/>
    </row>
    <row r="1011" spans="1:7" ht="14.45" customHeight="1" x14ac:dyDescent="0.25">
      <c r="A1011" s="9" t="s">
        <v>1694</v>
      </c>
      <c r="B1011" s="6">
        <v>71307377921.770004</v>
      </c>
      <c r="C1011" s="6">
        <v>3.63</v>
      </c>
      <c r="D1011" s="1"/>
      <c r="E1011" s="1"/>
      <c r="F1011" s="1"/>
      <c r="G1011" s="1"/>
    </row>
    <row r="1012" spans="1:7" ht="18.399999999999999" customHeight="1" x14ac:dyDescent="0.25">
      <c r="A1012" s="16" t="s">
        <v>0</v>
      </c>
      <c r="B1012" s="16"/>
      <c r="C1012" s="16"/>
      <c r="D1012" s="16"/>
      <c r="E1012" s="16"/>
      <c r="F1012" s="16"/>
      <c r="G1012" s="16"/>
    </row>
    <row r="1013" spans="1:7" ht="14.45" customHeight="1" x14ac:dyDescent="0.25">
      <c r="A1013" s="15" t="s">
        <v>0</v>
      </c>
      <c r="B1013" s="15"/>
      <c r="C1013" s="1"/>
      <c r="D1013" s="1"/>
      <c r="E1013" s="1"/>
      <c r="F1013" s="1"/>
      <c r="G1013" s="1"/>
    </row>
    <row r="1014" spans="1:7" ht="23.65" customHeight="1" x14ac:dyDescent="0.25">
      <c r="A1014" s="4" t="s">
        <v>1695</v>
      </c>
      <c r="B1014" s="6">
        <v>12.91</v>
      </c>
      <c r="C1014" s="1"/>
      <c r="D1014" s="1"/>
      <c r="E1014" s="1"/>
      <c r="F1014" s="1"/>
      <c r="G1014" s="1"/>
    </row>
    <row r="1015" spans="1:7" ht="14.45" customHeight="1" x14ac:dyDescent="0.25">
      <c r="A1015" s="4" t="s">
        <v>1696</v>
      </c>
      <c r="B1015" s="6">
        <v>6.91</v>
      </c>
      <c r="C1015" s="1"/>
      <c r="D1015" s="1"/>
      <c r="E1015" s="1"/>
      <c r="F1015" s="1"/>
      <c r="G1015" s="1"/>
    </row>
    <row r="1016" spans="1:7" ht="32.65" customHeight="1" x14ac:dyDescent="0.25">
      <c r="A1016" s="4" t="s">
        <v>1697</v>
      </c>
      <c r="B1016" s="6">
        <v>7.42</v>
      </c>
      <c r="C1016" s="1"/>
      <c r="D1016" s="1"/>
      <c r="E1016" s="1"/>
      <c r="F1016" s="1"/>
      <c r="G1016" s="1"/>
    </row>
    <row r="1017" spans="1:7" ht="1.35" customHeight="1" x14ac:dyDescent="0.25">
      <c r="A1017" s="1"/>
      <c r="B1017" s="1"/>
      <c r="C1017" s="1"/>
      <c r="D1017" s="1"/>
      <c r="E1017" s="1"/>
      <c r="F1017" s="1"/>
      <c r="G1017" s="1"/>
    </row>
    <row r="1018" spans="1:7" ht="18.399999999999999" customHeight="1" x14ac:dyDescent="0.25">
      <c r="A1018" s="16" t="s">
        <v>0</v>
      </c>
      <c r="B1018" s="16"/>
      <c r="C1018" s="16"/>
      <c r="D1018" s="16"/>
      <c r="E1018" s="16"/>
      <c r="F1018" s="16"/>
      <c r="G1018" s="16"/>
    </row>
    <row r="1019" spans="1:7" ht="14.45" customHeight="1" x14ac:dyDescent="0.25">
      <c r="A1019" s="15" t="s">
        <v>1698</v>
      </c>
      <c r="B1019" s="15"/>
      <c r="C1019" s="15"/>
      <c r="D1019" s="1"/>
      <c r="E1019" s="1"/>
      <c r="F1019" s="1"/>
      <c r="G1019" s="1"/>
    </row>
    <row r="1020" spans="1:7" ht="14.45" customHeight="1" x14ac:dyDescent="0.25">
      <c r="A1020" s="3" t="s">
        <v>1699</v>
      </c>
      <c r="B1020" s="3" t="s">
        <v>9</v>
      </c>
      <c r="C1020" s="3" t="s">
        <v>10</v>
      </c>
      <c r="D1020" s="1"/>
      <c r="E1020" s="1"/>
      <c r="F1020" s="1"/>
      <c r="G1020" s="1"/>
    </row>
    <row r="1021" spans="1:7" ht="14.45" customHeight="1" x14ac:dyDescent="0.25">
      <c r="A1021" s="4" t="s">
        <v>1700</v>
      </c>
      <c r="B1021" s="6">
        <v>827569401964.52002</v>
      </c>
      <c r="C1021" s="6">
        <v>42.17</v>
      </c>
      <c r="D1021" s="1"/>
      <c r="E1021" s="1"/>
      <c r="F1021" s="1"/>
      <c r="G1021" s="1"/>
    </row>
    <row r="1022" spans="1:7" ht="23.45" customHeight="1" x14ac:dyDescent="0.25">
      <c r="A1022" s="4" t="s">
        <v>1701</v>
      </c>
      <c r="B1022" s="6">
        <v>21123294104</v>
      </c>
      <c r="C1022" s="6">
        <v>1.08</v>
      </c>
      <c r="D1022" s="1"/>
      <c r="E1022" s="1"/>
      <c r="F1022" s="1"/>
      <c r="G1022" s="1"/>
    </row>
    <row r="1023" spans="1:7" ht="14.45" customHeight="1" x14ac:dyDescent="0.25">
      <c r="A1023" s="4" t="s">
        <v>1702</v>
      </c>
      <c r="B1023" s="6">
        <v>9679224485.3099995</v>
      </c>
      <c r="C1023" s="6">
        <v>0.49</v>
      </c>
      <c r="D1023" s="1"/>
      <c r="E1023" s="1"/>
      <c r="F1023" s="1"/>
      <c r="G1023" s="1"/>
    </row>
    <row r="1024" spans="1:7" ht="23.45" customHeight="1" x14ac:dyDescent="0.25">
      <c r="A1024" s="4" t="s">
        <v>1703</v>
      </c>
      <c r="B1024" s="6">
        <v>290608324392.67999</v>
      </c>
      <c r="C1024" s="6">
        <v>14.81</v>
      </c>
      <c r="D1024" s="1"/>
      <c r="E1024" s="1"/>
      <c r="F1024" s="1"/>
      <c r="G1024" s="1"/>
    </row>
    <row r="1025" spans="1:7" ht="14.45" customHeight="1" x14ac:dyDescent="0.25">
      <c r="A1025" s="4" t="s">
        <v>1704</v>
      </c>
      <c r="B1025" s="6">
        <v>416532587418.96002</v>
      </c>
      <c r="C1025" s="6">
        <v>21.23</v>
      </c>
      <c r="D1025" s="1"/>
      <c r="E1025" s="1"/>
      <c r="F1025" s="1"/>
      <c r="G1025" s="1"/>
    </row>
    <row r="1026" spans="1:7" ht="14.45" customHeight="1" x14ac:dyDescent="0.25">
      <c r="A1026" s="4" t="s">
        <v>1705</v>
      </c>
      <c r="B1026" s="6">
        <v>35271896379</v>
      </c>
      <c r="C1026" s="6">
        <v>1.8</v>
      </c>
      <c r="D1026" s="1"/>
      <c r="E1026" s="1"/>
      <c r="F1026" s="1"/>
      <c r="G1026" s="1"/>
    </row>
    <row r="1027" spans="1:7" ht="14.45" customHeight="1" x14ac:dyDescent="0.25">
      <c r="A1027" s="4" t="s">
        <v>1706</v>
      </c>
      <c r="B1027" s="6">
        <v>1902991910</v>
      </c>
      <c r="C1027" s="6">
        <v>0.1</v>
      </c>
      <c r="D1027" s="1"/>
      <c r="E1027" s="1"/>
      <c r="F1027" s="1"/>
      <c r="G1027" s="1"/>
    </row>
    <row r="1028" spans="1:7" ht="14.45" customHeight="1" x14ac:dyDescent="0.25">
      <c r="A1028" s="4" t="s">
        <v>1707</v>
      </c>
      <c r="B1028" s="6">
        <v>530641650</v>
      </c>
      <c r="C1028" s="6">
        <v>0.03</v>
      </c>
      <c r="D1028" s="1"/>
      <c r="E1028" s="1"/>
      <c r="F1028" s="1"/>
      <c r="G1028" s="1"/>
    </row>
    <row r="1029" spans="1:7" ht="32.65" customHeight="1" x14ac:dyDescent="0.25">
      <c r="A1029" s="4" t="s">
        <v>2369</v>
      </c>
      <c r="B1029" s="6">
        <v>242266750</v>
      </c>
      <c r="C1029" s="6">
        <v>0.01</v>
      </c>
      <c r="D1029" s="1"/>
      <c r="E1029" s="1"/>
      <c r="F1029" s="1"/>
      <c r="G1029" s="1"/>
    </row>
    <row r="1030" spans="1:7" ht="14.45" customHeight="1" x14ac:dyDescent="0.25">
      <c r="A1030" s="7" t="s">
        <v>183</v>
      </c>
      <c r="B1030" s="6">
        <v>1603460629054.47</v>
      </c>
      <c r="C1030" s="6">
        <v>81.72</v>
      </c>
      <c r="D1030" s="1"/>
      <c r="E1030" s="1"/>
      <c r="F1030" s="1"/>
      <c r="G1030" s="1"/>
    </row>
    <row r="1031" spans="1:7" ht="14.45" customHeight="1" x14ac:dyDescent="0.25">
      <c r="A1031" s="15" t="s">
        <v>0</v>
      </c>
      <c r="B1031" s="15"/>
      <c r="C1031" s="15"/>
      <c r="D1031" s="1"/>
      <c r="E1031" s="1"/>
      <c r="F1031" s="1"/>
      <c r="G1031" s="1"/>
    </row>
    <row r="1032" spans="1:7" ht="14.65" customHeight="1" x14ac:dyDescent="0.25">
      <c r="A1032" s="4" t="s">
        <v>1691</v>
      </c>
      <c r="B1032" s="6">
        <v>8494729801.3299999</v>
      </c>
      <c r="C1032" s="6">
        <v>0.43</v>
      </c>
      <c r="D1032" s="1"/>
      <c r="E1032" s="1"/>
      <c r="F1032" s="1"/>
      <c r="G1032" s="1"/>
    </row>
    <row r="1033" spans="1:7" ht="23.45" customHeight="1" x14ac:dyDescent="0.25">
      <c r="A1033" s="4" t="s">
        <v>1692</v>
      </c>
      <c r="B1033" s="6">
        <v>33597660804.580002</v>
      </c>
      <c r="C1033" s="6">
        <v>1.71</v>
      </c>
      <c r="D1033" s="1"/>
      <c r="E1033" s="1"/>
      <c r="F1033" s="1"/>
      <c r="G1033" s="1"/>
    </row>
    <row r="1034" spans="1:7" ht="14.45" customHeight="1" x14ac:dyDescent="0.25">
      <c r="A1034" s="4" t="s">
        <v>1708</v>
      </c>
      <c r="B1034" s="6">
        <v>281708835102.09998</v>
      </c>
      <c r="C1034" s="6">
        <v>14.36</v>
      </c>
      <c r="D1034" s="1"/>
      <c r="E1034" s="1"/>
      <c r="F1034" s="1"/>
      <c r="G1034" s="1"/>
    </row>
    <row r="1035" spans="1:7" ht="14.45" customHeight="1" x14ac:dyDescent="0.25">
      <c r="A1035" s="4" t="s">
        <v>1693</v>
      </c>
      <c r="B1035" s="6">
        <v>22796893233.279999</v>
      </c>
      <c r="C1035" s="6">
        <v>1.1599999999999999</v>
      </c>
      <c r="D1035" s="1"/>
      <c r="E1035" s="1"/>
      <c r="F1035" s="1"/>
      <c r="G1035" s="1"/>
    </row>
    <row r="1036" spans="1:7" ht="14.45" customHeight="1" x14ac:dyDescent="0.25">
      <c r="A1036" s="4" t="s">
        <v>1690</v>
      </c>
      <c r="B1036" s="6">
        <v>6418094082.5799999</v>
      </c>
      <c r="C1036" s="6">
        <v>0.33</v>
      </c>
      <c r="D1036" s="1"/>
      <c r="E1036" s="1"/>
      <c r="F1036" s="1"/>
      <c r="G1036" s="1"/>
    </row>
    <row r="1037" spans="1:7" ht="14.45" customHeight="1" x14ac:dyDescent="0.25">
      <c r="A1037" s="9" t="s">
        <v>1694</v>
      </c>
      <c r="B1037" s="6">
        <f>SUM(B1032:B1036)+E1003+E479+E84</f>
        <v>1962432376766.3</v>
      </c>
      <c r="C1037" s="6">
        <v>100</v>
      </c>
      <c r="D1037" s="1"/>
      <c r="E1037" s="1"/>
      <c r="F1037" s="1"/>
      <c r="G1037" s="1"/>
    </row>
    <row r="1038" spans="1:7" ht="18.399999999999999" customHeight="1" x14ac:dyDescent="0.25">
      <c r="A1038" s="16" t="s">
        <v>0</v>
      </c>
      <c r="B1038" s="16"/>
      <c r="C1038" s="16"/>
      <c r="D1038" s="16"/>
      <c r="E1038" s="16"/>
      <c r="F1038" s="16"/>
      <c r="G1038" s="16"/>
    </row>
    <row r="1039" spans="1:7" ht="14.45" customHeight="1" x14ac:dyDescent="0.25">
      <c r="A1039" s="15" t="s">
        <v>1709</v>
      </c>
      <c r="B1039" s="15"/>
      <c r="C1039" s="1"/>
      <c r="D1039" s="1"/>
      <c r="E1039" s="1"/>
      <c r="F1039" s="1"/>
      <c r="G1039" s="1"/>
    </row>
    <row r="1040" spans="1:7" ht="14.65" customHeight="1" x14ac:dyDescent="0.25">
      <c r="A1040" s="4" t="s">
        <v>1710</v>
      </c>
      <c r="B1040" s="6">
        <v>259983206402.98001</v>
      </c>
      <c r="C1040" s="1"/>
      <c r="D1040" s="1"/>
      <c r="E1040" s="1"/>
      <c r="F1040" s="1"/>
      <c r="G1040" s="1"/>
    </row>
    <row r="1041" spans="1:7" ht="14.45" customHeight="1" x14ac:dyDescent="0.25">
      <c r="A1041" s="4" t="s">
        <v>10</v>
      </c>
      <c r="B1041" s="6">
        <v>13.247999999999999</v>
      </c>
      <c r="C1041" s="1"/>
      <c r="D1041" s="1"/>
      <c r="E1041" s="1"/>
      <c r="F1041" s="1"/>
      <c r="G1041" s="1"/>
    </row>
    <row r="1042" spans="1:7" ht="14.45" customHeight="1" x14ac:dyDescent="0.25">
      <c r="A1042" s="15" t="s">
        <v>0</v>
      </c>
      <c r="B1042" s="15"/>
      <c r="C1042" s="1"/>
      <c r="D1042" s="1"/>
      <c r="E1042" s="1"/>
      <c r="F1042" s="1"/>
      <c r="G1042" s="1"/>
    </row>
    <row r="1043" spans="1:7" ht="23.65" customHeight="1" x14ac:dyDescent="0.25">
      <c r="A1043" s="4" t="s">
        <v>1711</v>
      </c>
      <c r="B1043" s="12">
        <v>37.234900000000003</v>
      </c>
      <c r="C1043" s="1"/>
      <c r="D1043" s="1"/>
      <c r="E1043" s="1"/>
      <c r="F1043" s="1"/>
      <c r="G1043" s="1"/>
    </row>
    <row r="1044" spans="1:7" ht="23.45" customHeight="1" x14ac:dyDescent="0.25">
      <c r="A1044" s="4" t="s">
        <v>1712</v>
      </c>
      <c r="B1044" s="12">
        <v>37.574599999999997</v>
      </c>
      <c r="C1044" s="1"/>
      <c r="D1044" s="1"/>
      <c r="E1044" s="1"/>
      <c r="F1044" s="1"/>
      <c r="G1044" s="1"/>
    </row>
    <row r="1045" spans="1:7" ht="14.1" customHeight="1" x14ac:dyDescent="0.25">
      <c r="A1045" s="10" t="s">
        <v>0</v>
      </c>
      <c r="B1045" s="11" t="s">
        <v>0</v>
      </c>
      <c r="C1045" s="1"/>
      <c r="D1045" s="1"/>
      <c r="E1045" s="1"/>
      <c r="F1045" s="1"/>
      <c r="G1045" s="1"/>
    </row>
    <row r="1046" spans="1:7" ht="23.65" customHeight="1" x14ac:dyDescent="0.25">
      <c r="A1046" s="4" t="s">
        <v>1713</v>
      </c>
      <c r="B1046" s="8" t="s">
        <v>1714</v>
      </c>
      <c r="C1046" s="1"/>
      <c r="D1046" s="1"/>
      <c r="E1046" s="1"/>
      <c r="F1046" s="1"/>
      <c r="G1046" s="1"/>
    </row>
    <row r="1048" spans="1:7" ht="15" customHeight="1" x14ac:dyDescent="0.25">
      <c r="C1048" s="19" t="s">
        <v>2892</v>
      </c>
    </row>
    <row r="1050" spans="1:7" ht="15" customHeight="1" x14ac:dyDescent="0.25">
      <c r="A1050" s="20" t="s">
        <v>5</v>
      </c>
      <c r="B1050" s="21" t="s">
        <v>6</v>
      </c>
      <c r="C1050" s="21" t="s">
        <v>2893</v>
      </c>
      <c r="D1050" s="21" t="s">
        <v>2894</v>
      </c>
      <c r="E1050" s="21" t="s">
        <v>2895</v>
      </c>
      <c r="F1050" s="21" t="s">
        <v>2894</v>
      </c>
    </row>
    <row r="1051" spans="1:7" ht="15" customHeight="1" x14ac:dyDescent="0.25">
      <c r="A1051" s="22" t="s">
        <v>2896</v>
      </c>
      <c r="B1051" s="22" t="s">
        <v>2897</v>
      </c>
      <c r="C1051" s="27">
        <v>99736198.540000007</v>
      </c>
      <c r="D1051" s="27">
        <f>+C1051/$B$1037*100</f>
        <v>5.082274412142828E-3</v>
      </c>
      <c r="E1051" s="27">
        <v>99736198.540000007</v>
      </c>
      <c r="F1051" s="27">
        <f>+E1051/$B$1037*100</f>
        <v>5.082274412142828E-3</v>
      </c>
    </row>
    <row r="1052" spans="1:7" ht="15" customHeight="1" x14ac:dyDescent="0.25">
      <c r="A1052" s="22" t="s">
        <v>2912</v>
      </c>
      <c r="B1052" s="22" t="s">
        <v>2901</v>
      </c>
      <c r="C1052" s="27">
        <v>47355266.33219178</v>
      </c>
      <c r="D1052" s="27">
        <f t="shared" ref="D1052:D1056" si="0">+C1052/$B$1037*100</f>
        <v>2.4130903511806038E-3</v>
      </c>
      <c r="E1052" s="27">
        <v>47355266.33219178</v>
      </c>
      <c r="F1052" s="27">
        <f t="shared" ref="F1052:F1056" si="1">+E1052/$B$1037*100</f>
        <v>2.4130903511806038E-3</v>
      </c>
    </row>
    <row r="1053" spans="1:7" ht="15" customHeight="1" x14ac:dyDescent="0.25">
      <c r="A1053" s="22" t="s">
        <v>2908</v>
      </c>
      <c r="B1053" s="22" t="s">
        <v>2909</v>
      </c>
      <c r="C1053" s="27">
        <v>65464109.589041099</v>
      </c>
      <c r="D1053" s="27">
        <f t="shared" si="0"/>
        <v>3.3358657533419309E-3</v>
      </c>
      <c r="E1053" s="27">
        <v>65464109.589041099</v>
      </c>
      <c r="F1053" s="27">
        <f t="shared" si="1"/>
        <v>3.3358657533419309E-3</v>
      </c>
    </row>
    <row r="1054" spans="1:7" ht="15" customHeight="1" x14ac:dyDescent="0.25">
      <c r="A1054" s="22" t="s">
        <v>2908</v>
      </c>
      <c r="B1054" s="22" t="s">
        <v>2909</v>
      </c>
      <c r="C1054" s="27">
        <v>175443813.69863015</v>
      </c>
      <c r="D1054" s="27">
        <f t="shared" si="0"/>
        <v>8.9401202189563767E-3</v>
      </c>
      <c r="E1054" s="27">
        <v>175443813.69863015</v>
      </c>
      <c r="F1054" s="27">
        <f t="shared" si="1"/>
        <v>8.9401202189563767E-3</v>
      </c>
    </row>
    <row r="1055" spans="1:7" ht="15" customHeight="1" x14ac:dyDescent="0.25">
      <c r="A1055" s="22" t="s">
        <v>2908</v>
      </c>
      <c r="B1055" s="22" t="s">
        <v>2909</v>
      </c>
      <c r="C1055" s="27">
        <v>14402104.10958904</v>
      </c>
      <c r="D1055" s="27">
        <f t="shared" si="0"/>
        <v>7.3389046573522475E-4</v>
      </c>
      <c r="E1055" s="27">
        <v>14402104.10958904</v>
      </c>
      <c r="F1055" s="27">
        <f t="shared" si="1"/>
        <v>7.3389046573522475E-4</v>
      </c>
    </row>
    <row r="1056" spans="1:7" ht="15" customHeight="1" x14ac:dyDescent="0.25">
      <c r="A1056" s="22" t="s">
        <v>2913</v>
      </c>
      <c r="B1056" s="22" t="s">
        <v>2214</v>
      </c>
      <c r="C1056" s="27">
        <v>176344731.5085246</v>
      </c>
      <c r="D1056" s="27">
        <f t="shared" si="0"/>
        <v>8.9860284408426749E-3</v>
      </c>
      <c r="E1056" s="27">
        <v>176344731.5085246</v>
      </c>
      <c r="F1056" s="27">
        <f t="shared" si="1"/>
        <v>8.9860284408426749E-3</v>
      </c>
    </row>
    <row r="1057" spans="2:6" ht="15" customHeight="1" x14ac:dyDescent="0.25">
      <c r="B1057" s="25" t="s">
        <v>183</v>
      </c>
      <c r="C1057" s="26">
        <f>SUM(C1051:C1056)</f>
        <v>578746223.77797675</v>
      </c>
      <c r="D1057" s="26">
        <f t="shared" ref="D1057:F1057" si="2">SUM(D1051:D1056)</f>
        <v>2.9491269642199638E-2</v>
      </c>
      <c r="E1057" s="26">
        <f t="shared" si="2"/>
        <v>578746223.77797675</v>
      </c>
      <c r="F1057" s="26">
        <f t="shared" si="2"/>
        <v>2.9491269642199638E-2</v>
      </c>
    </row>
  </sheetData>
  <mergeCells count="24">
    <mergeCell ref="A4:G4"/>
    <mergeCell ref="A3:G3"/>
    <mergeCell ref="A2:G2"/>
    <mergeCell ref="A1:B1"/>
    <mergeCell ref="C1:D1"/>
    <mergeCell ref="E1:G1"/>
    <mergeCell ref="A85:G85"/>
    <mergeCell ref="A78:F78"/>
    <mergeCell ref="A77:G77"/>
    <mergeCell ref="A6:F6"/>
    <mergeCell ref="A5:G5"/>
    <mergeCell ref="A1005:C1005"/>
    <mergeCell ref="A1004:G1004"/>
    <mergeCell ref="A481:F481"/>
    <mergeCell ref="A480:G480"/>
    <mergeCell ref="A86:F86"/>
    <mergeCell ref="A1019:C1019"/>
    <mergeCell ref="A1018:G1018"/>
    <mergeCell ref="A1013:B1013"/>
    <mergeCell ref="A1012:G1012"/>
    <mergeCell ref="A1042:B1042"/>
    <mergeCell ref="A1039:B1039"/>
    <mergeCell ref="A1038:G1038"/>
    <mergeCell ref="A1031:C1031"/>
  </mergeCells>
  <pageMargins left="0.25" right="0.25" top="0.25" bottom="0.2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8"/>
  <sheetViews>
    <sheetView showGridLines="0" topLeftCell="A94" workbookViewId="0">
      <selection activeCell="B103" sqref="B103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2370</v>
      </c>
      <c r="B4" s="17"/>
      <c r="C4" s="17"/>
      <c r="D4" s="17"/>
      <c r="E4" s="17"/>
      <c r="F4" s="17"/>
      <c r="G4" s="17"/>
    </row>
    <row r="5" spans="1:7" ht="14.6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5" t="s">
        <v>4</v>
      </c>
      <c r="B6" s="15"/>
      <c r="C6" s="15"/>
      <c r="D6" s="15"/>
      <c r="E6" s="15"/>
      <c r="F6" s="15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1545885</v>
      </c>
      <c r="E8" s="6">
        <v>866082071.25</v>
      </c>
      <c r="F8" s="6">
        <v>0.51259999999999994</v>
      </c>
      <c r="G8" s="1"/>
    </row>
    <row r="9" spans="1:7" ht="14.45" customHeight="1" x14ac:dyDescent="0.25">
      <c r="A9" s="4" t="s">
        <v>19</v>
      </c>
      <c r="B9" s="4" t="s">
        <v>20</v>
      </c>
      <c r="C9" s="4" t="s">
        <v>16</v>
      </c>
      <c r="D9" s="5">
        <v>1977533</v>
      </c>
      <c r="E9" s="6">
        <v>1963294762.4000001</v>
      </c>
      <c r="F9" s="6">
        <v>1.1619999999999999</v>
      </c>
      <c r="G9" s="1"/>
    </row>
    <row r="10" spans="1:7" ht="14.45" customHeight="1" x14ac:dyDescent="0.25">
      <c r="A10" s="4" t="s">
        <v>2371</v>
      </c>
      <c r="B10" s="4" t="s">
        <v>2372</v>
      </c>
      <c r="C10" s="4" t="s">
        <v>16</v>
      </c>
      <c r="D10" s="5">
        <v>24604</v>
      </c>
      <c r="E10" s="6">
        <v>16847589</v>
      </c>
      <c r="F10" s="6">
        <v>0.01</v>
      </c>
      <c r="G10" s="1"/>
    </row>
    <row r="11" spans="1:7" ht="14.45" customHeight="1" x14ac:dyDescent="0.25">
      <c r="A11" s="4" t="s">
        <v>14</v>
      </c>
      <c r="B11" s="4" t="s">
        <v>15</v>
      </c>
      <c r="C11" s="4" t="s">
        <v>16</v>
      </c>
      <c r="D11" s="5">
        <v>4211736</v>
      </c>
      <c r="E11" s="6">
        <v>721259790</v>
      </c>
      <c r="F11" s="6">
        <v>0.4269</v>
      </c>
      <c r="G11" s="1"/>
    </row>
    <row r="12" spans="1:7" ht="23.45" customHeight="1" x14ac:dyDescent="0.25">
      <c r="A12" s="4" t="s">
        <v>17</v>
      </c>
      <c r="B12" s="4" t="s">
        <v>18</v>
      </c>
      <c r="C12" s="4" t="s">
        <v>16</v>
      </c>
      <c r="D12" s="5">
        <v>236027</v>
      </c>
      <c r="E12" s="6">
        <v>948663321.10000002</v>
      </c>
      <c r="F12" s="6">
        <v>0.5615</v>
      </c>
      <c r="G12" s="1"/>
    </row>
    <row r="13" spans="1:7" ht="23.45" customHeight="1" x14ac:dyDescent="0.25">
      <c r="A13" s="4" t="s">
        <v>21</v>
      </c>
      <c r="B13" s="4" t="s">
        <v>22</v>
      </c>
      <c r="C13" s="4" t="s">
        <v>23</v>
      </c>
      <c r="D13" s="5">
        <v>206141</v>
      </c>
      <c r="E13" s="6">
        <v>2597448749.3499999</v>
      </c>
      <c r="F13" s="6">
        <v>1.5373000000000001</v>
      </c>
      <c r="G13" s="1"/>
    </row>
    <row r="14" spans="1:7" ht="23.45" customHeight="1" x14ac:dyDescent="0.25">
      <c r="A14" s="4" t="s">
        <v>24</v>
      </c>
      <c r="B14" s="4" t="s">
        <v>25</v>
      </c>
      <c r="C14" s="4" t="s">
        <v>26</v>
      </c>
      <c r="D14" s="5">
        <v>213693</v>
      </c>
      <c r="E14" s="6">
        <v>1954895617.95</v>
      </c>
      <c r="F14" s="6">
        <v>1.157</v>
      </c>
      <c r="G14" s="1"/>
    </row>
    <row r="15" spans="1:7" ht="23.45" customHeight="1" x14ac:dyDescent="0.25">
      <c r="A15" s="4" t="s">
        <v>27</v>
      </c>
      <c r="B15" s="4" t="s">
        <v>28</v>
      </c>
      <c r="C15" s="4" t="s">
        <v>29</v>
      </c>
      <c r="D15" s="5">
        <v>1701408</v>
      </c>
      <c r="E15" s="6">
        <v>3269000260.8000002</v>
      </c>
      <c r="F15" s="6">
        <v>1.9347000000000001</v>
      </c>
      <c r="G15" s="1"/>
    </row>
    <row r="16" spans="1:7" ht="14.45" customHeight="1" x14ac:dyDescent="0.25">
      <c r="A16" s="4" t="s">
        <v>35</v>
      </c>
      <c r="B16" s="4" t="s">
        <v>36</v>
      </c>
      <c r="C16" s="4" t="s">
        <v>32</v>
      </c>
      <c r="D16" s="5">
        <v>10703238</v>
      </c>
      <c r="E16" s="6">
        <v>11701850105.4</v>
      </c>
      <c r="F16" s="6">
        <v>6.9256000000000002</v>
      </c>
      <c r="G16" s="1"/>
    </row>
    <row r="17" spans="1:7" ht="14.45" customHeight="1" x14ac:dyDescent="0.25">
      <c r="A17" s="4" t="s">
        <v>37</v>
      </c>
      <c r="B17" s="4" t="s">
        <v>38</v>
      </c>
      <c r="C17" s="4" t="s">
        <v>32</v>
      </c>
      <c r="D17" s="5">
        <v>1312756</v>
      </c>
      <c r="E17" s="6">
        <v>2038710068</v>
      </c>
      <c r="F17" s="6">
        <v>1.2065999999999999</v>
      </c>
      <c r="G17" s="1"/>
    </row>
    <row r="18" spans="1:7" ht="14.45" customHeight="1" x14ac:dyDescent="0.25">
      <c r="A18" s="4" t="s">
        <v>39</v>
      </c>
      <c r="B18" s="4" t="s">
        <v>40</v>
      </c>
      <c r="C18" s="4" t="s">
        <v>32</v>
      </c>
      <c r="D18" s="5">
        <v>2350109</v>
      </c>
      <c r="E18" s="6">
        <v>4196119619.5</v>
      </c>
      <c r="F18" s="6">
        <v>2.4834000000000001</v>
      </c>
      <c r="G18" s="1"/>
    </row>
    <row r="19" spans="1:7" ht="14.45" customHeight="1" x14ac:dyDescent="0.25">
      <c r="A19" s="4" t="s">
        <v>30</v>
      </c>
      <c r="B19" s="4" t="s">
        <v>31</v>
      </c>
      <c r="C19" s="4" t="s">
        <v>32</v>
      </c>
      <c r="D19" s="5">
        <v>4723878</v>
      </c>
      <c r="E19" s="6">
        <v>4946845041.6000004</v>
      </c>
      <c r="F19" s="6">
        <v>2.9278</v>
      </c>
      <c r="G19" s="1"/>
    </row>
    <row r="20" spans="1:7" ht="14.45" customHeight="1" x14ac:dyDescent="0.25">
      <c r="A20" s="4" t="s">
        <v>33</v>
      </c>
      <c r="B20" s="4" t="s">
        <v>34</v>
      </c>
      <c r="C20" s="4" t="s">
        <v>32</v>
      </c>
      <c r="D20" s="5">
        <v>8085001</v>
      </c>
      <c r="E20" s="6">
        <v>11706272947.9</v>
      </c>
      <c r="F20" s="6">
        <v>6.9283000000000001</v>
      </c>
      <c r="G20" s="1"/>
    </row>
    <row r="21" spans="1:7" ht="14.45" customHeight="1" x14ac:dyDescent="0.25">
      <c r="A21" s="4" t="s">
        <v>2373</v>
      </c>
      <c r="B21" s="4" t="s">
        <v>2374</v>
      </c>
      <c r="C21" s="4" t="s">
        <v>43</v>
      </c>
      <c r="D21" s="5">
        <v>873310</v>
      </c>
      <c r="E21" s="6">
        <v>454732517</v>
      </c>
      <c r="F21" s="6">
        <v>0.26910000000000001</v>
      </c>
      <c r="G21" s="1"/>
    </row>
    <row r="22" spans="1:7" ht="23.45" customHeight="1" x14ac:dyDescent="0.25">
      <c r="A22" s="4" t="s">
        <v>44</v>
      </c>
      <c r="B22" s="4" t="s">
        <v>45</v>
      </c>
      <c r="C22" s="4" t="s">
        <v>43</v>
      </c>
      <c r="D22" s="5">
        <v>7901140</v>
      </c>
      <c r="E22" s="6">
        <v>5944422679</v>
      </c>
      <c r="F22" s="6">
        <v>3.5182000000000002</v>
      </c>
      <c r="G22" s="1"/>
    </row>
    <row r="23" spans="1:7" ht="14.45" customHeight="1" x14ac:dyDescent="0.25">
      <c r="A23" s="4" t="s">
        <v>41</v>
      </c>
      <c r="B23" s="4" t="s">
        <v>42</v>
      </c>
      <c r="C23" s="4" t="s">
        <v>43</v>
      </c>
      <c r="D23" s="5">
        <v>3674697</v>
      </c>
      <c r="E23" s="6">
        <v>970303742.85000002</v>
      </c>
      <c r="F23" s="6">
        <v>0.57430000000000003</v>
      </c>
      <c r="G23" s="1"/>
    </row>
    <row r="24" spans="1:7" ht="14.45" customHeight="1" x14ac:dyDescent="0.25">
      <c r="A24" s="4" t="s">
        <v>2375</v>
      </c>
      <c r="B24" s="4" t="s">
        <v>2376</v>
      </c>
      <c r="C24" s="4" t="s">
        <v>43</v>
      </c>
      <c r="D24" s="5">
        <v>6964023</v>
      </c>
      <c r="E24" s="6">
        <v>954419352.14999998</v>
      </c>
      <c r="F24" s="6">
        <v>0.56489999999999996</v>
      </c>
      <c r="G24" s="1"/>
    </row>
    <row r="25" spans="1:7" ht="14.45" customHeight="1" x14ac:dyDescent="0.25">
      <c r="A25" s="4" t="s">
        <v>2377</v>
      </c>
      <c r="B25" s="4" t="s">
        <v>2378</v>
      </c>
      <c r="C25" s="4" t="s">
        <v>43</v>
      </c>
      <c r="D25" s="5">
        <v>1543967</v>
      </c>
      <c r="E25" s="6">
        <v>897122025.35000002</v>
      </c>
      <c r="F25" s="6">
        <v>0.53100000000000003</v>
      </c>
      <c r="G25" s="1"/>
    </row>
    <row r="26" spans="1:7" ht="23.45" customHeight="1" x14ac:dyDescent="0.25">
      <c r="A26" s="4" t="s">
        <v>2379</v>
      </c>
      <c r="B26" s="4" t="s">
        <v>2380</v>
      </c>
      <c r="C26" s="4" t="s">
        <v>48</v>
      </c>
      <c r="D26" s="5">
        <v>9476</v>
      </c>
      <c r="E26" s="6">
        <v>243370686.59999999</v>
      </c>
      <c r="F26" s="6">
        <v>0.14399999999999999</v>
      </c>
      <c r="G26" s="1"/>
    </row>
    <row r="27" spans="1:7" ht="23.45" customHeight="1" x14ac:dyDescent="0.25">
      <c r="A27" s="4" t="s">
        <v>51</v>
      </c>
      <c r="B27" s="4" t="s">
        <v>52</v>
      </c>
      <c r="C27" s="4" t="s">
        <v>48</v>
      </c>
      <c r="D27" s="5">
        <v>285757</v>
      </c>
      <c r="E27" s="6">
        <v>2785887856.5500002</v>
      </c>
      <c r="F27" s="6">
        <v>1.6488</v>
      </c>
      <c r="G27" s="1"/>
    </row>
    <row r="28" spans="1:7" ht="23.45" customHeight="1" x14ac:dyDescent="0.25">
      <c r="A28" s="4" t="s">
        <v>46</v>
      </c>
      <c r="B28" s="4" t="s">
        <v>47</v>
      </c>
      <c r="C28" s="4" t="s">
        <v>48</v>
      </c>
      <c r="D28" s="5">
        <v>192318</v>
      </c>
      <c r="E28" s="6">
        <v>479198760.60000002</v>
      </c>
      <c r="F28" s="6">
        <v>0.28360000000000002</v>
      </c>
      <c r="G28" s="1"/>
    </row>
    <row r="29" spans="1:7" ht="23.45" customHeight="1" x14ac:dyDescent="0.25">
      <c r="A29" s="4" t="s">
        <v>49</v>
      </c>
      <c r="B29" s="4" t="s">
        <v>50</v>
      </c>
      <c r="C29" s="4" t="s">
        <v>48</v>
      </c>
      <c r="D29" s="5">
        <v>1900233</v>
      </c>
      <c r="E29" s="6">
        <v>1163607677.55</v>
      </c>
      <c r="F29" s="6">
        <v>0.68869999999999998</v>
      </c>
      <c r="G29" s="1"/>
    </row>
    <row r="30" spans="1:7" ht="23.45" customHeight="1" x14ac:dyDescent="0.25">
      <c r="A30" s="4" t="s">
        <v>2381</v>
      </c>
      <c r="B30" s="4" t="s">
        <v>2382</v>
      </c>
      <c r="C30" s="4" t="s">
        <v>48</v>
      </c>
      <c r="D30" s="5">
        <v>385053</v>
      </c>
      <c r="E30" s="6">
        <v>747830683.95000005</v>
      </c>
      <c r="F30" s="6">
        <v>0.44259999999999999</v>
      </c>
      <c r="G30" s="1"/>
    </row>
    <row r="31" spans="1:7" ht="14.45" customHeight="1" x14ac:dyDescent="0.25">
      <c r="A31" s="4" t="s">
        <v>53</v>
      </c>
      <c r="B31" s="4" t="s">
        <v>54</v>
      </c>
      <c r="C31" s="4" t="s">
        <v>55</v>
      </c>
      <c r="D31" s="5">
        <v>10830567</v>
      </c>
      <c r="E31" s="6">
        <v>4639273374.4499998</v>
      </c>
      <c r="F31" s="6">
        <v>2.7456999999999998</v>
      </c>
      <c r="G31" s="1"/>
    </row>
    <row r="32" spans="1:7" ht="23.45" customHeight="1" x14ac:dyDescent="0.25">
      <c r="A32" s="4" t="s">
        <v>59</v>
      </c>
      <c r="B32" s="4" t="s">
        <v>60</v>
      </c>
      <c r="C32" s="4" t="s">
        <v>58</v>
      </c>
      <c r="D32" s="5">
        <v>4814986</v>
      </c>
      <c r="E32" s="6">
        <v>7213089777.3000002</v>
      </c>
      <c r="F32" s="6">
        <v>4.2690000000000001</v>
      </c>
      <c r="G32" s="1"/>
    </row>
    <row r="33" spans="1:7" ht="23.45" customHeight="1" x14ac:dyDescent="0.25">
      <c r="A33" s="4" t="s">
        <v>61</v>
      </c>
      <c r="B33" s="4" t="s">
        <v>62</v>
      </c>
      <c r="C33" s="4" t="s">
        <v>58</v>
      </c>
      <c r="D33" s="5">
        <v>148945</v>
      </c>
      <c r="E33" s="6">
        <v>735549988</v>
      </c>
      <c r="F33" s="6">
        <v>0.43530000000000002</v>
      </c>
      <c r="G33" s="1"/>
    </row>
    <row r="34" spans="1:7" ht="23.45" customHeight="1" x14ac:dyDescent="0.25">
      <c r="A34" s="4" t="s">
        <v>63</v>
      </c>
      <c r="B34" s="4" t="s">
        <v>64</v>
      </c>
      <c r="C34" s="4" t="s">
        <v>58</v>
      </c>
      <c r="D34" s="5">
        <v>1269595</v>
      </c>
      <c r="E34" s="6">
        <v>4921331098.5</v>
      </c>
      <c r="F34" s="6">
        <v>2.9127000000000001</v>
      </c>
      <c r="G34" s="1"/>
    </row>
    <row r="35" spans="1:7" ht="23.45" customHeight="1" x14ac:dyDescent="0.25">
      <c r="A35" s="4" t="s">
        <v>65</v>
      </c>
      <c r="B35" s="4" t="s">
        <v>66</v>
      </c>
      <c r="C35" s="4" t="s">
        <v>58</v>
      </c>
      <c r="D35" s="5">
        <v>1439367</v>
      </c>
      <c r="E35" s="6">
        <v>1796473952.7</v>
      </c>
      <c r="F35" s="6">
        <v>1.0631999999999999</v>
      </c>
      <c r="G35" s="1"/>
    </row>
    <row r="36" spans="1:7" ht="23.45" customHeight="1" x14ac:dyDescent="0.25">
      <c r="A36" s="4" t="s">
        <v>56</v>
      </c>
      <c r="B36" s="4" t="s">
        <v>57</v>
      </c>
      <c r="C36" s="4" t="s">
        <v>58</v>
      </c>
      <c r="D36" s="5">
        <v>1371646</v>
      </c>
      <c r="E36" s="6">
        <v>2117204183.3</v>
      </c>
      <c r="F36" s="6">
        <v>1.2531000000000001</v>
      </c>
      <c r="G36" s="1"/>
    </row>
    <row r="37" spans="1:7" ht="14.45" customHeight="1" x14ac:dyDescent="0.25">
      <c r="A37" s="4" t="s">
        <v>67</v>
      </c>
      <c r="B37" s="4" t="s">
        <v>68</v>
      </c>
      <c r="C37" s="4" t="s">
        <v>69</v>
      </c>
      <c r="D37" s="5">
        <v>755535</v>
      </c>
      <c r="E37" s="6">
        <v>856965573.75</v>
      </c>
      <c r="F37" s="6">
        <v>0.50719999999999998</v>
      </c>
      <c r="G37" s="1"/>
    </row>
    <row r="38" spans="1:7" ht="23.45" customHeight="1" x14ac:dyDescent="0.25">
      <c r="A38" s="4" t="s">
        <v>70</v>
      </c>
      <c r="B38" s="4" t="s">
        <v>71</v>
      </c>
      <c r="C38" s="4" t="s">
        <v>72</v>
      </c>
      <c r="D38" s="5">
        <v>221105</v>
      </c>
      <c r="E38" s="6">
        <v>1188229325.25</v>
      </c>
      <c r="F38" s="6">
        <v>0.70320000000000005</v>
      </c>
      <c r="G38" s="1"/>
    </row>
    <row r="39" spans="1:7" ht="23.45" customHeight="1" x14ac:dyDescent="0.25">
      <c r="A39" s="4" t="s">
        <v>2383</v>
      </c>
      <c r="B39" s="4" t="s">
        <v>2384</v>
      </c>
      <c r="C39" s="4" t="s">
        <v>72</v>
      </c>
      <c r="D39" s="5">
        <v>121374</v>
      </c>
      <c r="E39" s="6">
        <v>508842288.89999998</v>
      </c>
      <c r="F39" s="6">
        <v>0.30120000000000002</v>
      </c>
      <c r="G39" s="1"/>
    </row>
    <row r="40" spans="1:7" ht="23.45" customHeight="1" x14ac:dyDescent="0.25">
      <c r="A40" s="4" t="s">
        <v>76</v>
      </c>
      <c r="B40" s="4" t="s">
        <v>77</v>
      </c>
      <c r="C40" s="4" t="s">
        <v>75</v>
      </c>
      <c r="D40" s="5">
        <v>49905</v>
      </c>
      <c r="E40" s="6">
        <v>252768825</v>
      </c>
      <c r="F40" s="6">
        <v>0.14960000000000001</v>
      </c>
      <c r="G40" s="1"/>
    </row>
    <row r="41" spans="1:7" ht="23.45" customHeight="1" x14ac:dyDescent="0.25">
      <c r="A41" s="4" t="s">
        <v>73</v>
      </c>
      <c r="B41" s="4" t="s">
        <v>74</v>
      </c>
      <c r="C41" s="4" t="s">
        <v>75</v>
      </c>
      <c r="D41" s="5">
        <v>987716</v>
      </c>
      <c r="E41" s="6">
        <v>1496389740</v>
      </c>
      <c r="F41" s="6">
        <v>0.88560000000000005</v>
      </c>
      <c r="G41" s="1"/>
    </row>
    <row r="42" spans="1:7" ht="23.45" customHeight="1" x14ac:dyDescent="0.25">
      <c r="A42" s="4" t="s">
        <v>78</v>
      </c>
      <c r="B42" s="4" t="s">
        <v>79</v>
      </c>
      <c r="C42" s="4" t="s">
        <v>80</v>
      </c>
      <c r="D42" s="5">
        <v>8656550</v>
      </c>
      <c r="E42" s="6">
        <v>1744294825</v>
      </c>
      <c r="F42" s="6">
        <v>1.0323</v>
      </c>
      <c r="G42" s="1"/>
    </row>
    <row r="43" spans="1:7" ht="23.45" customHeight="1" x14ac:dyDescent="0.25">
      <c r="A43" s="4" t="s">
        <v>81</v>
      </c>
      <c r="B43" s="4" t="s">
        <v>82</v>
      </c>
      <c r="C43" s="4" t="s">
        <v>83</v>
      </c>
      <c r="D43" s="5">
        <v>1913373</v>
      </c>
      <c r="E43" s="6">
        <v>7201744634.6999998</v>
      </c>
      <c r="F43" s="6">
        <v>4.2622999999999998</v>
      </c>
      <c r="G43" s="1"/>
    </row>
    <row r="44" spans="1:7" ht="14.45" customHeight="1" x14ac:dyDescent="0.25">
      <c r="A44" s="4" t="s">
        <v>84</v>
      </c>
      <c r="B44" s="4" t="s">
        <v>85</v>
      </c>
      <c r="C44" s="4" t="s">
        <v>86</v>
      </c>
      <c r="D44" s="5">
        <v>372049</v>
      </c>
      <c r="E44" s="6">
        <v>1118472306.25</v>
      </c>
      <c r="F44" s="6">
        <v>0.66200000000000003</v>
      </c>
      <c r="G44" s="1"/>
    </row>
    <row r="45" spans="1:7" ht="14.45" customHeight="1" x14ac:dyDescent="0.25">
      <c r="A45" s="4" t="s">
        <v>92</v>
      </c>
      <c r="B45" s="4" t="s">
        <v>93</v>
      </c>
      <c r="C45" s="4" t="s">
        <v>89</v>
      </c>
      <c r="D45" s="5">
        <v>301130</v>
      </c>
      <c r="E45" s="6">
        <v>445807908.5</v>
      </c>
      <c r="F45" s="6">
        <v>0.26379999999999998</v>
      </c>
      <c r="G45" s="1"/>
    </row>
    <row r="46" spans="1:7" ht="14.45" customHeight="1" x14ac:dyDescent="0.25">
      <c r="A46" s="4" t="s">
        <v>87</v>
      </c>
      <c r="B46" s="4" t="s">
        <v>88</v>
      </c>
      <c r="C46" s="4" t="s">
        <v>89</v>
      </c>
      <c r="D46" s="5">
        <v>1098866</v>
      </c>
      <c r="E46" s="6">
        <v>1806370874.0999999</v>
      </c>
      <c r="F46" s="6">
        <v>1.0690999999999999</v>
      </c>
      <c r="G46" s="1"/>
    </row>
    <row r="47" spans="1:7" ht="41.85" customHeight="1" x14ac:dyDescent="0.25">
      <c r="A47" s="4" t="s">
        <v>90</v>
      </c>
      <c r="B47" s="4" t="s">
        <v>91</v>
      </c>
      <c r="C47" s="4" t="s">
        <v>89</v>
      </c>
      <c r="D47" s="5">
        <v>761202</v>
      </c>
      <c r="E47" s="6">
        <v>880406233.20000005</v>
      </c>
      <c r="F47" s="6">
        <v>0.52110000000000001</v>
      </c>
      <c r="G47" s="1"/>
    </row>
    <row r="48" spans="1:7" ht="14.45" customHeight="1" x14ac:dyDescent="0.25">
      <c r="A48" s="4" t="s">
        <v>96</v>
      </c>
      <c r="B48" s="4" t="s">
        <v>97</v>
      </c>
      <c r="C48" s="4" t="s">
        <v>98</v>
      </c>
      <c r="D48" s="5">
        <v>445006</v>
      </c>
      <c r="E48" s="6">
        <v>3224179721.5</v>
      </c>
      <c r="F48" s="6">
        <v>1.9081999999999999</v>
      </c>
      <c r="G48" s="1"/>
    </row>
    <row r="49" spans="1:7" ht="23.45" customHeight="1" x14ac:dyDescent="0.25">
      <c r="A49" s="4" t="s">
        <v>99</v>
      </c>
      <c r="B49" s="4" t="s">
        <v>100</v>
      </c>
      <c r="C49" s="4" t="s">
        <v>101</v>
      </c>
      <c r="D49" s="5">
        <v>1469354</v>
      </c>
      <c r="E49" s="6">
        <v>662678654</v>
      </c>
      <c r="F49" s="6">
        <v>0.39219999999999999</v>
      </c>
      <c r="G49" s="1"/>
    </row>
    <row r="50" spans="1:7" ht="23.45" customHeight="1" x14ac:dyDescent="0.25">
      <c r="A50" s="4" t="s">
        <v>105</v>
      </c>
      <c r="B50" s="4" t="s">
        <v>106</v>
      </c>
      <c r="C50" s="4" t="s">
        <v>104</v>
      </c>
      <c r="D50" s="5">
        <v>345970</v>
      </c>
      <c r="E50" s="6">
        <v>907254429.5</v>
      </c>
      <c r="F50" s="6">
        <v>0.53700000000000003</v>
      </c>
      <c r="G50" s="1"/>
    </row>
    <row r="51" spans="1:7" ht="23.45" customHeight="1" x14ac:dyDescent="0.25">
      <c r="A51" s="4" t="s">
        <v>107</v>
      </c>
      <c r="B51" s="4" t="s">
        <v>108</v>
      </c>
      <c r="C51" s="4" t="s">
        <v>104</v>
      </c>
      <c r="D51" s="5">
        <v>387243</v>
      </c>
      <c r="E51" s="6">
        <v>424495776.60000002</v>
      </c>
      <c r="F51" s="6">
        <v>0.25119999999999998</v>
      </c>
      <c r="G51" s="1"/>
    </row>
    <row r="52" spans="1:7" ht="23.45" customHeight="1" x14ac:dyDescent="0.25">
      <c r="A52" s="4" t="s">
        <v>102</v>
      </c>
      <c r="B52" s="4" t="s">
        <v>103</v>
      </c>
      <c r="C52" s="4" t="s">
        <v>104</v>
      </c>
      <c r="D52" s="5">
        <v>156749</v>
      </c>
      <c r="E52" s="6">
        <v>769833526.25</v>
      </c>
      <c r="F52" s="6">
        <v>0.4556</v>
      </c>
      <c r="G52" s="1"/>
    </row>
    <row r="53" spans="1:7" ht="14.45" customHeight="1" x14ac:dyDescent="0.25">
      <c r="A53" s="4" t="s">
        <v>109</v>
      </c>
      <c r="B53" s="4" t="s">
        <v>110</v>
      </c>
      <c r="C53" s="4" t="s">
        <v>111</v>
      </c>
      <c r="D53" s="5">
        <v>1235686</v>
      </c>
      <c r="E53" s="6">
        <v>1395830905.5999999</v>
      </c>
      <c r="F53" s="6">
        <v>0.82609999999999995</v>
      </c>
      <c r="G53" s="1"/>
    </row>
    <row r="54" spans="1:7" ht="23.45" customHeight="1" x14ac:dyDescent="0.25">
      <c r="A54" s="4" t="s">
        <v>112</v>
      </c>
      <c r="B54" s="4" t="s">
        <v>113</v>
      </c>
      <c r="C54" s="4" t="s">
        <v>114</v>
      </c>
      <c r="D54" s="5">
        <v>3143596</v>
      </c>
      <c r="E54" s="6">
        <v>569148055.79999995</v>
      </c>
      <c r="F54" s="6">
        <v>0.33679999999999999</v>
      </c>
      <c r="G54" s="1"/>
    </row>
    <row r="55" spans="1:7" ht="23.45" customHeight="1" x14ac:dyDescent="0.25">
      <c r="A55" s="4" t="s">
        <v>118</v>
      </c>
      <c r="B55" s="4" t="s">
        <v>119</v>
      </c>
      <c r="C55" s="4" t="s">
        <v>117</v>
      </c>
      <c r="D55" s="5">
        <v>381492</v>
      </c>
      <c r="E55" s="6">
        <v>572333373</v>
      </c>
      <c r="F55" s="6">
        <v>0.3387</v>
      </c>
      <c r="G55" s="1"/>
    </row>
    <row r="56" spans="1:7" ht="23.45" customHeight="1" x14ac:dyDescent="0.25">
      <c r="A56" s="4" t="s">
        <v>115</v>
      </c>
      <c r="B56" s="4" t="s">
        <v>116</v>
      </c>
      <c r="C56" s="4" t="s">
        <v>117</v>
      </c>
      <c r="D56" s="5">
        <v>1960631</v>
      </c>
      <c r="E56" s="6">
        <v>1241765643.8499999</v>
      </c>
      <c r="F56" s="6">
        <v>0.7349</v>
      </c>
      <c r="G56" s="1"/>
    </row>
    <row r="57" spans="1:7" ht="23.45" customHeight="1" x14ac:dyDescent="0.25">
      <c r="A57" s="4" t="s">
        <v>120</v>
      </c>
      <c r="B57" s="4" t="s">
        <v>121</v>
      </c>
      <c r="C57" s="4" t="s">
        <v>122</v>
      </c>
      <c r="D57" s="5">
        <v>5308993</v>
      </c>
      <c r="E57" s="6">
        <v>1423075573.6500001</v>
      </c>
      <c r="F57" s="6">
        <v>0.84219999999999995</v>
      </c>
      <c r="G57" s="1"/>
    </row>
    <row r="58" spans="1:7" ht="14.45" customHeight="1" x14ac:dyDescent="0.25">
      <c r="A58" s="4" t="s">
        <v>123</v>
      </c>
      <c r="B58" s="4" t="s">
        <v>124</v>
      </c>
      <c r="C58" s="4" t="s">
        <v>125</v>
      </c>
      <c r="D58" s="5">
        <v>652144</v>
      </c>
      <c r="E58" s="6">
        <v>1856490932</v>
      </c>
      <c r="F58" s="6">
        <v>1.0987</v>
      </c>
      <c r="G58" s="1"/>
    </row>
    <row r="59" spans="1:7" ht="23.45" customHeight="1" x14ac:dyDescent="0.25">
      <c r="A59" s="4" t="s">
        <v>126</v>
      </c>
      <c r="B59" s="4" t="s">
        <v>127</v>
      </c>
      <c r="C59" s="4" t="s">
        <v>128</v>
      </c>
      <c r="D59" s="5">
        <v>2801141</v>
      </c>
      <c r="E59" s="6">
        <v>1465416914.1500001</v>
      </c>
      <c r="F59" s="6">
        <v>0.86729999999999996</v>
      </c>
      <c r="G59" s="1"/>
    </row>
    <row r="60" spans="1:7" ht="23.45" customHeight="1" x14ac:dyDescent="0.25">
      <c r="A60" s="4" t="s">
        <v>129</v>
      </c>
      <c r="B60" s="4" t="s">
        <v>130</v>
      </c>
      <c r="C60" s="4" t="s">
        <v>128</v>
      </c>
      <c r="D60" s="5">
        <v>687016</v>
      </c>
      <c r="E60" s="6">
        <v>860006628.79999995</v>
      </c>
      <c r="F60" s="6">
        <v>0.50900000000000001</v>
      </c>
      <c r="G60" s="1"/>
    </row>
    <row r="61" spans="1:7" ht="23.45" customHeight="1" x14ac:dyDescent="0.25">
      <c r="A61" s="4" t="s">
        <v>131</v>
      </c>
      <c r="B61" s="4" t="s">
        <v>132</v>
      </c>
      <c r="C61" s="4" t="s">
        <v>133</v>
      </c>
      <c r="D61" s="5">
        <v>1479792</v>
      </c>
      <c r="E61" s="6">
        <v>3350767015.1999998</v>
      </c>
      <c r="F61" s="6">
        <v>1.9831000000000001</v>
      </c>
      <c r="G61" s="1"/>
    </row>
    <row r="62" spans="1:7" ht="23.45" customHeight="1" x14ac:dyDescent="0.25">
      <c r="A62" s="4" t="s">
        <v>134</v>
      </c>
      <c r="B62" s="4" t="s">
        <v>135</v>
      </c>
      <c r="C62" s="4" t="s">
        <v>136</v>
      </c>
      <c r="D62" s="5">
        <v>232784</v>
      </c>
      <c r="E62" s="6">
        <v>900303759.20000005</v>
      </c>
      <c r="F62" s="6">
        <v>0.53280000000000005</v>
      </c>
      <c r="G62" s="1"/>
    </row>
    <row r="63" spans="1:7" ht="23.45" customHeight="1" x14ac:dyDescent="0.25">
      <c r="A63" s="4" t="s">
        <v>144</v>
      </c>
      <c r="B63" s="4" t="s">
        <v>145</v>
      </c>
      <c r="C63" s="4" t="s">
        <v>139</v>
      </c>
      <c r="D63" s="5">
        <v>2310922</v>
      </c>
      <c r="E63" s="6">
        <v>3744964647.0999999</v>
      </c>
      <c r="F63" s="6">
        <v>2.2164000000000001</v>
      </c>
      <c r="G63" s="1"/>
    </row>
    <row r="64" spans="1:7" ht="23.45" customHeight="1" x14ac:dyDescent="0.25">
      <c r="A64" s="4" t="s">
        <v>146</v>
      </c>
      <c r="B64" s="4" t="s">
        <v>147</v>
      </c>
      <c r="C64" s="4" t="s">
        <v>139</v>
      </c>
      <c r="D64" s="5">
        <v>491200</v>
      </c>
      <c r="E64" s="6">
        <v>1277414720</v>
      </c>
      <c r="F64" s="6">
        <v>0.75600000000000001</v>
      </c>
      <c r="G64" s="1"/>
    </row>
    <row r="65" spans="1:7" ht="23.45" customHeight="1" x14ac:dyDescent="0.25">
      <c r="A65" s="4" t="s">
        <v>137</v>
      </c>
      <c r="B65" s="4" t="s">
        <v>138</v>
      </c>
      <c r="C65" s="4" t="s">
        <v>139</v>
      </c>
      <c r="D65" s="5">
        <v>179502</v>
      </c>
      <c r="E65" s="6">
        <v>1141058313.5999999</v>
      </c>
      <c r="F65" s="6">
        <v>0.67530000000000001</v>
      </c>
      <c r="G65" s="1"/>
    </row>
    <row r="66" spans="1:7" ht="23.45" customHeight="1" x14ac:dyDescent="0.25">
      <c r="A66" s="4" t="s">
        <v>140</v>
      </c>
      <c r="B66" s="4" t="s">
        <v>141</v>
      </c>
      <c r="C66" s="4" t="s">
        <v>139</v>
      </c>
      <c r="D66" s="5">
        <v>918931</v>
      </c>
      <c r="E66" s="6">
        <v>1375593760.45</v>
      </c>
      <c r="F66" s="6">
        <v>0.81410000000000005</v>
      </c>
      <c r="G66" s="1"/>
    </row>
    <row r="67" spans="1:7" ht="23.45" customHeight="1" x14ac:dyDescent="0.25">
      <c r="A67" s="4" t="s">
        <v>142</v>
      </c>
      <c r="B67" s="4" t="s">
        <v>143</v>
      </c>
      <c r="C67" s="4" t="s">
        <v>139</v>
      </c>
      <c r="D67" s="5">
        <v>305093</v>
      </c>
      <c r="E67" s="6">
        <v>1878732184.7</v>
      </c>
      <c r="F67" s="6">
        <v>1.1119000000000001</v>
      </c>
      <c r="G67" s="1"/>
    </row>
    <row r="68" spans="1:7" ht="23.45" customHeight="1" x14ac:dyDescent="0.25">
      <c r="A68" s="4" t="s">
        <v>148</v>
      </c>
      <c r="B68" s="4" t="s">
        <v>149</v>
      </c>
      <c r="C68" s="4" t="s">
        <v>150</v>
      </c>
      <c r="D68" s="5">
        <v>9233792</v>
      </c>
      <c r="E68" s="6">
        <v>828271142.39999998</v>
      </c>
      <c r="F68" s="6">
        <v>0.49020000000000002</v>
      </c>
      <c r="G68" s="1"/>
    </row>
    <row r="69" spans="1:7" ht="23.45" customHeight="1" x14ac:dyDescent="0.25">
      <c r="A69" s="4" t="s">
        <v>151</v>
      </c>
      <c r="B69" s="4" t="s">
        <v>152</v>
      </c>
      <c r="C69" s="4" t="s">
        <v>150</v>
      </c>
      <c r="D69" s="5">
        <v>9271795</v>
      </c>
      <c r="E69" s="6">
        <v>3113468761</v>
      </c>
      <c r="F69" s="6">
        <v>1.8427</v>
      </c>
      <c r="G69" s="1"/>
    </row>
    <row r="70" spans="1:7" ht="23.45" customHeight="1" x14ac:dyDescent="0.25">
      <c r="A70" s="4" t="s">
        <v>153</v>
      </c>
      <c r="B70" s="4" t="s">
        <v>154</v>
      </c>
      <c r="C70" s="4" t="s">
        <v>150</v>
      </c>
      <c r="D70" s="5">
        <v>6382285</v>
      </c>
      <c r="E70" s="6">
        <v>1767254716.5</v>
      </c>
      <c r="F70" s="6">
        <v>1.0459000000000001</v>
      </c>
      <c r="G70" s="1"/>
    </row>
    <row r="71" spans="1:7" ht="23.45" customHeight="1" x14ac:dyDescent="0.25">
      <c r="A71" s="4" t="s">
        <v>158</v>
      </c>
      <c r="B71" s="4" t="s">
        <v>159</v>
      </c>
      <c r="C71" s="4" t="s">
        <v>157</v>
      </c>
      <c r="D71" s="5">
        <v>4336212</v>
      </c>
      <c r="E71" s="6">
        <v>12885921200.4</v>
      </c>
      <c r="F71" s="6">
        <v>7.6264000000000003</v>
      </c>
      <c r="G71" s="1"/>
    </row>
    <row r="72" spans="1:7" ht="23.45" customHeight="1" x14ac:dyDescent="0.25">
      <c r="A72" s="4" t="s">
        <v>155</v>
      </c>
      <c r="B72" s="4" t="s">
        <v>156</v>
      </c>
      <c r="C72" s="4" t="s">
        <v>157</v>
      </c>
      <c r="D72" s="5">
        <v>2339035</v>
      </c>
      <c r="E72" s="6">
        <v>1409034684</v>
      </c>
      <c r="F72" s="6">
        <v>0.83389999999999997</v>
      </c>
      <c r="G72" s="1"/>
    </row>
    <row r="73" spans="1:7" ht="14.45" customHeight="1" x14ac:dyDescent="0.25">
      <c r="A73" s="4" t="s">
        <v>160</v>
      </c>
      <c r="B73" s="4" t="s">
        <v>161</v>
      </c>
      <c r="C73" s="4" t="s">
        <v>162</v>
      </c>
      <c r="D73" s="5">
        <v>12688782</v>
      </c>
      <c r="E73" s="6">
        <v>1977546674.7</v>
      </c>
      <c r="F73" s="6">
        <v>1.1704000000000001</v>
      </c>
      <c r="G73" s="1"/>
    </row>
    <row r="74" spans="1:7" ht="23.45" customHeight="1" x14ac:dyDescent="0.25">
      <c r="A74" s="4" t="s">
        <v>2385</v>
      </c>
      <c r="B74" s="4" t="s">
        <v>2386</v>
      </c>
      <c r="C74" s="4" t="s">
        <v>162</v>
      </c>
      <c r="D74" s="5">
        <v>386000</v>
      </c>
      <c r="E74" s="6">
        <v>577436700</v>
      </c>
      <c r="F74" s="6">
        <v>0.34179999999999999</v>
      </c>
      <c r="G74" s="1"/>
    </row>
    <row r="75" spans="1:7" ht="23.45" customHeight="1" x14ac:dyDescent="0.25">
      <c r="A75" s="4" t="s">
        <v>163</v>
      </c>
      <c r="B75" s="4" t="s">
        <v>164</v>
      </c>
      <c r="C75" s="4" t="s">
        <v>165</v>
      </c>
      <c r="D75" s="5">
        <v>296879</v>
      </c>
      <c r="E75" s="6">
        <v>252094802.84999999</v>
      </c>
      <c r="F75" s="6">
        <v>0.1492</v>
      </c>
      <c r="G75" s="1"/>
    </row>
    <row r="76" spans="1:7" ht="23.45" customHeight="1" x14ac:dyDescent="0.25">
      <c r="A76" s="4" t="s">
        <v>166</v>
      </c>
      <c r="B76" s="4" t="s">
        <v>167</v>
      </c>
      <c r="C76" s="4" t="s">
        <v>168</v>
      </c>
      <c r="D76" s="5">
        <v>4286530</v>
      </c>
      <c r="E76" s="6">
        <v>5266430758</v>
      </c>
      <c r="F76" s="6">
        <v>3.1168999999999998</v>
      </c>
      <c r="G76" s="1"/>
    </row>
    <row r="77" spans="1:7" ht="23.45" customHeight="1" x14ac:dyDescent="0.25">
      <c r="A77" s="4" t="s">
        <v>169</v>
      </c>
      <c r="B77" s="4" t="s">
        <v>170</v>
      </c>
      <c r="C77" s="4" t="s">
        <v>171</v>
      </c>
      <c r="D77" s="5">
        <v>479748</v>
      </c>
      <c r="E77" s="6">
        <v>1823905946.4000001</v>
      </c>
      <c r="F77" s="6">
        <v>1.0794999999999999</v>
      </c>
      <c r="G77" s="1"/>
    </row>
    <row r="78" spans="1:7" ht="14.45" customHeight="1" x14ac:dyDescent="0.25">
      <c r="A78" s="4" t="s">
        <v>172</v>
      </c>
      <c r="B78" s="4" t="s">
        <v>173</v>
      </c>
      <c r="C78" s="4" t="s">
        <v>174</v>
      </c>
      <c r="D78" s="5">
        <v>408538</v>
      </c>
      <c r="E78" s="6">
        <v>813501292.5</v>
      </c>
      <c r="F78" s="6">
        <v>0.48149999999999998</v>
      </c>
      <c r="G78" s="1"/>
    </row>
    <row r="79" spans="1:7" ht="23.45" customHeight="1" x14ac:dyDescent="0.25">
      <c r="A79" s="4" t="s">
        <v>2387</v>
      </c>
      <c r="B79" s="4" t="s">
        <v>2388</v>
      </c>
      <c r="C79" s="4" t="s">
        <v>2389</v>
      </c>
      <c r="D79" s="5">
        <v>675941</v>
      </c>
      <c r="E79" s="6">
        <v>626259336.5</v>
      </c>
      <c r="F79" s="6">
        <v>0.37059999999999998</v>
      </c>
      <c r="G79" s="1"/>
    </row>
    <row r="80" spans="1:7" ht="23.45" customHeight="1" x14ac:dyDescent="0.25">
      <c r="A80" s="4" t="s">
        <v>2390</v>
      </c>
      <c r="B80" s="4" t="s">
        <v>2391</v>
      </c>
      <c r="C80" s="4"/>
      <c r="D80" s="5">
        <v>2094839</v>
      </c>
      <c r="E80" s="6">
        <v>940268485.14999998</v>
      </c>
      <c r="F80" s="6">
        <v>0.55649999999999999</v>
      </c>
      <c r="G80" s="1"/>
    </row>
    <row r="81" spans="1:7" ht="14.45" customHeight="1" x14ac:dyDescent="0.25">
      <c r="A81" s="4" t="s">
        <v>177</v>
      </c>
      <c r="B81" s="4" t="s">
        <v>178</v>
      </c>
      <c r="C81" s="4"/>
      <c r="D81" s="5">
        <v>1650114</v>
      </c>
      <c r="E81" s="6">
        <v>820436680.79999995</v>
      </c>
      <c r="F81" s="6">
        <v>0.48559999999999998</v>
      </c>
      <c r="G81" s="1"/>
    </row>
    <row r="82" spans="1:7" ht="14.45" customHeight="1" x14ac:dyDescent="0.25">
      <c r="A82" s="4" t="s">
        <v>179</v>
      </c>
      <c r="B82" s="4" t="s">
        <v>180</v>
      </c>
      <c r="C82" s="4"/>
      <c r="D82" s="5">
        <v>18238</v>
      </c>
      <c r="E82" s="6">
        <v>628316426.10000002</v>
      </c>
      <c r="F82" s="6">
        <v>0.37190000000000001</v>
      </c>
      <c r="G82" s="1"/>
    </row>
    <row r="83" spans="1:7" ht="14.45" customHeight="1" x14ac:dyDescent="0.25">
      <c r="A83" s="4" t="s">
        <v>181</v>
      </c>
      <c r="B83" s="4" t="s">
        <v>182</v>
      </c>
      <c r="C83" s="4"/>
      <c r="D83" s="5">
        <v>439382</v>
      </c>
      <c r="E83" s="6">
        <v>1124927765.5</v>
      </c>
      <c r="F83" s="6">
        <v>0.66579999999999995</v>
      </c>
      <c r="G83" s="1"/>
    </row>
    <row r="84" spans="1:7" ht="14.45" customHeight="1" x14ac:dyDescent="0.25">
      <c r="A84" s="4" t="s">
        <v>2392</v>
      </c>
      <c r="B84" s="4" t="s">
        <v>2393</v>
      </c>
      <c r="C84" s="4"/>
      <c r="D84" s="5">
        <v>130756</v>
      </c>
      <c r="E84" s="6">
        <v>541159857.20000005</v>
      </c>
      <c r="F84" s="6">
        <v>0.32029999999999997</v>
      </c>
      <c r="G84" s="1"/>
    </row>
    <row r="85" spans="1:7" ht="32.65" customHeight="1" x14ac:dyDescent="0.25">
      <c r="A85" s="4" t="s">
        <v>175</v>
      </c>
      <c r="B85" s="4" t="s">
        <v>176</v>
      </c>
      <c r="C85" s="4"/>
      <c r="D85" s="5">
        <v>259272</v>
      </c>
      <c r="E85" s="6">
        <v>228703831.19999999</v>
      </c>
      <c r="F85" s="6">
        <v>0.13539999999999999</v>
      </c>
      <c r="G85" s="1"/>
    </row>
    <row r="86" spans="1:7" ht="14.45" customHeight="1" x14ac:dyDescent="0.25">
      <c r="A86" s="4" t="s">
        <v>0</v>
      </c>
      <c r="B86" s="4" t="s">
        <v>0</v>
      </c>
      <c r="C86" s="7" t="s">
        <v>183</v>
      </c>
      <c r="D86" s="5">
        <v>176407277</v>
      </c>
      <c r="E86" s="6">
        <v>165157684430.89999</v>
      </c>
      <c r="F86" s="6">
        <v>97.747299999999996</v>
      </c>
      <c r="G86" s="1"/>
    </row>
    <row r="87" spans="1:7" ht="18.399999999999999" customHeight="1" x14ac:dyDescent="0.25">
      <c r="A87" s="16" t="s">
        <v>0</v>
      </c>
      <c r="B87" s="16"/>
      <c r="C87" s="16"/>
      <c r="D87" s="16"/>
      <c r="E87" s="16"/>
      <c r="F87" s="16"/>
      <c r="G87" s="16"/>
    </row>
    <row r="88" spans="1:7" ht="14.45" customHeight="1" x14ac:dyDescent="0.25">
      <c r="A88" s="15" t="s">
        <v>1688</v>
      </c>
      <c r="B88" s="15"/>
      <c r="C88" s="15"/>
      <c r="D88" s="1"/>
      <c r="E88" s="1"/>
      <c r="F88" s="1"/>
      <c r="G88" s="1"/>
    </row>
    <row r="89" spans="1:7" ht="14.45" customHeight="1" x14ac:dyDescent="0.25">
      <c r="A89" s="3" t="s">
        <v>1689</v>
      </c>
      <c r="B89" s="3" t="s">
        <v>9</v>
      </c>
      <c r="C89" s="3" t="s">
        <v>10</v>
      </c>
      <c r="D89" s="1"/>
      <c r="E89" s="1"/>
      <c r="F89" s="1"/>
      <c r="G89" s="1"/>
    </row>
    <row r="90" spans="1:7" ht="23.45" customHeight="1" x14ac:dyDescent="0.25">
      <c r="A90" s="4" t="s">
        <v>1692</v>
      </c>
      <c r="B90" s="6">
        <v>-207042243.09</v>
      </c>
      <c r="C90" s="6">
        <v>-0.12</v>
      </c>
      <c r="D90" s="1"/>
      <c r="E90" s="1"/>
      <c r="F90" s="1"/>
      <c r="G90" s="1"/>
    </row>
    <row r="91" spans="1:7" ht="14.45" customHeight="1" x14ac:dyDescent="0.25">
      <c r="A91" s="4" t="s">
        <v>1691</v>
      </c>
      <c r="B91" s="6">
        <v>1150997793.9200001</v>
      </c>
      <c r="C91" s="6">
        <v>0.68</v>
      </c>
      <c r="D91" s="1"/>
      <c r="E91" s="1"/>
      <c r="F91" s="1"/>
      <c r="G91" s="1"/>
    </row>
    <row r="92" spans="1:7" ht="14.45" customHeight="1" x14ac:dyDescent="0.25">
      <c r="A92" s="4" t="s">
        <v>1693</v>
      </c>
      <c r="B92" s="6">
        <v>2862313422.8400002</v>
      </c>
      <c r="C92" s="6">
        <v>1.69</v>
      </c>
      <c r="D92" s="1"/>
      <c r="E92" s="1"/>
      <c r="F92" s="1"/>
      <c r="G92" s="1"/>
    </row>
    <row r="93" spans="1:7" ht="14.45" customHeight="1" x14ac:dyDescent="0.25">
      <c r="A93" s="9" t="s">
        <v>1694</v>
      </c>
      <c r="B93" s="6">
        <v>3806268973.6700001</v>
      </c>
      <c r="C93" s="6">
        <v>2.25</v>
      </c>
      <c r="D93" s="1"/>
      <c r="E93" s="1"/>
      <c r="F93" s="1"/>
      <c r="G93" s="1"/>
    </row>
    <row r="94" spans="1:7" ht="14.45" customHeight="1" x14ac:dyDescent="0.25">
      <c r="A94" s="15" t="s">
        <v>0</v>
      </c>
      <c r="B94" s="15"/>
      <c r="C94" s="1"/>
      <c r="D94" s="1"/>
      <c r="E94" s="1"/>
      <c r="F94" s="1"/>
      <c r="G94" s="1"/>
    </row>
    <row r="95" spans="1:7" ht="23.65" customHeight="1" x14ac:dyDescent="0.25">
      <c r="A95" s="4" t="s">
        <v>1695</v>
      </c>
      <c r="B95" s="8"/>
      <c r="C95" s="1"/>
      <c r="D95" s="1"/>
      <c r="E95" s="1"/>
      <c r="F95" s="1"/>
      <c r="G95" s="1"/>
    </row>
    <row r="96" spans="1:7" ht="14.45" customHeight="1" x14ac:dyDescent="0.25">
      <c r="A96" s="4" t="s">
        <v>1696</v>
      </c>
      <c r="B96" s="8"/>
      <c r="C96" s="1"/>
      <c r="D96" s="1"/>
      <c r="E96" s="1"/>
      <c r="F96" s="1"/>
      <c r="G96" s="1"/>
    </row>
    <row r="97" spans="1:7" ht="32.65" customHeight="1" x14ac:dyDescent="0.25">
      <c r="A97" s="4" t="s">
        <v>1697</v>
      </c>
      <c r="B97" s="8"/>
      <c r="C97" s="1"/>
      <c r="D97" s="1"/>
      <c r="E97" s="1"/>
      <c r="F97" s="1"/>
      <c r="G97" s="1"/>
    </row>
    <row r="98" spans="1:7" ht="14.45" customHeight="1" x14ac:dyDescent="0.25">
      <c r="A98" s="15" t="s">
        <v>0</v>
      </c>
      <c r="B98" s="15"/>
      <c r="C98" s="15"/>
      <c r="D98" s="1"/>
      <c r="E98" s="1"/>
      <c r="F98" s="1"/>
      <c r="G98" s="1"/>
    </row>
    <row r="99" spans="1:7" ht="14.65" customHeight="1" x14ac:dyDescent="0.25">
      <c r="A99" s="4" t="s">
        <v>1708</v>
      </c>
      <c r="B99" s="6">
        <v>165157684430.89999</v>
      </c>
      <c r="C99" s="6">
        <v>97.75</v>
      </c>
      <c r="D99" s="1"/>
      <c r="E99" s="1"/>
      <c r="F99" s="1"/>
      <c r="G99" s="1"/>
    </row>
    <row r="100" spans="1:7" ht="23.45" customHeight="1" x14ac:dyDescent="0.25">
      <c r="A100" s="4" t="s">
        <v>1692</v>
      </c>
      <c r="B100" s="6">
        <v>-207042243.09</v>
      </c>
      <c r="C100" s="6">
        <v>-0.12</v>
      </c>
      <c r="D100" s="1"/>
      <c r="E100" s="1"/>
      <c r="F100" s="1"/>
      <c r="G100" s="1"/>
    </row>
    <row r="101" spans="1:7" ht="14.45" customHeight="1" x14ac:dyDescent="0.25">
      <c r="A101" s="4" t="s">
        <v>1691</v>
      </c>
      <c r="B101" s="6">
        <v>1150997793.9200001</v>
      </c>
      <c r="C101" s="6">
        <v>0.68</v>
      </c>
      <c r="D101" s="1"/>
      <c r="E101" s="1"/>
      <c r="F101" s="1"/>
      <c r="G101" s="1"/>
    </row>
    <row r="102" spans="1:7" ht="14.45" customHeight="1" x14ac:dyDescent="0.25">
      <c r="A102" s="4" t="s">
        <v>1693</v>
      </c>
      <c r="B102" s="6">
        <v>2862313422.8400002</v>
      </c>
      <c r="C102" s="6">
        <v>1.69</v>
      </c>
      <c r="D102" s="1"/>
      <c r="E102" s="1"/>
      <c r="F102" s="1"/>
      <c r="G102" s="1"/>
    </row>
    <row r="103" spans="1:7" ht="14.45" customHeight="1" x14ac:dyDescent="0.25">
      <c r="A103" s="9" t="s">
        <v>1694</v>
      </c>
      <c r="B103" s="6">
        <v>168963953404.57001</v>
      </c>
      <c r="C103" s="6">
        <v>100</v>
      </c>
      <c r="D103" s="1"/>
      <c r="E103" s="1"/>
      <c r="F103" s="1"/>
      <c r="G103" s="1"/>
    </row>
    <row r="104" spans="1:7" ht="14.45" customHeight="1" x14ac:dyDescent="0.25">
      <c r="A104" s="15" t="s">
        <v>0</v>
      </c>
      <c r="B104" s="15"/>
      <c r="C104" s="1"/>
      <c r="D104" s="1"/>
      <c r="E104" s="1"/>
      <c r="F104" s="1"/>
      <c r="G104" s="1"/>
    </row>
    <row r="105" spans="1:7" ht="23.65" customHeight="1" x14ac:dyDescent="0.25">
      <c r="A105" s="4" t="s">
        <v>1711</v>
      </c>
      <c r="B105" s="12">
        <v>50.658099999999997</v>
      </c>
      <c r="C105" s="1"/>
      <c r="D105" s="1"/>
      <c r="E105" s="1"/>
      <c r="F105" s="1"/>
      <c r="G105" s="1"/>
    </row>
    <row r="106" spans="1:7" ht="23.45" customHeight="1" x14ac:dyDescent="0.25">
      <c r="A106" s="4" t="s">
        <v>1712</v>
      </c>
      <c r="B106" s="12">
        <v>51.503100000000003</v>
      </c>
      <c r="C106" s="1"/>
      <c r="D106" s="1"/>
      <c r="E106" s="1"/>
      <c r="F106" s="1"/>
      <c r="G106" s="1"/>
    </row>
    <row r="107" spans="1:7" ht="14.1" customHeight="1" x14ac:dyDescent="0.25">
      <c r="A107" s="13" t="s">
        <v>0</v>
      </c>
      <c r="B107" s="14" t="s">
        <v>0</v>
      </c>
      <c r="C107" s="1"/>
      <c r="D107" s="1"/>
      <c r="E107" s="1"/>
      <c r="F107" s="1"/>
      <c r="G107" s="1"/>
    </row>
    <row r="108" spans="1:7" ht="23.65" customHeight="1" x14ac:dyDescent="0.25">
      <c r="A108" s="4" t="s">
        <v>1713</v>
      </c>
      <c r="B108" s="8" t="s">
        <v>1714</v>
      </c>
      <c r="C108" s="1"/>
      <c r="D108" s="1"/>
      <c r="E108" s="1"/>
      <c r="F108" s="1"/>
      <c r="G108" s="1"/>
    </row>
  </sheetData>
  <mergeCells count="13">
    <mergeCell ref="A4:G4"/>
    <mergeCell ref="A3:G3"/>
    <mergeCell ref="A2:G2"/>
    <mergeCell ref="A1:B1"/>
    <mergeCell ref="C1:D1"/>
    <mergeCell ref="E1:G1"/>
    <mergeCell ref="A6:F6"/>
    <mergeCell ref="A5:G5"/>
    <mergeCell ref="A94:B94"/>
    <mergeCell ref="A88:C88"/>
    <mergeCell ref="A87:G87"/>
    <mergeCell ref="A104:B104"/>
    <mergeCell ref="A98:C98"/>
  </mergeCells>
  <pageMargins left="0.25" right="0.25" top="0.25" bottom="0.2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4"/>
  <sheetViews>
    <sheetView showGridLines="0" topLeftCell="A291" workbookViewId="0">
      <selection activeCell="B306" sqref="B306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2394</v>
      </c>
      <c r="B4" s="17"/>
      <c r="C4" s="17"/>
      <c r="D4" s="17"/>
      <c r="E4" s="17"/>
      <c r="F4" s="17"/>
      <c r="G4" s="17"/>
    </row>
    <row r="5" spans="1:7" ht="14.8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8.399999999999999" customHeight="1" x14ac:dyDescent="0.25">
      <c r="A6" s="16" t="s">
        <v>0</v>
      </c>
      <c r="B6" s="16"/>
      <c r="C6" s="16"/>
      <c r="D6" s="16"/>
      <c r="E6" s="16"/>
      <c r="F6" s="16"/>
      <c r="G6" s="16"/>
    </row>
    <row r="7" spans="1:7" ht="14.45" customHeight="1" x14ac:dyDescent="0.25">
      <c r="A7" s="15" t="s">
        <v>793</v>
      </c>
      <c r="B7" s="15"/>
      <c r="C7" s="15"/>
      <c r="D7" s="15"/>
      <c r="E7" s="15"/>
      <c r="F7" s="15"/>
      <c r="G7" s="2" t="s">
        <v>0</v>
      </c>
    </row>
    <row r="8" spans="1:7" ht="23.45" customHeigh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794</v>
      </c>
    </row>
    <row r="9" spans="1:7" ht="23.45" customHeight="1" x14ac:dyDescent="0.25">
      <c r="A9" s="4" t="s">
        <v>1424</v>
      </c>
      <c r="B9" s="4" t="s">
        <v>1425</v>
      </c>
      <c r="C9" s="4" t="s">
        <v>1051</v>
      </c>
      <c r="D9" s="5">
        <v>1400000</v>
      </c>
      <c r="E9" s="6">
        <v>141589700</v>
      </c>
      <c r="F9" s="6">
        <v>0.16969999999999999</v>
      </c>
      <c r="G9" s="4" t="s">
        <v>804</v>
      </c>
    </row>
    <row r="10" spans="1:7" ht="23.45" customHeight="1" x14ac:dyDescent="0.25">
      <c r="A10" s="4" t="s">
        <v>1426</v>
      </c>
      <c r="B10" s="4" t="s">
        <v>1427</v>
      </c>
      <c r="C10" s="4" t="s">
        <v>1051</v>
      </c>
      <c r="D10" s="5">
        <v>5000000</v>
      </c>
      <c r="E10" s="6">
        <v>518579000</v>
      </c>
      <c r="F10" s="6">
        <v>0.62160000000000004</v>
      </c>
      <c r="G10" s="4" t="s">
        <v>797</v>
      </c>
    </row>
    <row r="11" spans="1:7" ht="23.45" customHeight="1" x14ac:dyDescent="0.25">
      <c r="A11" s="4" t="s">
        <v>1428</v>
      </c>
      <c r="B11" s="4" t="s">
        <v>1429</v>
      </c>
      <c r="C11" s="4" t="s">
        <v>1051</v>
      </c>
      <c r="D11" s="5">
        <v>2500000</v>
      </c>
      <c r="E11" s="6">
        <v>258374750</v>
      </c>
      <c r="F11" s="6">
        <v>0.30969999999999998</v>
      </c>
      <c r="G11" s="4" t="s">
        <v>804</v>
      </c>
    </row>
    <row r="12" spans="1:7" ht="23.45" customHeight="1" x14ac:dyDescent="0.25">
      <c r="A12" s="4" t="s">
        <v>1432</v>
      </c>
      <c r="B12" s="4" t="s">
        <v>1433</v>
      </c>
      <c r="C12" s="4" t="s">
        <v>1051</v>
      </c>
      <c r="D12" s="5">
        <v>5000000</v>
      </c>
      <c r="E12" s="6">
        <v>519832500</v>
      </c>
      <c r="F12" s="6">
        <v>0.62309999999999999</v>
      </c>
      <c r="G12" s="4" t="s">
        <v>804</v>
      </c>
    </row>
    <row r="13" spans="1:7" ht="41.85" customHeight="1" x14ac:dyDescent="0.25">
      <c r="A13" s="4" t="s">
        <v>2395</v>
      </c>
      <c r="B13" s="4" t="s">
        <v>2396</v>
      </c>
      <c r="C13" s="4" t="s">
        <v>2397</v>
      </c>
      <c r="D13" s="5">
        <v>2500000</v>
      </c>
      <c r="E13" s="6">
        <v>247046750</v>
      </c>
      <c r="F13" s="6">
        <v>0.29609999999999997</v>
      </c>
      <c r="G13" s="4" t="s">
        <v>2398</v>
      </c>
    </row>
    <row r="14" spans="1:7" ht="23.45" customHeight="1" x14ac:dyDescent="0.25">
      <c r="A14" s="4" t="s">
        <v>2337</v>
      </c>
      <c r="B14" s="4" t="s">
        <v>2338</v>
      </c>
      <c r="C14" s="4" t="s">
        <v>101</v>
      </c>
      <c r="D14" s="5">
        <v>90000</v>
      </c>
      <c r="E14" s="6">
        <v>9133173</v>
      </c>
      <c r="F14" s="6">
        <v>1.09E-2</v>
      </c>
      <c r="G14" s="4" t="s">
        <v>804</v>
      </c>
    </row>
    <row r="15" spans="1:7" ht="23.45" customHeight="1" x14ac:dyDescent="0.25">
      <c r="A15" s="4" t="s">
        <v>1046</v>
      </c>
      <c r="B15" s="4" t="s">
        <v>1047</v>
      </c>
      <c r="C15" s="4" t="s">
        <v>162</v>
      </c>
      <c r="D15" s="5">
        <v>100000</v>
      </c>
      <c r="E15" s="6">
        <v>10036860</v>
      </c>
      <c r="F15" s="6">
        <v>1.2E-2</v>
      </c>
      <c r="G15" s="4" t="s">
        <v>1048</v>
      </c>
    </row>
    <row r="16" spans="1:7" ht="23.45" customHeight="1" x14ac:dyDescent="0.25">
      <c r="A16" s="4" t="s">
        <v>2339</v>
      </c>
      <c r="B16" s="4" t="s">
        <v>2340</v>
      </c>
      <c r="C16" s="4" t="s">
        <v>101</v>
      </c>
      <c r="D16" s="5">
        <v>220000</v>
      </c>
      <c r="E16" s="6">
        <v>22730708</v>
      </c>
      <c r="F16" s="6">
        <v>2.7199999999999998E-2</v>
      </c>
      <c r="G16" s="4" t="s">
        <v>804</v>
      </c>
    </row>
    <row r="17" spans="1:7" ht="32.65" customHeight="1" x14ac:dyDescent="0.25">
      <c r="A17" s="4" t="s">
        <v>2399</v>
      </c>
      <c r="B17" s="4" t="s">
        <v>2400</v>
      </c>
      <c r="C17" s="4" t="s">
        <v>2397</v>
      </c>
      <c r="D17" s="5">
        <v>3000000</v>
      </c>
      <c r="E17" s="6">
        <v>301221300</v>
      </c>
      <c r="F17" s="6">
        <v>0.36109999999999998</v>
      </c>
      <c r="G17" s="4" t="s">
        <v>2398</v>
      </c>
    </row>
    <row r="18" spans="1:7" ht="32.65" customHeight="1" x14ac:dyDescent="0.25">
      <c r="A18" s="4" t="s">
        <v>1060</v>
      </c>
      <c r="B18" s="4" t="s">
        <v>1061</v>
      </c>
      <c r="C18" s="4" t="s">
        <v>1051</v>
      </c>
      <c r="D18" s="5">
        <v>10000</v>
      </c>
      <c r="E18" s="6">
        <v>1004883</v>
      </c>
      <c r="F18" s="6">
        <v>1.1999999999999999E-3</v>
      </c>
      <c r="G18" s="4" t="s">
        <v>797</v>
      </c>
    </row>
    <row r="19" spans="1:7" ht="23.45" customHeight="1" x14ac:dyDescent="0.25">
      <c r="A19" s="4" t="s">
        <v>2401</v>
      </c>
      <c r="B19" s="4" t="s">
        <v>2402</v>
      </c>
      <c r="C19" s="4" t="s">
        <v>1051</v>
      </c>
      <c r="D19" s="5">
        <v>1500000</v>
      </c>
      <c r="E19" s="6">
        <v>156176550</v>
      </c>
      <c r="F19" s="6">
        <v>0.18720000000000001</v>
      </c>
      <c r="G19" s="4" t="s">
        <v>797</v>
      </c>
    </row>
    <row r="20" spans="1:7" ht="51" customHeight="1" x14ac:dyDescent="0.25">
      <c r="A20" s="4" t="s">
        <v>2268</v>
      </c>
      <c r="B20" s="4" t="s">
        <v>2269</v>
      </c>
      <c r="C20" s="4" t="s">
        <v>89</v>
      </c>
      <c r="D20" s="5">
        <v>190000</v>
      </c>
      <c r="E20" s="6">
        <v>19080997</v>
      </c>
      <c r="F20" s="6">
        <v>2.29E-2</v>
      </c>
      <c r="G20" s="4" t="s">
        <v>1436</v>
      </c>
    </row>
    <row r="21" spans="1:7" ht="41.85" customHeight="1" x14ac:dyDescent="0.25">
      <c r="A21" s="4" t="s">
        <v>1437</v>
      </c>
      <c r="B21" s="4" t="s">
        <v>1438</v>
      </c>
      <c r="C21" s="4" t="s">
        <v>32</v>
      </c>
      <c r="D21" s="5">
        <v>2000000</v>
      </c>
      <c r="E21" s="6">
        <v>192099600</v>
      </c>
      <c r="F21" s="6">
        <v>0.2303</v>
      </c>
      <c r="G21" s="4" t="s">
        <v>797</v>
      </c>
    </row>
    <row r="22" spans="1:7" ht="32.65" customHeight="1" x14ac:dyDescent="0.25">
      <c r="A22" s="4" t="s">
        <v>1443</v>
      </c>
      <c r="B22" s="4" t="s">
        <v>1444</v>
      </c>
      <c r="C22" s="4" t="s">
        <v>117</v>
      </c>
      <c r="D22" s="5">
        <v>2500000</v>
      </c>
      <c r="E22" s="6">
        <v>245268000</v>
      </c>
      <c r="F22" s="6">
        <v>0.29399999999999998</v>
      </c>
      <c r="G22" s="4" t="s">
        <v>797</v>
      </c>
    </row>
    <row r="23" spans="1:7" ht="23.45" customHeight="1" x14ac:dyDescent="0.25">
      <c r="A23" s="4" t="s">
        <v>1455</v>
      </c>
      <c r="B23" s="4" t="s">
        <v>1456</v>
      </c>
      <c r="C23" s="4" t="s">
        <v>32</v>
      </c>
      <c r="D23" s="5">
        <v>2500000</v>
      </c>
      <c r="E23" s="6">
        <v>240889500</v>
      </c>
      <c r="F23" s="6">
        <v>0.2888</v>
      </c>
      <c r="G23" s="4" t="s">
        <v>797</v>
      </c>
    </row>
    <row r="24" spans="1:7" ht="32.65" customHeight="1" x14ac:dyDescent="0.25">
      <c r="A24" s="4" t="s">
        <v>2303</v>
      </c>
      <c r="B24" s="4" t="s">
        <v>2304</v>
      </c>
      <c r="C24" s="4" t="s">
        <v>157</v>
      </c>
      <c r="D24" s="5">
        <v>2000000</v>
      </c>
      <c r="E24" s="6">
        <v>199275400</v>
      </c>
      <c r="F24" s="6">
        <v>0.2389</v>
      </c>
      <c r="G24" s="4" t="s">
        <v>797</v>
      </c>
    </row>
    <row r="25" spans="1:7" ht="32.65" customHeight="1" x14ac:dyDescent="0.25">
      <c r="A25" s="4" t="s">
        <v>2403</v>
      </c>
      <c r="B25" s="4" t="s">
        <v>2404</v>
      </c>
      <c r="C25" s="4" t="s">
        <v>935</v>
      </c>
      <c r="D25" s="5">
        <v>2500000</v>
      </c>
      <c r="E25" s="6">
        <v>248204250</v>
      </c>
      <c r="F25" s="6">
        <v>0.29749999999999999</v>
      </c>
      <c r="G25" s="4" t="s">
        <v>797</v>
      </c>
    </row>
    <row r="26" spans="1:7" ht="23.45" customHeight="1" x14ac:dyDescent="0.25">
      <c r="A26" s="4" t="s">
        <v>1471</v>
      </c>
      <c r="B26" s="4" t="s">
        <v>1472</v>
      </c>
      <c r="C26" s="4" t="s">
        <v>48</v>
      </c>
      <c r="D26" s="5">
        <v>5000000</v>
      </c>
      <c r="E26" s="6">
        <v>499101000</v>
      </c>
      <c r="F26" s="6">
        <v>0.59830000000000005</v>
      </c>
      <c r="G26" s="4" t="s">
        <v>797</v>
      </c>
    </row>
    <row r="27" spans="1:7" ht="32.65" customHeight="1" x14ac:dyDescent="0.25">
      <c r="A27" s="4" t="s">
        <v>1475</v>
      </c>
      <c r="B27" s="4" t="s">
        <v>1476</v>
      </c>
      <c r="C27" s="4" t="s">
        <v>117</v>
      </c>
      <c r="D27" s="5">
        <v>4500000</v>
      </c>
      <c r="E27" s="6">
        <v>440990100</v>
      </c>
      <c r="F27" s="6">
        <v>0.52859999999999996</v>
      </c>
      <c r="G27" s="4" t="s">
        <v>1354</v>
      </c>
    </row>
    <row r="28" spans="1:7" ht="23.45" customHeight="1" x14ac:dyDescent="0.25">
      <c r="A28" s="4" t="s">
        <v>1477</v>
      </c>
      <c r="B28" s="4" t="s">
        <v>1478</v>
      </c>
      <c r="C28" s="4" t="s">
        <v>162</v>
      </c>
      <c r="D28" s="5">
        <v>2500000</v>
      </c>
      <c r="E28" s="6">
        <v>247985500</v>
      </c>
      <c r="F28" s="6">
        <v>0.29730000000000001</v>
      </c>
      <c r="G28" s="4" t="s">
        <v>1095</v>
      </c>
    </row>
    <row r="29" spans="1:7" ht="23.45" customHeight="1" x14ac:dyDescent="0.25">
      <c r="A29" s="4" t="s">
        <v>2405</v>
      </c>
      <c r="B29" s="4" t="s">
        <v>2406</v>
      </c>
      <c r="C29" s="4" t="s">
        <v>150</v>
      </c>
      <c r="D29" s="5">
        <v>2500000</v>
      </c>
      <c r="E29" s="6">
        <v>248571750</v>
      </c>
      <c r="F29" s="6">
        <v>0.29799999999999999</v>
      </c>
      <c r="G29" s="4" t="s">
        <v>850</v>
      </c>
    </row>
    <row r="30" spans="1:7" ht="32.65" customHeight="1" x14ac:dyDescent="0.25">
      <c r="A30" s="4" t="s">
        <v>2407</v>
      </c>
      <c r="B30" s="4" t="s">
        <v>2408</v>
      </c>
      <c r="C30" s="4" t="s">
        <v>89</v>
      </c>
      <c r="D30" s="5">
        <v>2500000</v>
      </c>
      <c r="E30" s="6">
        <v>246038250</v>
      </c>
      <c r="F30" s="6">
        <v>0.2949</v>
      </c>
      <c r="G30" s="4" t="s">
        <v>1354</v>
      </c>
    </row>
    <row r="31" spans="1:7" ht="32.65" customHeight="1" x14ac:dyDescent="0.25">
      <c r="A31" s="4" t="s">
        <v>1481</v>
      </c>
      <c r="B31" s="4" t="s">
        <v>1482</v>
      </c>
      <c r="C31" s="4" t="s">
        <v>48</v>
      </c>
      <c r="D31" s="5">
        <v>7500000</v>
      </c>
      <c r="E31" s="6">
        <v>751400250</v>
      </c>
      <c r="F31" s="6">
        <v>0.90069999999999995</v>
      </c>
      <c r="G31" s="4" t="s">
        <v>797</v>
      </c>
    </row>
    <row r="32" spans="1:7" ht="23.45" customHeight="1" x14ac:dyDescent="0.25">
      <c r="A32" s="4" t="s">
        <v>1513</v>
      </c>
      <c r="B32" s="4" t="s">
        <v>1514</v>
      </c>
      <c r="C32" s="4" t="s">
        <v>32</v>
      </c>
      <c r="D32" s="5">
        <v>3500000</v>
      </c>
      <c r="E32" s="6">
        <v>349366500</v>
      </c>
      <c r="F32" s="6">
        <v>0.41880000000000001</v>
      </c>
      <c r="G32" s="4" t="s">
        <v>797</v>
      </c>
    </row>
    <row r="33" spans="1:7" ht="23.45" customHeight="1" x14ac:dyDescent="0.25">
      <c r="A33" s="4" t="s">
        <v>1515</v>
      </c>
      <c r="B33" s="4" t="s">
        <v>1516</v>
      </c>
      <c r="C33" s="4" t="s">
        <v>1051</v>
      </c>
      <c r="D33" s="5">
        <v>2500000</v>
      </c>
      <c r="E33" s="6">
        <v>249793750</v>
      </c>
      <c r="F33" s="6">
        <v>0.2994</v>
      </c>
      <c r="G33" s="4" t="s">
        <v>797</v>
      </c>
    </row>
    <row r="34" spans="1:7" ht="23.45" customHeight="1" x14ac:dyDescent="0.25">
      <c r="A34" s="4" t="s">
        <v>1521</v>
      </c>
      <c r="B34" s="4" t="s">
        <v>1522</v>
      </c>
      <c r="C34" s="4" t="s">
        <v>83</v>
      </c>
      <c r="D34" s="5">
        <v>4900000</v>
      </c>
      <c r="E34" s="6">
        <v>489561940</v>
      </c>
      <c r="F34" s="6">
        <v>0.58679999999999999</v>
      </c>
      <c r="G34" s="4" t="s">
        <v>797</v>
      </c>
    </row>
    <row r="35" spans="1:7" ht="32.65" customHeight="1" x14ac:dyDescent="0.25">
      <c r="A35" s="4" t="s">
        <v>1523</v>
      </c>
      <c r="B35" s="4" t="s">
        <v>1524</v>
      </c>
      <c r="C35" s="4" t="s">
        <v>1051</v>
      </c>
      <c r="D35" s="5">
        <v>6000000</v>
      </c>
      <c r="E35" s="6">
        <v>600988200</v>
      </c>
      <c r="F35" s="6">
        <v>0.72040000000000004</v>
      </c>
      <c r="G35" s="4" t="s">
        <v>797</v>
      </c>
    </row>
    <row r="36" spans="1:7" ht="32.65" customHeight="1" x14ac:dyDescent="0.25">
      <c r="A36" s="4" t="s">
        <v>1525</v>
      </c>
      <c r="B36" s="4" t="s">
        <v>1526</v>
      </c>
      <c r="C36" s="4" t="s">
        <v>83</v>
      </c>
      <c r="D36" s="5">
        <v>2500000</v>
      </c>
      <c r="E36" s="6">
        <v>251267750</v>
      </c>
      <c r="F36" s="6">
        <v>0.30120000000000002</v>
      </c>
      <c r="G36" s="4" t="s">
        <v>797</v>
      </c>
    </row>
    <row r="37" spans="1:7" ht="23.45" customHeight="1" x14ac:dyDescent="0.25">
      <c r="A37" s="4" t="s">
        <v>1527</v>
      </c>
      <c r="B37" s="4" t="s">
        <v>1528</v>
      </c>
      <c r="C37" s="4" t="s">
        <v>98</v>
      </c>
      <c r="D37" s="5">
        <v>10000000</v>
      </c>
      <c r="E37" s="6">
        <v>993914000</v>
      </c>
      <c r="F37" s="6">
        <v>1.1914</v>
      </c>
      <c r="G37" s="4" t="s">
        <v>797</v>
      </c>
    </row>
    <row r="38" spans="1:7" ht="23.45" customHeight="1" x14ac:dyDescent="0.25">
      <c r="A38" s="4" t="s">
        <v>2409</v>
      </c>
      <c r="B38" s="4" t="s">
        <v>2410</v>
      </c>
      <c r="C38" s="4" t="s">
        <v>98</v>
      </c>
      <c r="D38" s="5">
        <v>2500000</v>
      </c>
      <c r="E38" s="6">
        <v>248967250</v>
      </c>
      <c r="F38" s="6">
        <v>0.2984</v>
      </c>
      <c r="G38" s="4" t="s">
        <v>797</v>
      </c>
    </row>
    <row r="39" spans="1:7" ht="23.45" customHeight="1" x14ac:dyDescent="0.25">
      <c r="A39" s="4" t="s">
        <v>1533</v>
      </c>
      <c r="B39" s="4" t="s">
        <v>1534</v>
      </c>
      <c r="C39" s="4" t="s">
        <v>32</v>
      </c>
      <c r="D39" s="5">
        <v>9000000</v>
      </c>
      <c r="E39" s="6">
        <v>900159300</v>
      </c>
      <c r="F39" s="6">
        <v>1.079</v>
      </c>
      <c r="G39" s="4" t="s">
        <v>797</v>
      </c>
    </row>
    <row r="40" spans="1:7" ht="23.45" customHeight="1" x14ac:dyDescent="0.25">
      <c r="A40" s="4" t="s">
        <v>2411</v>
      </c>
      <c r="B40" s="4" t="s">
        <v>2412</v>
      </c>
      <c r="C40" s="4" t="s">
        <v>89</v>
      </c>
      <c r="D40" s="5">
        <v>5000000</v>
      </c>
      <c r="E40" s="6">
        <v>494821000</v>
      </c>
      <c r="F40" s="6">
        <v>0.59309999999999996</v>
      </c>
      <c r="G40" s="4" t="s">
        <v>1354</v>
      </c>
    </row>
    <row r="41" spans="1:7" ht="23.45" customHeight="1" x14ac:dyDescent="0.25">
      <c r="A41" s="4" t="s">
        <v>1539</v>
      </c>
      <c r="B41" s="4" t="s">
        <v>1540</v>
      </c>
      <c r="C41" s="4" t="s">
        <v>98</v>
      </c>
      <c r="D41" s="5">
        <v>7500000</v>
      </c>
      <c r="E41" s="6">
        <v>748473750</v>
      </c>
      <c r="F41" s="6">
        <v>0.8972</v>
      </c>
      <c r="G41" s="4" t="s">
        <v>797</v>
      </c>
    </row>
    <row r="42" spans="1:7" ht="32.65" customHeight="1" x14ac:dyDescent="0.25">
      <c r="A42" s="4" t="s">
        <v>1543</v>
      </c>
      <c r="B42" s="4" t="s">
        <v>1544</v>
      </c>
      <c r="C42" s="4" t="s">
        <v>157</v>
      </c>
      <c r="D42" s="5">
        <v>29500000</v>
      </c>
      <c r="E42" s="6">
        <v>3002790250</v>
      </c>
      <c r="F42" s="6">
        <v>3.5994999999999999</v>
      </c>
      <c r="G42" s="4" t="s">
        <v>797</v>
      </c>
    </row>
    <row r="43" spans="1:7" ht="14.45" customHeight="1" x14ac:dyDescent="0.25">
      <c r="A43" s="4" t="s">
        <v>1545</v>
      </c>
      <c r="B43" s="4" t="s">
        <v>1546</v>
      </c>
      <c r="C43" s="4" t="s">
        <v>32</v>
      </c>
      <c r="D43" s="5">
        <v>2500000</v>
      </c>
      <c r="E43" s="6">
        <v>250725750</v>
      </c>
      <c r="F43" s="6">
        <v>0.30049999999999999</v>
      </c>
      <c r="G43" s="4" t="s">
        <v>797</v>
      </c>
    </row>
    <row r="44" spans="1:7" ht="23.45" customHeight="1" x14ac:dyDescent="0.25">
      <c r="A44" s="4" t="s">
        <v>1547</v>
      </c>
      <c r="B44" s="4" t="s">
        <v>1548</v>
      </c>
      <c r="C44" s="4" t="s">
        <v>32</v>
      </c>
      <c r="D44" s="5">
        <v>9000000</v>
      </c>
      <c r="E44" s="6">
        <v>903222000</v>
      </c>
      <c r="F44" s="6">
        <v>1.0827</v>
      </c>
      <c r="G44" s="4" t="s">
        <v>797</v>
      </c>
    </row>
    <row r="45" spans="1:7" ht="23.45" customHeight="1" x14ac:dyDescent="0.25">
      <c r="A45" s="4" t="s">
        <v>2116</v>
      </c>
      <c r="B45" s="4" t="s">
        <v>2117</v>
      </c>
      <c r="C45" s="4" t="s">
        <v>1051</v>
      </c>
      <c r="D45" s="5">
        <v>7500000</v>
      </c>
      <c r="E45" s="6">
        <v>748428000</v>
      </c>
      <c r="F45" s="6">
        <v>0.89710000000000001</v>
      </c>
      <c r="G45" s="4" t="s">
        <v>797</v>
      </c>
    </row>
    <row r="46" spans="1:7" ht="23.45" customHeight="1" x14ac:dyDescent="0.25">
      <c r="A46" s="4" t="s">
        <v>2413</v>
      </c>
      <c r="B46" s="4" t="s">
        <v>2414</v>
      </c>
      <c r="C46" s="4" t="s">
        <v>150</v>
      </c>
      <c r="D46" s="5">
        <v>2500000</v>
      </c>
      <c r="E46" s="6">
        <v>250309250</v>
      </c>
      <c r="F46" s="6">
        <v>0.3</v>
      </c>
      <c r="G46" s="4" t="s">
        <v>850</v>
      </c>
    </row>
    <row r="47" spans="1:7" ht="32.65" customHeight="1" x14ac:dyDescent="0.25">
      <c r="A47" s="4" t="s">
        <v>2415</v>
      </c>
      <c r="B47" s="4" t="s">
        <v>2416</v>
      </c>
      <c r="C47" s="4" t="s">
        <v>935</v>
      </c>
      <c r="D47" s="5">
        <v>2500000</v>
      </c>
      <c r="E47" s="6">
        <v>248154000</v>
      </c>
      <c r="F47" s="6">
        <v>0.29749999999999999</v>
      </c>
      <c r="G47" s="4" t="s">
        <v>797</v>
      </c>
    </row>
    <row r="48" spans="1:7" ht="23.45" customHeight="1" x14ac:dyDescent="0.25">
      <c r="A48" s="4" t="s">
        <v>2120</v>
      </c>
      <c r="B48" s="4" t="s">
        <v>2121</v>
      </c>
      <c r="C48" s="4" t="s">
        <v>32</v>
      </c>
      <c r="D48" s="5">
        <v>8000000</v>
      </c>
      <c r="E48" s="6">
        <v>803558400</v>
      </c>
      <c r="F48" s="6">
        <v>0.96319999999999995</v>
      </c>
      <c r="G48" s="4" t="s">
        <v>797</v>
      </c>
    </row>
    <row r="49" spans="1:7" ht="23.45" customHeight="1" x14ac:dyDescent="0.25">
      <c r="A49" s="4" t="s">
        <v>2122</v>
      </c>
      <c r="B49" s="4" t="s">
        <v>2123</v>
      </c>
      <c r="C49" s="4" t="s">
        <v>98</v>
      </c>
      <c r="D49" s="5">
        <v>2500000</v>
      </c>
      <c r="E49" s="6">
        <v>250914500</v>
      </c>
      <c r="F49" s="6">
        <v>0.30080000000000001</v>
      </c>
      <c r="G49" s="4" t="s">
        <v>797</v>
      </c>
    </row>
    <row r="50" spans="1:7" ht="23.45" customHeight="1" x14ac:dyDescent="0.25">
      <c r="A50" s="4" t="s">
        <v>1555</v>
      </c>
      <c r="B50" s="4" t="s">
        <v>1556</v>
      </c>
      <c r="C50" s="4" t="s">
        <v>32</v>
      </c>
      <c r="D50" s="5">
        <v>1500000</v>
      </c>
      <c r="E50" s="6">
        <v>150923550</v>
      </c>
      <c r="F50" s="6">
        <v>0.18090000000000001</v>
      </c>
      <c r="G50" s="4" t="s">
        <v>850</v>
      </c>
    </row>
    <row r="51" spans="1:7" ht="23.45" customHeight="1" x14ac:dyDescent="0.25">
      <c r="A51" s="4" t="s">
        <v>2124</v>
      </c>
      <c r="B51" s="4" t="s">
        <v>2125</v>
      </c>
      <c r="C51" s="4" t="s">
        <v>98</v>
      </c>
      <c r="D51" s="5">
        <v>1000000</v>
      </c>
      <c r="E51" s="6">
        <v>98992800</v>
      </c>
      <c r="F51" s="6">
        <v>0.1187</v>
      </c>
      <c r="G51" s="4" t="s">
        <v>797</v>
      </c>
    </row>
    <row r="52" spans="1:7" ht="23.45" customHeight="1" x14ac:dyDescent="0.25">
      <c r="A52" s="4" t="s">
        <v>1559</v>
      </c>
      <c r="B52" s="4" t="s">
        <v>1560</v>
      </c>
      <c r="C52" s="4" t="s">
        <v>98</v>
      </c>
      <c r="D52" s="5">
        <v>2500000</v>
      </c>
      <c r="E52" s="6">
        <v>249641750</v>
      </c>
      <c r="F52" s="6">
        <v>0.29920000000000002</v>
      </c>
      <c r="G52" s="4" t="s">
        <v>797</v>
      </c>
    </row>
    <row r="53" spans="1:7" ht="41.85" customHeight="1" x14ac:dyDescent="0.25">
      <c r="A53" s="4" t="s">
        <v>1561</v>
      </c>
      <c r="B53" s="4" t="s">
        <v>1562</v>
      </c>
      <c r="C53" s="4" t="s">
        <v>157</v>
      </c>
      <c r="D53" s="5">
        <v>5000000</v>
      </c>
      <c r="E53" s="6">
        <v>502032000</v>
      </c>
      <c r="F53" s="6">
        <v>0.6018</v>
      </c>
      <c r="G53" s="4" t="s">
        <v>797</v>
      </c>
    </row>
    <row r="54" spans="1:7" ht="32.65" customHeight="1" x14ac:dyDescent="0.25">
      <c r="A54" s="4" t="s">
        <v>2417</v>
      </c>
      <c r="B54" s="4" t="s">
        <v>2418</v>
      </c>
      <c r="C54" s="4" t="s">
        <v>1051</v>
      </c>
      <c r="D54" s="5">
        <v>2500000</v>
      </c>
      <c r="E54" s="6">
        <v>250693750</v>
      </c>
      <c r="F54" s="6">
        <v>0.30049999999999999</v>
      </c>
      <c r="G54" s="4" t="s">
        <v>797</v>
      </c>
    </row>
    <row r="55" spans="1:7" ht="32.65" customHeight="1" x14ac:dyDescent="0.25">
      <c r="A55" s="4" t="s">
        <v>2419</v>
      </c>
      <c r="B55" s="4" t="s">
        <v>2420</v>
      </c>
      <c r="C55" s="4" t="s">
        <v>187</v>
      </c>
      <c r="D55" s="5">
        <v>2500000</v>
      </c>
      <c r="E55" s="6">
        <v>250011500</v>
      </c>
      <c r="F55" s="6">
        <v>0.29970000000000002</v>
      </c>
      <c r="G55" s="4" t="s">
        <v>797</v>
      </c>
    </row>
    <row r="56" spans="1:7" ht="32.65" customHeight="1" x14ac:dyDescent="0.25">
      <c r="A56" s="4" t="s">
        <v>2421</v>
      </c>
      <c r="B56" s="4" t="s">
        <v>2422</v>
      </c>
      <c r="C56" s="4" t="s">
        <v>98</v>
      </c>
      <c r="D56" s="5">
        <v>2500000</v>
      </c>
      <c r="E56" s="6">
        <v>248710500</v>
      </c>
      <c r="F56" s="6">
        <v>0.29809999999999998</v>
      </c>
      <c r="G56" s="4" t="s">
        <v>797</v>
      </c>
    </row>
    <row r="57" spans="1:7" ht="23.45" customHeight="1" x14ac:dyDescent="0.25">
      <c r="A57" s="4" t="s">
        <v>1565</v>
      </c>
      <c r="B57" s="4" t="s">
        <v>1566</v>
      </c>
      <c r="C57" s="4" t="s">
        <v>32</v>
      </c>
      <c r="D57" s="5">
        <v>14000000</v>
      </c>
      <c r="E57" s="6">
        <v>1419706400</v>
      </c>
      <c r="F57" s="6">
        <v>1.7018</v>
      </c>
      <c r="G57" s="4" t="s">
        <v>797</v>
      </c>
    </row>
    <row r="58" spans="1:7" ht="23.45" customHeight="1" x14ac:dyDescent="0.25">
      <c r="A58" s="4" t="s">
        <v>1567</v>
      </c>
      <c r="B58" s="4" t="s">
        <v>1568</v>
      </c>
      <c r="C58" s="4" t="s">
        <v>98</v>
      </c>
      <c r="D58" s="5">
        <v>5000000</v>
      </c>
      <c r="E58" s="6">
        <v>497128000</v>
      </c>
      <c r="F58" s="6">
        <v>0.59589999999999999</v>
      </c>
      <c r="G58" s="4" t="s">
        <v>797</v>
      </c>
    </row>
    <row r="59" spans="1:7" ht="23.45" customHeight="1" x14ac:dyDescent="0.25">
      <c r="A59" s="4" t="s">
        <v>2423</v>
      </c>
      <c r="B59" s="4" t="s">
        <v>2424</v>
      </c>
      <c r="C59" s="4" t="s">
        <v>98</v>
      </c>
      <c r="D59" s="5">
        <v>2500000</v>
      </c>
      <c r="E59" s="6">
        <v>249500750</v>
      </c>
      <c r="F59" s="6">
        <v>0.29909999999999998</v>
      </c>
      <c r="G59" s="4" t="s">
        <v>797</v>
      </c>
    </row>
    <row r="60" spans="1:7" ht="51" customHeight="1" x14ac:dyDescent="0.25">
      <c r="A60" s="4" t="s">
        <v>1569</v>
      </c>
      <c r="B60" s="4" t="s">
        <v>1570</v>
      </c>
      <c r="C60" s="4" t="s">
        <v>1051</v>
      </c>
      <c r="D60" s="5">
        <v>2500000</v>
      </c>
      <c r="E60" s="6">
        <v>250358250</v>
      </c>
      <c r="F60" s="6">
        <v>0.30009999999999998</v>
      </c>
      <c r="G60" s="4" t="s">
        <v>797</v>
      </c>
    </row>
    <row r="61" spans="1:7" ht="23.45" customHeight="1" x14ac:dyDescent="0.25">
      <c r="A61" s="4" t="s">
        <v>1571</v>
      </c>
      <c r="B61" s="4" t="s">
        <v>1572</v>
      </c>
      <c r="C61" s="4" t="s">
        <v>98</v>
      </c>
      <c r="D61" s="5">
        <v>5000000</v>
      </c>
      <c r="E61" s="6">
        <v>500729500</v>
      </c>
      <c r="F61" s="6">
        <v>0.60019999999999996</v>
      </c>
      <c r="G61" s="4" t="s">
        <v>797</v>
      </c>
    </row>
    <row r="62" spans="1:7" ht="14.45" customHeight="1" x14ac:dyDescent="0.25">
      <c r="A62" s="4" t="s">
        <v>1573</v>
      </c>
      <c r="B62" s="4" t="s">
        <v>1574</v>
      </c>
      <c r="C62" s="4" t="s">
        <v>32</v>
      </c>
      <c r="D62" s="5">
        <v>5000000</v>
      </c>
      <c r="E62" s="6">
        <v>507437000</v>
      </c>
      <c r="F62" s="6">
        <v>0.60829999999999995</v>
      </c>
      <c r="G62" s="4" t="s">
        <v>797</v>
      </c>
    </row>
    <row r="63" spans="1:7" ht="32.65" customHeight="1" x14ac:dyDescent="0.25">
      <c r="A63" s="4" t="s">
        <v>1577</v>
      </c>
      <c r="B63" s="4" t="s">
        <v>1578</v>
      </c>
      <c r="C63" s="4" t="s">
        <v>935</v>
      </c>
      <c r="D63" s="5">
        <v>2500000</v>
      </c>
      <c r="E63" s="6">
        <v>249682000</v>
      </c>
      <c r="F63" s="6">
        <v>0.29930000000000001</v>
      </c>
      <c r="G63" s="4" t="s">
        <v>797</v>
      </c>
    </row>
    <row r="64" spans="1:7" ht="23.45" customHeight="1" x14ac:dyDescent="0.25">
      <c r="A64" s="4" t="s">
        <v>1579</v>
      </c>
      <c r="B64" s="4" t="s">
        <v>1580</v>
      </c>
      <c r="C64" s="4" t="s">
        <v>32</v>
      </c>
      <c r="D64" s="5">
        <v>170000</v>
      </c>
      <c r="E64" s="6">
        <v>16401651</v>
      </c>
      <c r="F64" s="6">
        <v>1.9699999999999999E-2</v>
      </c>
      <c r="G64" s="4" t="s">
        <v>1581</v>
      </c>
    </row>
    <row r="65" spans="1:7" ht="32.65" customHeight="1" x14ac:dyDescent="0.25">
      <c r="A65" s="4" t="s">
        <v>2425</v>
      </c>
      <c r="B65" s="4" t="s">
        <v>2426</v>
      </c>
      <c r="C65" s="4" t="s">
        <v>1051</v>
      </c>
      <c r="D65" s="5">
        <v>1000000</v>
      </c>
      <c r="E65" s="6">
        <v>102129900</v>
      </c>
      <c r="F65" s="6">
        <v>0.12239999999999999</v>
      </c>
      <c r="G65" s="4" t="s">
        <v>797</v>
      </c>
    </row>
    <row r="66" spans="1:7" ht="23.45" customHeight="1" x14ac:dyDescent="0.25">
      <c r="A66" s="4" t="s">
        <v>1582</v>
      </c>
      <c r="B66" s="4" t="s">
        <v>1583</v>
      </c>
      <c r="C66" s="4" t="s">
        <v>162</v>
      </c>
      <c r="D66" s="5">
        <v>2500000</v>
      </c>
      <c r="E66" s="6">
        <v>252304750</v>
      </c>
      <c r="F66" s="6">
        <v>0.3024</v>
      </c>
      <c r="G66" s="4" t="s">
        <v>1095</v>
      </c>
    </row>
    <row r="67" spans="1:7" ht="32.65" customHeight="1" x14ac:dyDescent="0.25">
      <c r="A67" s="4" t="s">
        <v>1586</v>
      </c>
      <c r="B67" s="4" t="s">
        <v>1587</v>
      </c>
      <c r="C67" s="4" t="s">
        <v>928</v>
      </c>
      <c r="D67" s="5">
        <v>1500000</v>
      </c>
      <c r="E67" s="6">
        <v>149360850</v>
      </c>
      <c r="F67" s="6">
        <v>0.17899999999999999</v>
      </c>
      <c r="G67" s="4" t="s">
        <v>804</v>
      </c>
    </row>
    <row r="68" spans="1:7" ht="23.45" customHeight="1" x14ac:dyDescent="0.25">
      <c r="A68" s="4" t="s">
        <v>2427</v>
      </c>
      <c r="B68" s="4" t="s">
        <v>2428</v>
      </c>
      <c r="C68" s="4" t="s">
        <v>935</v>
      </c>
      <c r="D68" s="5">
        <v>5000000</v>
      </c>
      <c r="E68" s="6">
        <v>500922500</v>
      </c>
      <c r="F68" s="6">
        <v>0.60050000000000003</v>
      </c>
      <c r="G68" s="4" t="s">
        <v>797</v>
      </c>
    </row>
    <row r="69" spans="1:7" ht="32.65" customHeight="1" x14ac:dyDescent="0.25">
      <c r="A69" s="4" t="s">
        <v>1590</v>
      </c>
      <c r="B69" s="4" t="s">
        <v>1591</v>
      </c>
      <c r="C69" s="4" t="s">
        <v>98</v>
      </c>
      <c r="D69" s="5">
        <v>2500000</v>
      </c>
      <c r="E69" s="6">
        <v>249133500</v>
      </c>
      <c r="F69" s="6">
        <v>0.29859999999999998</v>
      </c>
      <c r="G69" s="4" t="s">
        <v>797</v>
      </c>
    </row>
    <row r="70" spans="1:7" ht="23.45" customHeight="1" x14ac:dyDescent="0.25">
      <c r="A70" s="4" t="s">
        <v>2429</v>
      </c>
      <c r="B70" s="4" t="s">
        <v>2430</v>
      </c>
      <c r="C70" s="4" t="s">
        <v>935</v>
      </c>
      <c r="D70" s="5">
        <v>6000000</v>
      </c>
      <c r="E70" s="6">
        <v>599277600</v>
      </c>
      <c r="F70" s="6">
        <v>0.71840000000000004</v>
      </c>
      <c r="G70" s="4" t="s">
        <v>797</v>
      </c>
    </row>
    <row r="71" spans="1:7" ht="32.65" customHeight="1" x14ac:dyDescent="0.25">
      <c r="A71" s="4" t="s">
        <v>2431</v>
      </c>
      <c r="B71" s="4" t="s">
        <v>2432</v>
      </c>
      <c r="C71" s="4" t="s">
        <v>98</v>
      </c>
      <c r="D71" s="5">
        <v>2500000</v>
      </c>
      <c r="E71" s="6">
        <v>250031750</v>
      </c>
      <c r="F71" s="6">
        <v>0.29970000000000002</v>
      </c>
      <c r="G71" s="4" t="s">
        <v>797</v>
      </c>
    </row>
    <row r="72" spans="1:7" ht="23.45" customHeight="1" x14ac:dyDescent="0.25">
      <c r="A72" s="4" t="s">
        <v>2154</v>
      </c>
      <c r="B72" s="4" t="s">
        <v>2155</v>
      </c>
      <c r="C72" s="4" t="s">
        <v>117</v>
      </c>
      <c r="D72" s="5">
        <v>10000000</v>
      </c>
      <c r="E72" s="6">
        <v>989844000</v>
      </c>
      <c r="F72" s="6">
        <v>1.1865000000000001</v>
      </c>
      <c r="G72" s="4" t="s">
        <v>1354</v>
      </c>
    </row>
    <row r="73" spans="1:7" ht="23.45" customHeight="1" x14ac:dyDescent="0.25">
      <c r="A73" s="4" t="s">
        <v>1592</v>
      </c>
      <c r="B73" s="4" t="s">
        <v>1593</v>
      </c>
      <c r="C73" s="4" t="s">
        <v>117</v>
      </c>
      <c r="D73" s="5">
        <v>7500000</v>
      </c>
      <c r="E73" s="6">
        <v>745212000</v>
      </c>
      <c r="F73" s="6">
        <v>0.89329999999999998</v>
      </c>
      <c r="G73" s="4" t="s">
        <v>850</v>
      </c>
    </row>
    <row r="74" spans="1:7" ht="23.45" customHeight="1" x14ac:dyDescent="0.25">
      <c r="A74" s="4" t="s">
        <v>2156</v>
      </c>
      <c r="B74" s="4" t="s">
        <v>2157</v>
      </c>
      <c r="C74" s="4" t="s">
        <v>935</v>
      </c>
      <c r="D74" s="5">
        <v>2500000</v>
      </c>
      <c r="E74" s="6">
        <v>250403750</v>
      </c>
      <c r="F74" s="6">
        <v>0.30020000000000002</v>
      </c>
      <c r="G74" s="4" t="s">
        <v>797</v>
      </c>
    </row>
    <row r="75" spans="1:7" ht="23.45" customHeight="1" x14ac:dyDescent="0.25">
      <c r="A75" s="4" t="s">
        <v>2433</v>
      </c>
      <c r="B75" s="4" t="s">
        <v>2434</v>
      </c>
      <c r="C75" s="4" t="s">
        <v>935</v>
      </c>
      <c r="D75" s="5">
        <v>8500000</v>
      </c>
      <c r="E75" s="6">
        <v>855900700</v>
      </c>
      <c r="F75" s="6">
        <v>1.026</v>
      </c>
      <c r="G75" s="4" t="s">
        <v>797</v>
      </c>
    </row>
    <row r="76" spans="1:7" ht="32.65" customHeight="1" x14ac:dyDescent="0.25">
      <c r="A76" s="4" t="s">
        <v>2435</v>
      </c>
      <c r="B76" s="4" t="s">
        <v>2436</v>
      </c>
      <c r="C76" s="4" t="s">
        <v>935</v>
      </c>
      <c r="D76" s="5">
        <v>3000000</v>
      </c>
      <c r="E76" s="6">
        <v>300939000</v>
      </c>
      <c r="F76" s="6">
        <v>0.36070000000000002</v>
      </c>
      <c r="G76" s="4" t="s">
        <v>797</v>
      </c>
    </row>
    <row r="77" spans="1:7" ht="32.65" customHeight="1" x14ac:dyDescent="0.25">
      <c r="A77" s="4" t="s">
        <v>2437</v>
      </c>
      <c r="B77" s="4" t="s">
        <v>2438</v>
      </c>
      <c r="C77" s="4" t="s">
        <v>89</v>
      </c>
      <c r="D77" s="5">
        <v>2500000</v>
      </c>
      <c r="E77" s="6">
        <v>249198500</v>
      </c>
      <c r="F77" s="6">
        <v>0.29870000000000002</v>
      </c>
      <c r="G77" s="4" t="s">
        <v>1354</v>
      </c>
    </row>
    <row r="78" spans="1:7" ht="23.45" customHeight="1" x14ac:dyDescent="0.25">
      <c r="A78" s="4" t="s">
        <v>1594</v>
      </c>
      <c r="B78" s="4" t="s">
        <v>1595</v>
      </c>
      <c r="C78" s="4" t="s">
        <v>32</v>
      </c>
      <c r="D78" s="5">
        <v>1000000</v>
      </c>
      <c r="E78" s="6">
        <v>100474400</v>
      </c>
      <c r="F78" s="6">
        <v>0.12039999999999999</v>
      </c>
      <c r="G78" s="4" t="s">
        <v>850</v>
      </c>
    </row>
    <row r="79" spans="1:7" ht="32.65" customHeight="1" x14ac:dyDescent="0.25">
      <c r="A79" s="4" t="s">
        <v>2439</v>
      </c>
      <c r="B79" s="4" t="s">
        <v>2440</v>
      </c>
      <c r="C79" s="4" t="s">
        <v>935</v>
      </c>
      <c r="D79" s="5">
        <v>2500000</v>
      </c>
      <c r="E79" s="6">
        <v>251172000</v>
      </c>
      <c r="F79" s="6">
        <v>0.30109999999999998</v>
      </c>
      <c r="G79" s="4" t="s">
        <v>797</v>
      </c>
    </row>
    <row r="80" spans="1:7" ht="23.45" customHeight="1" x14ac:dyDescent="0.25">
      <c r="A80" s="4" t="s">
        <v>1596</v>
      </c>
      <c r="B80" s="4" t="s">
        <v>1597</v>
      </c>
      <c r="C80" s="4" t="s">
        <v>32</v>
      </c>
      <c r="D80" s="5">
        <v>140000</v>
      </c>
      <c r="E80" s="6">
        <v>14019390</v>
      </c>
      <c r="F80" s="6">
        <v>1.6799999999999999E-2</v>
      </c>
      <c r="G80" s="4" t="s">
        <v>850</v>
      </c>
    </row>
    <row r="81" spans="1:7" ht="32.65" customHeight="1" x14ac:dyDescent="0.25">
      <c r="A81" s="4" t="s">
        <v>1598</v>
      </c>
      <c r="B81" s="4" t="s">
        <v>1599</v>
      </c>
      <c r="C81" s="4" t="s">
        <v>32</v>
      </c>
      <c r="D81" s="5">
        <v>2500000</v>
      </c>
      <c r="E81" s="6">
        <v>252536500</v>
      </c>
      <c r="F81" s="6">
        <v>0.30270000000000002</v>
      </c>
      <c r="G81" s="4" t="s">
        <v>1354</v>
      </c>
    </row>
    <row r="82" spans="1:7" ht="32.65" customHeight="1" x14ac:dyDescent="0.25">
      <c r="A82" s="4" t="s">
        <v>1600</v>
      </c>
      <c r="B82" s="4" t="s">
        <v>1601</v>
      </c>
      <c r="C82" s="4" t="s">
        <v>935</v>
      </c>
      <c r="D82" s="5">
        <v>500000</v>
      </c>
      <c r="E82" s="6">
        <v>50072150</v>
      </c>
      <c r="F82" s="6">
        <v>0.06</v>
      </c>
      <c r="G82" s="4" t="s">
        <v>804</v>
      </c>
    </row>
    <row r="83" spans="1:7" ht="23.45" customHeight="1" x14ac:dyDescent="0.25">
      <c r="A83" s="4" t="s">
        <v>1604</v>
      </c>
      <c r="B83" s="4" t="s">
        <v>1605</v>
      </c>
      <c r="C83" s="4" t="s">
        <v>32</v>
      </c>
      <c r="D83" s="5">
        <v>500000</v>
      </c>
      <c r="E83" s="6">
        <v>50351200</v>
      </c>
      <c r="F83" s="6">
        <v>6.0400000000000002E-2</v>
      </c>
      <c r="G83" s="4" t="s">
        <v>850</v>
      </c>
    </row>
    <row r="84" spans="1:7" ht="23.45" customHeight="1" x14ac:dyDescent="0.25">
      <c r="A84" s="4" t="s">
        <v>1606</v>
      </c>
      <c r="B84" s="4" t="s">
        <v>1607</v>
      </c>
      <c r="C84" s="4" t="s">
        <v>32</v>
      </c>
      <c r="D84" s="5">
        <v>100000</v>
      </c>
      <c r="E84" s="6">
        <v>10071790</v>
      </c>
      <c r="F84" s="6">
        <v>1.21E-2</v>
      </c>
      <c r="G84" s="4" t="s">
        <v>850</v>
      </c>
    </row>
    <row r="85" spans="1:7" ht="23.45" customHeight="1" x14ac:dyDescent="0.25">
      <c r="A85" s="4" t="s">
        <v>1610</v>
      </c>
      <c r="B85" s="4" t="s">
        <v>1611</v>
      </c>
      <c r="C85" s="4" t="s">
        <v>32</v>
      </c>
      <c r="D85" s="5">
        <v>80000</v>
      </c>
      <c r="E85" s="6">
        <v>8001344</v>
      </c>
      <c r="F85" s="6">
        <v>9.5999999999999992E-3</v>
      </c>
      <c r="G85" s="4" t="s">
        <v>1064</v>
      </c>
    </row>
    <row r="86" spans="1:7" ht="32.65" customHeight="1" x14ac:dyDescent="0.25">
      <c r="A86" s="4" t="s">
        <v>2162</v>
      </c>
      <c r="B86" s="4" t="s">
        <v>2163</v>
      </c>
      <c r="C86" s="4" t="s">
        <v>89</v>
      </c>
      <c r="D86" s="5">
        <v>2500000</v>
      </c>
      <c r="E86" s="6">
        <v>250056000</v>
      </c>
      <c r="F86" s="6">
        <v>0.29970000000000002</v>
      </c>
      <c r="G86" s="4" t="s">
        <v>1354</v>
      </c>
    </row>
    <row r="87" spans="1:7" ht="23.45" customHeight="1" x14ac:dyDescent="0.25">
      <c r="A87" s="4" t="s">
        <v>1618</v>
      </c>
      <c r="B87" s="4" t="s">
        <v>1619</v>
      </c>
      <c r="C87" s="4" t="s">
        <v>32</v>
      </c>
      <c r="D87" s="5">
        <v>4000000</v>
      </c>
      <c r="E87" s="6">
        <v>412986400</v>
      </c>
      <c r="F87" s="6">
        <v>0.49509999999999998</v>
      </c>
      <c r="G87" s="4" t="s">
        <v>797</v>
      </c>
    </row>
    <row r="88" spans="1:7" ht="41.85" customHeight="1" x14ac:dyDescent="0.25">
      <c r="A88" s="4" t="s">
        <v>2441</v>
      </c>
      <c r="B88" s="4" t="s">
        <v>2442</v>
      </c>
      <c r="C88" s="4" t="s">
        <v>89</v>
      </c>
      <c r="D88" s="5">
        <v>2500000</v>
      </c>
      <c r="E88" s="6">
        <v>250057750</v>
      </c>
      <c r="F88" s="6">
        <v>0.29970000000000002</v>
      </c>
      <c r="G88" s="4" t="s">
        <v>1064</v>
      </c>
    </row>
    <row r="89" spans="1:7" ht="41.85" customHeight="1" x14ac:dyDescent="0.25">
      <c r="A89" s="4" t="s">
        <v>2443</v>
      </c>
      <c r="B89" s="4" t="s">
        <v>2444</v>
      </c>
      <c r="C89" s="4" t="s">
        <v>89</v>
      </c>
      <c r="D89" s="5">
        <v>4000000</v>
      </c>
      <c r="E89" s="6">
        <v>399956400</v>
      </c>
      <c r="F89" s="6">
        <v>0.47939999999999999</v>
      </c>
      <c r="G89" s="4" t="s">
        <v>1064</v>
      </c>
    </row>
    <row r="90" spans="1:7" ht="32.65" customHeight="1" x14ac:dyDescent="0.25">
      <c r="A90" s="4" t="s">
        <v>1620</v>
      </c>
      <c r="B90" s="4" t="s">
        <v>1621</v>
      </c>
      <c r="C90" s="4" t="s">
        <v>157</v>
      </c>
      <c r="D90" s="5">
        <v>2850000</v>
      </c>
      <c r="E90" s="6">
        <v>296602635</v>
      </c>
      <c r="F90" s="6">
        <v>0.35549999999999998</v>
      </c>
      <c r="G90" s="4" t="s">
        <v>804</v>
      </c>
    </row>
    <row r="91" spans="1:7" ht="23.45" customHeight="1" x14ac:dyDescent="0.25">
      <c r="A91" s="4" t="s">
        <v>1622</v>
      </c>
      <c r="B91" s="4" t="s">
        <v>1623</v>
      </c>
      <c r="C91" s="4" t="s">
        <v>32</v>
      </c>
      <c r="D91" s="5">
        <v>150000</v>
      </c>
      <c r="E91" s="6">
        <v>15010335</v>
      </c>
      <c r="F91" s="6">
        <v>1.7999999999999999E-2</v>
      </c>
      <c r="G91" s="4" t="s">
        <v>1064</v>
      </c>
    </row>
    <row r="92" spans="1:7" ht="32.65" customHeight="1" x14ac:dyDescent="0.25">
      <c r="A92" s="4" t="s">
        <v>1626</v>
      </c>
      <c r="B92" s="4" t="s">
        <v>1627</v>
      </c>
      <c r="C92" s="4" t="s">
        <v>32</v>
      </c>
      <c r="D92" s="5">
        <v>4000000</v>
      </c>
      <c r="E92" s="6">
        <v>405470000</v>
      </c>
      <c r="F92" s="6">
        <v>0.48599999999999999</v>
      </c>
      <c r="G92" s="4" t="s">
        <v>1354</v>
      </c>
    </row>
    <row r="93" spans="1:7" ht="23.45" customHeight="1" x14ac:dyDescent="0.25">
      <c r="A93" s="4" t="s">
        <v>1628</v>
      </c>
      <c r="B93" s="4" t="s">
        <v>1629</v>
      </c>
      <c r="C93" s="4" t="s">
        <v>32</v>
      </c>
      <c r="D93" s="5">
        <v>200000</v>
      </c>
      <c r="E93" s="6">
        <v>19988760</v>
      </c>
      <c r="F93" s="6">
        <v>2.4E-2</v>
      </c>
      <c r="G93" s="4" t="s">
        <v>1064</v>
      </c>
    </row>
    <row r="94" spans="1:7" ht="23.45" customHeight="1" x14ac:dyDescent="0.25">
      <c r="A94" s="4" t="s">
        <v>2445</v>
      </c>
      <c r="B94" s="4" t="s">
        <v>2446</v>
      </c>
      <c r="C94" s="4" t="s">
        <v>89</v>
      </c>
      <c r="D94" s="5">
        <v>5000000</v>
      </c>
      <c r="E94" s="6">
        <v>497596500</v>
      </c>
      <c r="F94" s="6">
        <v>0.59650000000000003</v>
      </c>
      <c r="G94" s="4" t="s">
        <v>1354</v>
      </c>
    </row>
    <row r="95" spans="1:7" ht="23.45" customHeight="1" x14ac:dyDescent="0.25">
      <c r="A95" s="4" t="s">
        <v>1485</v>
      </c>
      <c r="B95" s="4" t="s">
        <v>1486</v>
      </c>
      <c r="C95" s="4" t="s">
        <v>117</v>
      </c>
      <c r="D95" s="5">
        <v>3000000</v>
      </c>
      <c r="E95" s="6">
        <v>300392700</v>
      </c>
      <c r="F95" s="6">
        <v>0.36009999999999998</v>
      </c>
      <c r="G95" s="4" t="s">
        <v>1354</v>
      </c>
    </row>
    <row r="96" spans="1:7" ht="32.65" customHeight="1" x14ac:dyDescent="0.25">
      <c r="A96" s="4" t="s">
        <v>1487</v>
      </c>
      <c r="B96" s="4" t="s">
        <v>1488</v>
      </c>
      <c r="C96" s="4" t="s">
        <v>935</v>
      </c>
      <c r="D96" s="5">
        <v>600000</v>
      </c>
      <c r="E96" s="6">
        <v>60815100</v>
      </c>
      <c r="F96" s="6">
        <v>7.2900000000000006E-2</v>
      </c>
      <c r="G96" s="4" t="s">
        <v>850</v>
      </c>
    </row>
    <row r="97" spans="1:7" ht="23.45" customHeight="1" x14ac:dyDescent="0.25">
      <c r="A97" s="4" t="s">
        <v>2447</v>
      </c>
      <c r="B97" s="4" t="s">
        <v>2448</v>
      </c>
      <c r="C97" s="4" t="s">
        <v>150</v>
      </c>
      <c r="D97" s="5">
        <v>4800000</v>
      </c>
      <c r="E97" s="6">
        <v>483078720</v>
      </c>
      <c r="F97" s="6">
        <v>0.57909999999999995</v>
      </c>
      <c r="G97" s="4" t="s">
        <v>1436</v>
      </c>
    </row>
    <row r="98" spans="1:7" ht="32.65" customHeight="1" x14ac:dyDescent="0.25">
      <c r="A98" s="4" t="s">
        <v>1495</v>
      </c>
      <c r="B98" s="4" t="s">
        <v>1496</v>
      </c>
      <c r="C98" s="4" t="s">
        <v>157</v>
      </c>
      <c r="D98" s="5">
        <v>2500000</v>
      </c>
      <c r="E98" s="6">
        <v>263588500</v>
      </c>
      <c r="F98" s="6">
        <v>0.316</v>
      </c>
      <c r="G98" s="4" t="s">
        <v>804</v>
      </c>
    </row>
    <row r="99" spans="1:7" ht="23.45" customHeight="1" x14ac:dyDescent="0.25">
      <c r="A99" s="4" t="s">
        <v>1497</v>
      </c>
      <c r="B99" s="4" t="s">
        <v>1498</v>
      </c>
      <c r="C99" s="4" t="s">
        <v>89</v>
      </c>
      <c r="D99" s="5">
        <v>190000</v>
      </c>
      <c r="E99" s="6">
        <v>19148561</v>
      </c>
      <c r="F99" s="6">
        <v>2.3E-2</v>
      </c>
      <c r="G99" s="4" t="s">
        <v>804</v>
      </c>
    </row>
    <row r="100" spans="1:7" ht="23.45" customHeight="1" x14ac:dyDescent="0.25">
      <c r="A100" s="4" t="s">
        <v>2449</v>
      </c>
      <c r="B100" s="4" t="s">
        <v>2450</v>
      </c>
      <c r="C100" s="4" t="s">
        <v>89</v>
      </c>
      <c r="D100" s="5">
        <v>5000000</v>
      </c>
      <c r="E100" s="6">
        <v>503364000</v>
      </c>
      <c r="F100" s="6">
        <v>0.60340000000000005</v>
      </c>
      <c r="G100" s="4" t="s">
        <v>1354</v>
      </c>
    </row>
    <row r="101" spans="1:7" ht="32.65" customHeight="1" x14ac:dyDescent="0.25">
      <c r="A101" s="4" t="s">
        <v>2451</v>
      </c>
      <c r="B101" s="4" t="s">
        <v>2452</v>
      </c>
      <c r="C101" s="4" t="s">
        <v>89</v>
      </c>
      <c r="D101" s="5">
        <v>5000000</v>
      </c>
      <c r="E101" s="6">
        <v>502551500</v>
      </c>
      <c r="F101" s="6">
        <v>0.60240000000000005</v>
      </c>
      <c r="G101" s="4" t="s">
        <v>1354</v>
      </c>
    </row>
    <row r="102" spans="1:7" ht="32.65" customHeight="1" x14ac:dyDescent="0.25">
      <c r="A102" s="4" t="s">
        <v>2216</v>
      </c>
      <c r="B102" s="4" t="s">
        <v>2217</v>
      </c>
      <c r="C102" s="4" t="s">
        <v>157</v>
      </c>
      <c r="D102" s="5">
        <v>470000</v>
      </c>
      <c r="E102" s="6">
        <v>47101144</v>
      </c>
      <c r="F102" s="6">
        <v>5.6500000000000002E-2</v>
      </c>
      <c r="G102" s="4" t="s">
        <v>850</v>
      </c>
    </row>
    <row r="103" spans="1:7" ht="23.45" customHeight="1" x14ac:dyDescent="0.25">
      <c r="A103" s="4" t="s">
        <v>1501</v>
      </c>
      <c r="B103" s="4" t="s">
        <v>1502</v>
      </c>
      <c r="C103" s="4" t="s">
        <v>32</v>
      </c>
      <c r="D103" s="5">
        <v>500000</v>
      </c>
      <c r="E103" s="6">
        <v>50119800</v>
      </c>
      <c r="F103" s="6">
        <v>6.0100000000000001E-2</v>
      </c>
      <c r="G103" s="4" t="s">
        <v>1064</v>
      </c>
    </row>
    <row r="104" spans="1:7" ht="32.65" customHeight="1" x14ac:dyDescent="0.25">
      <c r="A104" s="4" t="s">
        <v>1505</v>
      </c>
      <c r="B104" s="4" t="s">
        <v>1506</v>
      </c>
      <c r="C104" s="4" t="s">
        <v>935</v>
      </c>
      <c r="D104" s="5">
        <v>300000</v>
      </c>
      <c r="E104" s="6">
        <v>30130170</v>
      </c>
      <c r="F104" s="6">
        <v>3.61E-2</v>
      </c>
      <c r="G104" s="4" t="s">
        <v>804</v>
      </c>
    </row>
    <row r="105" spans="1:7" ht="32.65" customHeight="1" x14ac:dyDescent="0.25">
      <c r="A105" s="4" t="s">
        <v>1507</v>
      </c>
      <c r="B105" s="4" t="s">
        <v>1508</v>
      </c>
      <c r="C105" s="4" t="s">
        <v>935</v>
      </c>
      <c r="D105" s="5">
        <v>190000</v>
      </c>
      <c r="E105" s="6">
        <v>19030134</v>
      </c>
      <c r="F105" s="6">
        <v>2.2800000000000001E-2</v>
      </c>
      <c r="G105" s="4" t="s">
        <v>797</v>
      </c>
    </row>
    <row r="106" spans="1:7" ht="23.45" customHeight="1" x14ac:dyDescent="0.25">
      <c r="A106" s="4" t="s">
        <v>2453</v>
      </c>
      <c r="B106" s="4" t="s">
        <v>2454</v>
      </c>
      <c r="C106" s="4" t="s">
        <v>122</v>
      </c>
      <c r="D106" s="5">
        <v>99044.135800000004</v>
      </c>
      <c r="E106" s="6">
        <v>10534651.220000001</v>
      </c>
      <c r="F106" s="6">
        <v>1.26E-2</v>
      </c>
      <c r="G106" s="4" t="s">
        <v>807</v>
      </c>
    </row>
    <row r="107" spans="1:7" ht="23.45" customHeight="1" x14ac:dyDescent="0.25">
      <c r="A107" s="4" t="s">
        <v>2173</v>
      </c>
      <c r="B107" s="4" t="s">
        <v>2174</v>
      </c>
      <c r="C107" s="4" t="s">
        <v>150</v>
      </c>
      <c r="D107" s="5">
        <v>5000000</v>
      </c>
      <c r="E107" s="6">
        <v>476797000</v>
      </c>
      <c r="F107" s="6">
        <v>0.57150000000000001</v>
      </c>
      <c r="G107" s="4" t="s">
        <v>797</v>
      </c>
    </row>
    <row r="108" spans="1:7" ht="32.65" customHeight="1" x14ac:dyDescent="0.25">
      <c r="A108" s="4" t="s">
        <v>2175</v>
      </c>
      <c r="B108" s="4" t="s">
        <v>2176</v>
      </c>
      <c r="C108" s="4" t="s">
        <v>32</v>
      </c>
      <c r="D108" s="5">
        <v>14500000</v>
      </c>
      <c r="E108" s="6">
        <v>1389796000</v>
      </c>
      <c r="F108" s="6">
        <v>1.6659999999999999</v>
      </c>
      <c r="G108" s="4" t="s">
        <v>850</v>
      </c>
    </row>
    <row r="109" spans="1:7" ht="23.45" customHeight="1" x14ac:dyDescent="0.25">
      <c r="A109" s="4" t="s">
        <v>1672</v>
      </c>
      <c r="B109" s="4" t="s">
        <v>1673</v>
      </c>
      <c r="C109" s="4" t="s">
        <v>150</v>
      </c>
      <c r="D109" s="5">
        <v>7500000</v>
      </c>
      <c r="E109" s="6">
        <v>723495000</v>
      </c>
      <c r="F109" s="6">
        <v>0.86729999999999996</v>
      </c>
      <c r="G109" s="4" t="s">
        <v>797</v>
      </c>
    </row>
    <row r="110" spans="1:7" ht="23.45" customHeight="1" x14ac:dyDescent="0.25">
      <c r="A110" s="4" t="s">
        <v>2455</v>
      </c>
      <c r="B110" s="4" t="s">
        <v>2456</v>
      </c>
      <c r="C110" s="4" t="s">
        <v>101</v>
      </c>
      <c r="D110" s="5">
        <v>2500000</v>
      </c>
      <c r="E110" s="6">
        <v>237168750</v>
      </c>
      <c r="F110" s="6">
        <v>0.2843</v>
      </c>
      <c r="G110" s="4" t="s">
        <v>797</v>
      </c>
    </row>
    <row r="111" spans="1:7" ht="23.45" customHeight="1" x14ac:dyDescent="0.25">
      <c r="A111" s="4" t="s">
        <v>1682</v>
      </c>
      <c r="B111" s="4" t="s">
        <v>1683</v>
      </c>
      <c r="C111" s="4" t="s">
        <v>101</v>
      </c>
      <c r="D111" s="5">
        <v>7500000</v>
      </c>
      <c r="E111" s="6">
        <v>725130000</v>
      </c>
      <c r="F111" s="6">
        <v>0.86919999999999997</v>
      </c>
      <c r="G111" s="4" t="s">
        <v>797</v>
      </c>
    </row>
    <row r="112" spans="1:7" ht="23.45" customHeight="1" x14ac:dyDescent="0.25">
      <c r="A112" s="4" t="s">
        <v>1684</v>
      </c>
      <c r="B112" s="4" t="s">
        <v>1685</v>
      </c>
      <c r="C112" s="4" t="s">
        <v>101</v>
      </c>
      <c r="D112" s="5">
        <v>1500000</v>
      </c>
      <c r="E112" s="6">
        <v>145224450</v>
      </c>
      <c r="F112" s="6">
        <v>0.1741</v>
      </c>
      <c r="G112" s="4" t="s">
        <v>797</v>
      </c>
    </row>
    <row r="113" spans="1:7" ht="23.45" customHeight="1" x14ac:dyDescent="0.25">
      <c r="A113" s="4" t="s">
        <v>800</v>
      </c>
      <c r="B113" s="4" t="s">
        <v>801</v>
      </c>
      <c r="C113" s="4" t="s">
        <v>187</v>
      </c>
      <c r="D113" s="5">
        <v>1000000</v>
      </c>
      <c r="E113" s="6">
        <v>96772700</v>
      </c>
      <c r="F113" s="6">
        <v>0.11600000000000001</v>
      </c>
      <c r="G113" s="4" t="s">
        <v>797</v>
      </c>
    </row>
    <row r="114" spans="1:7" ht="23.45" customHeight="1" x14ac:dyDescent="0.25">
      <c r="A114" s="4" t="s">
        <v>2185</v>
      </c>
      <c r="B114" s="4" t="s">
        <v>2186</v>
      </c>
      <c r="C114" s="4" t="s">
        <v>935</v>
      </c>
      <c r="D114" s="5">
        <v>5000000</v>
      </c>
      <c r="E114" s="6">
        <v>488403000</v>
      </c>
      <c r="F114" s="6">
        <v>0.58550000000000002</v>
      </c>
      <c r="G114" s="4" t="s">
        <v>850</v>
      </c>
    </row>
    <row r="115" spans="1:7" ht="23.45" customHeight="1" x14ac:dyDescent="0.25">
      <c r="A115" s="4" t="s">
        <v>2457</v>
      </c>
      <c r="B115" s="4" t="s">
        <v>2458</v>
      </c>
      <c r="C115" s="4" t="s">
        <v>150</v>
      </c>
      <c r="D115" s="5">
        <v>1000000</v>
      </c>
      <c r="E115" s="6">
        <v>98577900</v>
      </c>
      <c r="F115" s="6">
        <v>0.1182</v>
      </c>
      <c r="G115" s="4" t="s">
        <v>804</v>
      </c>
    </row>
    <row r="116" spans="1:7" ht="23.45" customHeight="1" x14ac:dyDescent="0.25">
      <c r="A116" s="4" t="s">
        <v>808</v>
      </c>
      <c r="B116" s="4" t="s">
        <v>809</v>
      </c>
      <c r="C116" s="4" t="s">
        <v>150</v>
      </c>
      <c r="D116" s="5">
        <v>200000</v>
      </c>
      <c r="E116" s="6">
        <v>19957640</v>
      </c>
      <c r="F116" s="6">
        <v>2.3900000000000001E-2</v>
      </c>
      <c r="G116" s="4" t="s">
        <v>804</v>
      </c>
    </row>
    <row r="117" spans="1:7" ht="23.45" customHeight="1" x14ac:dyDescent="0.25">
      <c r="A117" s="4" t="s">
        <v>812</v>
      </c>
      <c r="B117" s="4" t="s">
        <v>813</v>
      </c>
      <c r="C117" s="4" t="s">
        <v>150</v>
      </c>
      <c r="D117" s="5">
        <v>200000</v>
      </c>
      <c r="E117" s="6">
        <v>19936000</v>
      </c>
      <c r="F117" s="6">
        <v>2.3900000000000001E-2</v>
      </c>
      <c r="G117" s="4" t="s">
        <v>804</v>
      </c>
    </row>
    <row r="118" spans="1:7" ht="23.45" customHeight="1" x14ac:dyDescent="0.25">
      <c r="A118" s="4" t="s">
        <v>816</v>
      </c>
      <c r="B118" s="4" t="s">
        <v>817</v>
      </c>
      <c r="C118" s="4" t="s">
        <v>150</v>
      </c>
      <c r="D118" s="5">
        <v>700000</v>
      </c>
      <c r="E118" s="6">
        <v>70310450</v>
      </c>
      <c r="F118" s="6">
        <v>8.43E-2</v>
      </c>
      <c r="G118" s="4" t="s">
        <v>804</v>
      </c>
    </row>
    <row r="119" spans="1:7" ht="14.45" customHeight="1" x14ac:dyDescent="0.25">
      <c r="A119" s="4" t="s">
        <v>818</v>
      </c>
      <c r="B119" s="4" t="s">
        <v>819</v>
      </c>
      <c r="C119" s="4" t="s">
        <v>187</v>
      </c>
      <c r="D119" s="5">
        <v>2000000</v>
      </c>
      <c r="E119" s="6">
        <v>198030000</v>
      </c>
      <c r="F119" s="6">
        <v>0.2374</v>
      </c>
      <c r="G119" s="4" t="s">
        <v>797</v>
      </c>
    </row>
    <row r="120" spans="1:7" ht="23.45" customHeight="1" x14ac:dyDescent="0.25">
      <c r="A120" s="4" t="s">
        <v>820</v>
      </c>
      <c r="B120" s="4" t="s">
        <v>821</v>
      </c>
      <c r="C120" s="4" t="s">
        <v>150</v>
      </c>
      <c r="D120" s="5">
        <v>5000000</v>
      </c>
      <c r="E120" s="6">
        <v>497699500</v>
      </c>
      <c r="F120" s="6">
        <v>0.59660000000000002</v>
      </c>
      <c r="G120" s="4" t="s">
        <v>804</v>
      </c>
    </row>
    <row r="121" spans="1:7" ht="23.45" customHeight="1" x14ac:dyDescent="0.25">
      <c r="A121" s="4" t="s">
        <v>822</v>
      </c>
      <c r="B121" s="4" t="s">
        <v>823</v>
      </c>
      <c r="C121" s="4" t="s">
        <v>150</v>
      </c>
      <c r="D121" s="5">
        <v>1000000</v>
      </c>
      <c r="E121" s="6">
        <v>99534600</v>
      </c>
      <c r="F121" s="6">
        <v>0.1193</v>
      </c>
      <c r="G121" s="4" t="s">
        <v>804</v>
      </c>
    </row>
    <row r="122" spans="1:7" ht="32.65" customHeight="1" x14ac:dyDescent="0.25">
      <c r="A122" s="4" t="s">
        <v>2222</v>
      </c>
      <c r="B122" s="4" t="s">
        <v>2223</v>
      </c>
      <c r="C122" s="4" t="s">
        <v>150</v>
      </c>
      <c r="D122" s="5">
        <v>40000</v>
      </c>
      <c r="E122" s="6">
        <v>3993556</v>
      </c>
      <c r="F122" s="6">
        <v>4.7999999999999996E-3</v>
      </c>
      <c r="G122" s="4" t="s">
        <v>797</v>
      </c>
    </row>
    <row r="123" spans="1:7" ht="23.45" customHeight="1" x14ac:dyDescent="0.25">
      <c r="A123" s="4" t="s">
        <v>832</v>
      </c>
      <c r="B123" s="4" t="s">
        <v>833</v>
      </c>
      <c r="C123" s="4" t="s">
        <v>32</v>
      </c>
      <c r="D123" s="5">
        <v>2500000</v>
      </c>
      <c r="E123" s="6">
        <v>247556750</v>
      </c>
      <c r="F123" s="6">
        <v>0.29670000000000002</v>
      </c>
      <c r="G123" s="4" t="s">
        <v>797</v>
      </c>
    </row>
    <row r="124" spans="1:7" ht="23.45" customHeight="1" x14ac:dyDescent="0.25">
      <c r="A124" s="4" t="s">
        <v>834</v>
      </c>
      <c r="B124" s="4" t="s">
        <v>835</v>
      </c>
      <c r="C124" s="4" t="s">
        <v>101</v>
      </c>
      <c r="D124" s="5">
        <v>27500000</v>
      </c>
      <c r="E124" s="6">
        <v>2752370500</v>
      </c>
      <c r="F124" s="6">
        <v>3.2993000000000001</v>
      </c>
      <c r="G124" s="4" t="s">
        <v>797</v>
      </c>
    </row>
    <row r="125" spans="1:7" ht="32.65" customHeight="1" x14ac:dyDescent="0.25">
      <c r="A125" s="4" t="s">
        <v>848</v>
      </c>
      <c r="B125" s="4" t="s">
        <v>849</v>
      </c>
      <c r="C125" s="4" t="s">
        <v>32</v>
      </c>
      <c r="D125" s="5">
        <v>500000</v>
      </c>
      <c r="E125" s="6">
        <v>49712250</v>
      </c>
      <c r="F125" s="6">
        <v>5.96E-2</v>
      </c>
      <c r="G125" s="4" t="s">
        <v>850</v>
      </c>
    </row>
    <row r="126" spans="1:7" ht="23.45" customHeight="1" x14ac:dyDescent="0.25">
      <c r="A126" s="4" t="s">
        <v>858</v>
      </c>
      <c r="B126" s="4" t="s">
        <v>859</v>
      </c>
      <c r="C126" s="4" t="s">
        <v>101</v>
      </c>
      <c r="D126" s="5">
        <v>12500000</v>
      </c>
      <c r="E126" s="6">
        <v>1261301250</v>
      </c>
      <c r="F126" s="6">
        <v>1.5119</v>
      </c>
      <c r="G126" s="4" t="s">
        <v>797</v>
      </c>
    </row>
    <row r="127" spans="1:7" ht="32.65" customHeight="1" x14ac:dyDescent="0.25">
      <c r="A127" s="4" t="s">
        <v>862</v>
      </c>
      <c r="B127" s="4" t="s">
        <v>863</v>
      </c>
      <c r="C127" s="4" t="s">
        <v>187</v>
      </c>
      <c r="D127" s="5">
        <v>8000000</v>
      </c>
      <c r="E127" s="6">
        <v>800030400</v>
      </c>
      <c r="F127" s="6">
        <v>0.95899999999999996</v>
      </c>
      <c r="G127" s="4" t="s">
        <v>797</v>
      </c>
    </row>
    <row r="128" spans="1:7" ht="14.45" customHeight="1" x14ac:dyDescent="0.25">
      <c r="A128" s="4" t="s">
        <v>2459</v>
      </c>
      <c r="B128" s="4" t="s">
        <v>2460</v>
      </c>
      <c r="C128" s="4" t="s">
        <v>43</v>
      </c>
      <c r="D128" s="5">
        <v>2350000</v>
      </c>
      <c r="E128" s="6">
        <v>237201480</v>
      </c>
      <c r="F128" s="6">
        <v>0.2843</v>
      </c>
      <c r="G128" s="4" t="s">
        <v>850</v>
      </c>
    </row>
    <row r="129" spans="1:7" ht="23.45" customHeight="1" x14ac:dyDescent="0.25">
      <c r="A129" s="4" t="s">
        <v>864</v>
      </c>
      <c r="B129" s="4" t="s">
        <v>865</v>
      </c>
      <c r="C129" s="4" t="s">
        <v>101</v>
      </c>
      <c r="D129" s="5">
        <v>2900000</v>
      </c>
      <c r="E129" s="6">
        <v>290726450</v>
      </c>
      <c r="F129" s="6">
        <v>0.34849999999999998</v>
      </c>
      <c r="G129" s="4" t="s">
        <v>797</v>
      </c>
    </row>
    <row r="130" spans="1:7" ht="23.45" customHeight="1" x14ac:dyDescent="0.25">
      <c r="A130" s="4" t="s">
        <v>2461</v>
      </c>
      <c r="B130" s="4" t="s">
        <v>2462</v>
      </c>
      <c r="C130" s="4" t="s">
        <v>43</v>
      </c>
      <c r="D130" s="5">
        <v>4500000</v>
      </c>
      <c r="E130" s="6">
        <v>455397300</v>
      </c>
      <c r="F130" s="6">
        <v>0.54590000000000005</v>
      </c>
      <c r="G130" s="4" t="s">
        <v>804</v>
      </c>
    </row>
    <row r="131" spans="1:7" ht="23.45" customHeight="1" x14ac:dyDescent="0.25">
      <c r="A131" s="4" t="s">
        <v>884</v>
      </c>
      <c r="B131" s="4" t="s">
        <v>885</v>
      </c>
      <c r="C131" s="4" t="s">
        <v>43</v>
      </c>
      <c r="D131" s="5">
        <v>9500000</v>
      </c>
      <c r="E131" s="6">
        <v>963092900</v>
      </c>
      <c r="F131" s="6">
        <v>1.1545000000000001</v>
      </c>
      <c r="G131" s="4" t="s">
        <v>850</v>
      </c>
    </row>
    <row r="132" spans="1:7" ht="32.65" customHeight="1" x14ac:dyDescent="0.25">
      <c r="A132" s="4" t="s">
        <v>890</v>
      </c>
      <c r="B132" s="4" t="s">
        <v>891</v>
      </c>
      <c r="C132" s="4" t="s">
        <v>150</v>
      </c>
      <c r="D132" s="5">
        <v>460000</v>
      </c>
      <c r="E132" s="6">
        <v>46600254</v>
      </c>
      <c r="F132" s="6">
        <v>5.5899999999999998E-2</v>
      </c>
      <c r="G132" s="4" t="s">
        <v>804</v>
      </c>
    </row>
    <row r="133" spans="1:7" ht="23.45" customHeight="1" x14ac:dyDescent="0.25">
      <c r="A133" s="4" t="s">
        <v>922</v>
      </c>
      <c r="B133" s="4" t="s">
        <v>923</v>
      </c>
      <c r="C133" s="4" t="s">
        <v>101</v>
      </c>
      <c r="D133" s="5">
        <v>4500000</v>
      </c>
      <c r="E133" s="6">
        <v>456834600</v>
      </c>
      <c r="F133" s="6">
        <v>0.54759999999999998</v>
      </c>
      <c r="G133" s="4" t="s">
        <v>797</v>
      </c>
    </row>
    <row r="134" spans="1:7" ht="23.45" customHeight="1" x14ac:dyDescent="0.25">
      <c r="A134" s="4" t="s">
        <v>1065</v>
      </c>
      <c r="B134" s="4" t="s">
        <v>1066</v>
      </c>
      <c r="C134" s="4" t="s">
        <v>32</v>
      </c>
      <c r="D134" s="5">
        <v>1000000</v>
      </c>
      <c r="E134" s="6">
        <v>99937900</v>
      </c>
      <c r="F134" s="6">
        <v>0.1198</v>
      </c>
      <c r="G134" s="4" t="s">
        <v>797</v>
      </c>
    </row>
    <row r="135" spans="1:7" ht="23.45" customHeight="1" x14ac:dyDescent="0.25">
      <c r="A135" s="4" t="s">
        <v>1073</v>
      </c>
      <c r="B135" s="4" t="s">
        <v>1074</v>
      </c>
      <c r="C135" s="4" t="s">
        <v>101</v>
      </c>
      <c r="D135" s="5">
        <v>16500000</v>
      </c>
      <c r="E135" s="6">
        <v>1674916650</v>
      </c>
      <c r="F135" s="6">
        <v>2.0076999999999998</v>
      </c>
      <c r="G135" s="4" t="s">
        <v>797</v>
      </c>
    </row>
    <row r="136" spans="1:7" ht="23.45" customHeight="1" x14ac:dyDescent="0.25">
      <c r="A136" s="4" t="s">
        <v>1077</v>
      </c>
      <c r="B136" s="4" t="s">
        <v>1078</v>
      </c>
      <c r="C136" s="4" t="s">
        <v>101</v>
      </c>
      <c r="D136" s="5">
        <v>5000000</v>
      </c>
      <c r="E136" s="6">
        <v>511163000</v>
      </c>
      <c r="F136" s="6">
        <v>0.61270000000000002</v>
      </c>
      <c r="G136" s="4" t="s">
        <v>797</v>
      </c>
    </row>
    <row r="137" spans="1:7" ht="23.45" customHeight="1" x14ac:dyDescent="0.25">
      <c r="A137" s="4" t="s">
        <v>2463</v>
      </c>
      <c r="B137" s="4" t="s">
        <v>2464</v>
      </c>
      <c r="C137" s="4" t="s">
        <v>101</v>
      </c>
      <c r="D137" s="5">
        <v>2500000</v>
      </c>
      <c r="E137" s="6">
        <v>254347250</v>
      </c>
      <c r="F137" s="6">
        <v>0.3049</v>
      </c>
      <c r="G137" s="4" t="s">
        <v>797</v>
      </c>
    </row>
    <row r="138" spans="1:7" ht="23.45" customHeight="1" x14ac:dyDescent="0.25">
      <c r="A138" s="4" t="s">
        <v>1085</v>
      </c>
      <c r="B138" s="4" t="s">
        <v>1086</v>
      </c>
      <c r="C138" s="4" t="s">
        <v>101</v>
      </c>
      <c r="D138" s="5">
        <v>2500000</v>
      </c>
      <c r="E138" s="6">
        <v>255195000</v>
      </c>
      <c r="F138" s="6">
        <v>0.30590000000000001</v>
      </c>
      <c r="G138" s="4" t="s">
        <v>797</v>
      </c>
    </row>
    <row r="139" spans="1:7" ht="23.45" customHeight="1" x14ac:dyDescent="0.25">
      <c r="A139" s="4" t="s">
        <v>2272</v>
      </c>
      <c r="B139" s="4" t="s">
        <v>2273</v>
      </c>
      <c r="C139" s="4" t="s">
        <v>43</v>
      </c>
      <c r="D139" s="5">
        <v>2500000</v>
      </c>
      <c r="E139" s="6">
        <v>255376250</v>
      </c>
      <c r="F139" s="6">
        <v>0.30609999999999998</v>
      </c>
      <c r="G139" s="4" t="s">
        <v>797</v>
      </c>
    </row>
    <row r="140" spans="1:7" ht="41.85" customHeight="1" x14ac:dyDescent="0.25">
      <c r="A140" s="4" t="s">
        <v>2274</v>
      </c>
      <c r="B140" s="4" t="s">
        <v>2275</v>
      </c>
      <c r="C140" s="4" t="s">
        <v>935</v>
      </c>
      <c r="D140" s="5">
        <v>2500000</v>
      </c>
      <c r="E140" s="6">
        <v>247608250</v>
      </c>
      <c r="F140" s="6">
        <v>0.29680000000000001</v>
      </c>
      <c r="G140" s="4" t="s">
        <v>850</v>
      </c>
    </row>
    <row r="141" spans="1:7" ht="23.45" customHeight="1" x14ac:dyDescent="0.25">
      <c r="A141" s="4" t="s">
        <v>1096</v>
      </c>
      <c r="B141" s="4" t="s">
        <v>1097</v>
      </c>
      <c r="C141" s="4" t="s">
        <v>101</v>
      </c>
      <c r="D141" s="5">
        <v>1000000</v>
      </c>
      <c r="E141" s="6">
        <v>101408900</v>
      </c>
      <c r="F141" s="6">
        <v>0.1216</v>
      </c>
      <c r="G141" s="4" t="s">
        <v>797</v>
      </c>
    </row>
    <row r="142" spans="1:7" ht="23.45" customHeight="1" x14ac:dyDescent="0.25">
      <c r="A142" s="4" t="s">
        <v>2465</v>
      </c>
      <c r="B142" s="4" t="s">
        <v>2466</v>
      </c>
      <c r="C142" s="4" t="s">
        <v>101</v>
      </c>
      <c r="D142" s="5">
        <v>2000000</v>
      </c>
      <c r="E142" s="6">
        <v>202633000</v>
      </c>
      <c r="F142" s="6">
        <v>0.2429</v>
      </c>
      <c r="G142" s="4" t="s">
        <v>797</v>
      </c>
    </row>
    <row r="143" spans="1:7" ht="32.65" customHeight="1" x14ac:dyDescent="0.25">
      <c r="A143" s="4" t="s">
        <v>1100</v>
      </c>
      <c r="B143" s="4" t="s">
        <v>1101</v>
      </c>
      <c r="C143" s="4" t="s">
        <v>187</v>
      </c>
      <c r="D143" s="5">
        <v>8000000</v>
      </c>
      <c r="E143" s="6">
        <v>807274400</v>
      </c>
      <c r="F143" s="6">
        <v>0.9677</v>
      </c>
      <c r="G143" s="4" t="s">
        <v>797</v>
      </c>
    </row>
    <row r="144" spans="1:7" ht="32.65" customHeight="1" x14ac:dyDescent="0.25">
      <c r="A144" s="4" t="s">
        <v>1102</v>
      </c>
      <c r="B144" s="4" t="s">
        <v>1103</v>
      </c>
      <c r="C144" s="4" t="s">
        <v>150</v>
      </c>
      <c r="D144" s="5">
        <v>3000000</v>
      </c>
      <c r="E144" s="6">
        <v>303343200</v>
      </c>
      <c r="F144" s="6">
        <v>0.36359999999999998</v>
      </c>
      <c r="G144" s="4" t="s">
        <v>797</v>
      </c>
    </row>
    <row r="145" spans="1:7" ht="14.45" customHeight="1" x14ac:dyDescent="0.25">
      <c r="A145" s="4" t="s">
        <v>1104</v>
      </c>
      <c r="B145" s="4" t="s">
        <v>1105</v>
      </c>
      <c r="C145" s="4" t="s">
        <v>43</v>
      </c>
      <c r="D145" s="5">
        <v>2500000</v>
      </c>
      <c r="E145" s="6">
        <v>256782000</v>
      </c>
      <c r="F145" s="6">
        <v>0.30780000000000002</v>
      </c>
      <c r="G145" s="4" t="s">
        <v>850</v>
      </c>
    </row>
    <row r="146" spans="1:7" ht="23.45" customHeight="1" x14ac:dyDescent="0.25">
      <c r="A146" s="4" t="s">
        <v>2467</v>
      </c>
      <c r="B146" s="4" t="s">
        <v>2468</v>
      </c>
      <c r="C146" s="4" t="s">
        <v>101</v>
      </c>
      <c r="D146" s="5">
        <v>7000000</v>
      </c>
      <c r="E146" s="6">
        <v>720319600</v>
      </c>
      <c r="F146" s="6">
        <v>0.86350000000000005</v>
      </c>
      <c r="G146" s="4" t="s">
        <v>797</v>
      </c>
    </row>
    <row r="147" spans="1:7" ht="23.45" customHeight="1" x14ac:dyDescent="0.25">
      <c r="A147" s="4" t="s">
        <v>1108</v>
      </c>
      <c r="B147" s="4" t="s">
        <v>1109</v>
      </c>
      <c r="C147" s="4" t="s">
        <v>101</v>
      </c>
      <c r="D147" s="5">
        <v>7500000</v>
      </c>
      <c r="E147" s="6">
        <v>772140000</v>
      </c>
      <c r="F147" s="6">
        <v>0.92559999999999998</v>
      </c>
      <c r="G147" s="4" t="s">
        <v>797</v>
      </c>
    </row>
    <row r="148" spans="1:7" ht="23.45" customHeight="1" x14ac:dyDescent="0.25">
      <c r="A148" s="4" t="s">
        <v>1110</v>
      </c>
      <c r="B148" s="4" t="s">
        <v>1111</v>
      </c>
      <c r="C148" s="4" t="s">
        <v>101</v>
      </c>
      <c r="D148" s="5">
        <v>4500000</v>
      </c>
      <c r="E148" s="6">
        <v>459679050</v>
      </c>
      <c r="F148" s="6">
        <v>0.55100000000000005</v>
      </c>
      <c r="G148" s="4" t="s">
        <v>797</v>
      </c>
    </row>
    <row r="149" spans="1:7" ht="23.45" customHeight="1" x14ac:dyDescent="0.25">
      <c r="A149" s="4" t="s">
        <v>1114</v>
      </c>
      <c r="B149" s="4" t="s">
        <v>1115</v>
      </c>
      <c r="C149" s="4" t="s">
        <v>101</v>
      </c>
      <c r="D149" s="5">
        <v>8500000</v>
      </c>
      <c r="E149" s="6">
        <v>882469150</v>
      </c>
      <c r="F149" s="6">
        <v>1.0578000000000001</v>
      </c>
      <c r="G149" s="4" t="s">
        <v>797</v>
      </c>
    </row>
    <row r="150" spans="1:7" ht="23.45" customHeight="1" x14ac:dyDescent="0.25">
      <c r="A150" s="4" t="s">
        <v>1120</v>
      </c>
      <c r="B150" s="4" t="s">
        <v>1121</v>
      </c>
      <c r="C150" s="4" t="s">
        <v>101</v>
      </c>
      <c r="D150" s="5">
        <v>3500000</v>
      </c>
      <c r="E150" s="6">
        <v>360832500</v>
      </c>
      <c r="F150" s="6">
        <v>0.4325</v>
      </c>
      <c r="G150" s="4" t="s">
        <v>804</v>
      </c>
    </row>
    <row r="151" spans="1:7" ht="32.65" customHeight="1" x14ac:dyDescent="0.25">
      <c r="A151" s="4" t="s">
        <v>1124</v>
      </c>
      <c r="B151" s="4" t="s">
        <v>1125</v>
      </c>
      <c r="C151" s="4" t="s">
        <v>150</v>
      </c>
      <c r="D151" s="5">
        <v>1000000</v>
      </c>
      <c r="E151" s="6">
        <v>101081300</v>
      </c>
      <c r="F151" s="6">
        <v>0.1212</v>
      </c>
      <c r="G151" s="4" t="s">
        <v>804</v>
      </c>
    </row>
    <row r="152" spans="1:7" ht="32.65" customHeight="1" x14ac:dyDescent="0.25">
      <c r="A152" s="4" t="s">
        <v>926</v>
      </c>
      <c r="B152" s="4" t="s">
        <v>927</v>
      </c>
      <c r="C152" s="4" t="s">
        <v>928</v>
      </c>
      <c r="D152" s="5">
        <v>1000000</v>
      </c>
      <c r="E152" s="6">
        <v>99955400</v>
      </c>
      <c r="F152" s="6">
        <v>0.1198</v>
      </c>
      <c r="G152" s="4" t="s">
        <v>804</v>
      </c>
    </row>
    <row r="153" spans="1:7" ht="41.85" customHeight="1" x14ac:dyDescent="0.25">
      <c r="A153" s="4" t="s">
        <v>2469</v>
      </c>
      <c r="B153" s="4" t="s">
        <v>2470</v>
      </c>
      <c r="C153" s="4" t="s">
        <v>101</v>
      </c>
      <c r="D153" s="5">
        <v>2500000</v>
      </c>
      <c r="E153" s="6">
        <v>255382000</v>
      </c>
      <c r="F153" s="6">
        <v>0.30609999999999998</v>
      </c>
      <c r="G153" s="4" t="s">
        <v>1064</v>
      </c>
    </row>
    <row r="154" spans="1:7" ht="23.45" customHeight="1" x14ac:dyDescent="0.25">
      <c r="A154" s="4" t="s">
        <v>929</v>
      </c>
      <c r="B154" s="4" t="s">
        <v>930</v>
      </c>
      <c r="C154" s="4" t="s">
        <v>32</v>
      </c>
      <c r="D154" s="5">
        <v>1880000</v>
      </c>
      <c r="E154" s="6">
        <v>188349116</v>
      </c>
      <c r="F154" s="6">
        <v>0.2258</v>
      </c>
      <c r="G154" s="4" t="s">
        <v>804</v>
      </c>
    </row>
    <row r="155" spans="1:7" ht="32.65" customHeight="1" x14ac:dyDescent="0.25">
      <c r="A155" s="4" t="s">
        <v>2280</v>
      </c>
      <c r="B155" s="4" t="s">
        <v>2281</v>
      </c>
      <c r="C155" s="4" t="s">
        <v>928</v>
      </c>
      <c r="D155" s="5">
        <v>3500000</v>
      </c>
      <c r="E155" s="6">
        <v>350221200</v>
      </c>
      <c r="F155" s="6">
        <v>0.41980000000000001</v>
      </c>
      <c r="G155" s="4" t="s">
        <v>804</v>
      </c>
    </row>
    <row r="156" spans="1:7" ht="23.45" customHeight="1" x14ac:dyDescent="0.25">
      <c r="A156" s="4" t="s">
        <v>933</v>
      </c>
      <c r="B156" s="4" t="s">
        <v>934</v>
      </c>
      <c r="C156" s="4" t="s">
        <v>935</v>
      </c>
      <c r="D156" s="5">
        <v>2500000</v>
      </c>
      <c r="E156" s="6">
        <v>249928750</v>
      </c>
      <c r="F156" s="6">
        <v>0.29959999999999998</v>
      </c>
      <c r="G156" s="4" t="s">
        <v>850</v>
      </c>
    </row>
    <row r="157" spans="1:7" ht="23.45" customHeight="1" x14ac:dyDescent="0.25">
      <c r="A157" s="4" t="s">
        <v>936</v>
      </c>
      <c r="B157" s="4" t="s">
        <v>937</v>
      </c>
      <c r="C157" s="4" t="s">
        <v>935</v>
      </c>
      <c r="D157" s="5">
        <v>2500000</v>
      </c>
      <c r="E157" s="6">
        <v>250031000</v>
      </c>
      <c r="F157" s="6">
        <v>0.29970000000000002</v>
      </c>
      <c r="G157" s="4" t="s">
        <v>850</v>
      </c>
    </row>
    <row r="158" spans="1:7" ht="23.45" customHeight="1" x14ac:dyDescent="0.25">
      <c r="A158" s="4" t="s">
        <v>942</v>
      </c>
      <c r="B158" s="4" t="s">
        <v>943</v>
      </c>
      <c r="C158" s="4" t="s">
        <v>150</v>
      </c>
      <c r="D158" s="5">
        <v>2000000</v>
      </c>
      <c r="E158" s="6">
        <v>204646400</v>
      </c>
      <c r="F158" s="6">
        <v>0.24529999999999999</v>
      </c>
      <c r="G158" s="4" t="s">
        <v>807</v>
      </c>
    </row>
    <row r="159" spans="1:7" ht="23.45" customHeight="1" x14ac:dyDescent="0.25">
      <c r="A159" s="4" t="s">
        <v>2471</v>
      </c>
      <c r="B159" s="4" t="s">
        <v>2472</v>
      </c>
      <c r="C159" s="4" t="s">
        <v>150</v>
      </c>
      <c r="D159" s="5">
        <v>150000</v>
      </c>
      <c r="E159" s="6">
        <v>15188205</v>
      </c>
      <c r="F159" s="6">
        <v>1.8200000000000001E-2</v>
      </c>
      <c r="G159" s="4" t="s">
        <v>804</v>
      </c>
    </row>
    <row r="160" spans="1:7" ht="23.45" customHeight="1" x14ac:dyDescent="0.25">
      <c r="A160" s="4" t="s">
        <v>948</v>
      </c>
      <c r="B160" s="4" t="s">
        <v>949</v>
      </c>
      <c r="C160" s="4" t="s">
        <v>150</v>
      </c>
      <c r="D160" s="5">
        <v>1190000</v>
      </c>
      <c r="E160" s="6">
        <v>121549456</v>
      </c>
      <c r="F160" s="6">
        <v>0.1457</v>
      </c>
      <c r="G160" s="4" t="s">
        <v>804</v>
      </c>
    </row>
    <row r="161" spans="1:7" ht="23.45" customHeight="1" x14ac:dyDescent="0.25">
      <c r="A161" s="4" t="s">
        <v>950</v>
      </c>
      <c r="B161" s="4" t="s">
        <v>951</v>
      </c>
      <c r="C161" s="4" t="s">
        <v>150</v>
      </c>
      <c r="D161" s="5">
        <v>360000</v>
      </c>
      <c r="E161" s="6">
        <v>36998028</v>
      </c>
      <c r="F161" s="6">
        <v>4.4299999999999999E-2</v>
      </c>
      <c r="G161" s="4" t="s">
        <v>804</v>
      </c>
    </row>
    <row r="162" spans="1:7" ht="23.45" customHeight="1" x14ac:dyDescent="0.25">
      <c r="A162" s="4" t="s">
        <v>952</v>
      </c>
      <c r="B162" s="4" t="s">
        <v>953</v>
      </c>
      <c r="C162" s="4" t="s">
        <v>150</v>
      </c>
      <c r="D162" s="5">
        <v>50000</v>
      </c>
      <c r="E162" s="6">
        <v>5167940</v>
      </c>
      <c r="F162" s="6">
        <v>6.1999999999999998E-3</v>
      </c>
      <c r="G162" s="4" t="s">
        <v>804</v>
      </c>
    </row>
    <row r="163" spans="1:7" ht="23.45" customHeight="1" x14ac:dyDescent="0.25">
      <c r="A163" s="4" t="s">
        <v>954</v>
      </c>
      <c r="B163" s="4" t="s">
        <v>955</v>
      </c>
      <c r="C163" s="4" t="s">
        <v>150</v>
      </c>
      <c r="D163" s="5">
        <v>60000</v>
      </c>
      <c r="E163" s="6">
        <v>6276540</v>
      </c>
      <c r="F163" s="6">
        <v>7.4999999999999997E-3</v>
      </c>
      <c r="G163" s="4" t="s">
        <v>804</v>
      </c>
    </row>
    <row r="164" spans="1:7" ht="23.45" customHeight="1" x14ac:dyDescent="0.25">
      <c r="A164" s="4" t="s">
        <v>956</v>
      </c>
      <c r="B164" s="4" t="s">
        <v>957</v>
      </c>
      <c r="C164" s="4" t="s">
        <v>150</v>
      </c>
      <c r="D164" s="5">
        <v>60000</v>
      </c>
      <c r="E164" s="6">
        <v>6312318</v>
      </c>
      <c r="F164" s="6">
        <v>7.6E-3</v>
      </c>
      <c r="G164" s="4" t="s">
        <v>804</v>
      </c>
    </row>
    <row r="165" spans="1:7" ht="23.45" customHeight="1" x14ac:dyDescent="0.25">
      <c r="A165" s="4" t="s">
        <v>960</v>
      </c>
      <c r="B165" s="4" t="s">
        <v>961</v>
      </c>
      <c r="C165" s="4" t="s">
        <v>150</v>
      </c>
      <c r="D165" s="5">
        <v>100000</v>
      </c>
      <c r="E165" s="6">
        <v>10133330</v>
      </c>
      <c r="F165" s="6">
        <v>1.21E-2</v>
      </c>
      <c r="G165" s="4" t="s">
        <v>804</v>
      </c>
    </row>
    <row r="166" spans="1:7" ht="23.45" customHeight="1" x14ac:dyDescent="0.25">
      <c r="A166" s="4" t="s">
        <v>966</v>
      </c>
      <c r="B166" s="4" t="s">
        <v>967</v>
      </c>
      <c r="C166" s="4" t="s">
        <v>150</v>
      </c>
      <c r="D166" s="5">
        <v>500000</v>
      </c>
      <c r="E166" s="6">
        <v>51704350</v>
      </c>
      <c r="F166" s="6">
        <v>6.2E-2</v>
      </c>
      <c r="G166" s="4" t="s">
        <v>804</v>
      </c>
    </row>
    <row r="167" spans="1:7" ht="32.65" customHeight="1" x14ac:dyDescent="0.25">
      <c r="A167" s="4" t="s">
        <v>974</v>
      </c>
      <c r="B167" s="4" t="s">
        <v>975</v>
      </c>
      <c r="C167" s="4" t="s">
        <v>150</v>
      </c>
      <c r="D167" s="5">
        <v>30000</v>
      </c>
      <c r="E167" s="6">
        <v>3118701</v>
      </c>
      <c r="F167" s="6">
        <v>3.7000000000000002E-3</v>
      </c>
      <c r="G167" s="4" t="s">
        <v>804</v>
      </c>
    </row>
    <row r="168" spans="1:7" ht="32.65" customHeight="1" x14ac:dyDescent="0.25">
      <c r="A168" s="4" t="s">
        <v>976</v>
      </c>
      <c r="B168" s="4" t="s">
        <v>977</v>
      </c>
      <c r="C168" s="4" t="s">
        <v>150</v>
      </c>
      <c r="D168" s="5">
        <v>280000</v>
      </c>
      <c r="E168" s="6">
        <v>28081480</v>
      </c>
      <c r="F168" s="6">
        <v>3.3700000000000001E-2</v>
      </c>
      <c r="G168" s="4" t="s">
        <v>804</v>
      </c>
    </row>
    <row r="169" spans="1:7" ht="32.65" customHeight="1" x14ac:dyDescent="0.25">
      <c r="A169" s="4" t="s">
        <v>982</v>
      </c>
      <c r="B169" s="4" t="s">
        <v>983</v>
      </c>
      <c r="C169" s="4" t="s">
        <v>187</v>
      </c>
      <c r="D169" s="5">
        <v>1000000</v>
      </c>
      <c r="E169" s="6">
        <v>103209600</v>
      </c>
      <c r="F169" s="6">
        <v>0.1237</v>
      </c>
      <c r="G169" s="4" t="s">
        <v>807</v>
      </c>
    </row>
    <row r="170" spans="1:7" ht="23.45" customHeight="1" x14ac:dyDescent="0.25">
      <c r="A170" s="4" t="s">
        <v>984</v>
      </c>
      <c r="B170" s="4" t="s">
        <v>985</v>
      </c>
      <c r="C170" s="4" t="s">
        <v>150</v>
      </c>
      <c r="D170" s="5">
        <v>7500000</v>
      </c>
      <c r="E170" s="6">
        <v>775548000</v>
      </c>
      <c r="F170" s="6">
        <v>0.92969999999999997</v>
      </c>
      <c r="G170" s="4" t="s">
        <v>850</v>
      </c>
    </row>
    <row r="171" spans="1:7" ht="23.45" customHeight="1" x14ac:dyDescent="0.25">
      <c r="A171" s="4" t="s">
        <v>986</v>
      </c>
      <c r="B171" s="4" t="s">
        <v>987</v>
      </c>
      <c r="C171" s="4" t="s">
        <v>150</v>
      </c>
      <c r="D171" s="5">
        <v>70000</v>
      </c>
      <c r="E171" s="6">
        <v>7084581</v>
      </c>
      <c r="F171" s="6">
        <v>8.5000000000000006E-3</v>
      </c>
      <c r="G171" s="4" t="s">
        <v>804</v>
      </c>
    </row>
    <row r="172" spans="1:7" ht="41.85" customHeight="1" x14ac:dyDescent="0.25">
      <c r="A172" s="4" t="s">
        <v>1134</v>
      </c>
      <c r="B172" s="4" t="s">
        <v>1135</v>
      </c>
      <c r="C172" s="4" t="s">
        <v>1051</v>
      </c>
      <c r="D172" s="5">
        <v>500000</v>
      </c>
      <c r="E172" s="6">
        <v>52112450</v>
      </c>
      <c r="F172" s="6">
        <v>6.25E-2</v>
      </c>
      <c r="G172" s="4" t="s">
        <v>807</v>
      </c>
    </row>
    <row r="173" spans="1:7" ht="32.65" customHeight="1" x14ac:dyDescent="0.25">
      <c r="A173" s="4" t="s">
        <v>1136</v>
      </c>
      <c r="B173" s="4" t="s">
        <v>1137</v>
      </c>
      <c r="C173" s="4" t="s">
        <v>187</v>
      </c>
      <c r="D173" s="5">
        <v>2500000</v>
      </c>
      <c r="E173" s="6">
        <v>258645000</v>
      </c>
      <c r="F173" s="6">
        <v>0.31</v>
      </c>
      <c r="G173" s="4" t="s">
        <v>807</v>
      </c>
    </row>
    <row r="174" spans="1:7" ht="23.45" customHeight="1" x14ac:dyDescent="0.25">
      <c r="A174" s="4" t="s">
        <v>1140</v>
      </c>
      <c r="B174" s="4" t="s">
        <v>1141</v>
      </c>
      <c r="C174" s="4" t="s">
        <v>32</v>
      </c>
      <c r="D174" s="5">
        <v>500000</v>
      </c>
      <c r="E174" s="6">
        <v>50634600</v>
      </c>
      <c r="F174" s="6">
        <v>6.0699999999999997E-2</v>
      </c>
      <c r="G174" s="4" t="s">
        <v>850</v>
      </c>
    </row>
    <row r="175" spans="1:7" ht="23.45" customHeight="1" x14ac:dyDescent="0.25">
      <c r="A175" s="4" t="s">
        <v>1146</v>
      </c>
      <c r="B175" s="4" t="s">
        <v>1147</v>
      </c>
      <c r="C175" s="4" t="s">
        <v>150</v>
      </c>
      <c r="D175" s="5">
        <v>480000</v>
      </c>
      <c r="E175" s="6">
        <v>49651104</v>
      </c>
      <c r="F175" s="6">
        <v>5.9499999999999997E-2</v>
      </c>
      <c r="G175" s="4" t="s">
        <v>804</v>
      </c>
    </row>
    <row r="176" spans="1:7" ht="23.45" customHeight="1" x14ac:dyDescent="0.25">
      <c r="A176" s="4" t="s">
        <v>1150</v>
      </c>
      <c r="B176" s="4" t="s">
        <v>1151</v>
      </c>
      <c r="C176" s="4" t="s">
        <v>150</v>
      </c>
      <c r="D176" s="5">
        <v>230000</v>
      </c>
      <c r="E176" s="6">
        <v>24134843</v>
      </c>
      <c r="F176" s="6">
        <v>2.8899999999999999E-2</v>
      </c>
      <c r="G176" s="4" t="s">
        <v>804</v>
      </c>
    </row>
    <row r="177" spans="1:7" ht="23.45" customHeight="1" x14ac:dyDescent="0.25">
      <c r="A177" s="4" t="s">
        <v>1154</v>
      </c>
      <c r="B177" s="4" t="s">
        <v>1155</v>
      </c>
      <c r="C177" s="4" t="s">
        <v>150</v>
      </c>
      <c r="D177" s="5">
        <v>1560000</v>
      </c>
      <c r="E177" s="6">
        <v>159971292</v>
      </c>
      <c r="F177" s="6">
        <v>0.1918</v>
      </c>
      <c r="G177" s="4" t="s">
        <v>804</v>
      </c>
    </row>
    <row r="178" spans="1:7" ht="32.65" customHeight="1" x14ac:dyDescent="0.25">
      <c r="A178" s="4" t="s">
        <v>1156</v>
      </c>
      <c r="B178" s="4" t="s">
        <v>1157</v>
      </c>
      <c r="C178" s="4" t="s">
        <v>150</v>
      </c>
      <c r="D178" s="5">
        <v>180000</v>
      </c>
      <c r="E178" s="6">
        <v>18565974</v>
      </c>
      <c r="F178" s="6">
        <v>2.23E-2</v>
      </c>
      <c r="G178" s="4" t="s">
        <v>804</v>
      </c>
    </row>
    <row r="179" spans="1:7" ht="41.85" customHeight="1" x14ac:dyDescent="0.25">
      <c r="A179" s="4" t="s">
        <v>1160</v>
      </c>
      <c r="B179" s="4" t="s">
        <v>1161</v>
      </c>
      <c r="C179" s="4" t="s">
        <v>1051</v>
      </c>
      <c r="D179" s="5">
        <v>1000000</v>
      </c>
      <c r="E179" s="6">
        <v>104368800</v>
      </c>
      <c r="F179" s="6">
        <v>0.12509999999999999</v>
      </c>
      <c r="G179" s="4" t="s">
        <v>807</v>
      </c>
    </row>
    <row r="180" spans="1:7" ht="23.45" customHeight="1" x14ac:dyDescent="0.25">
      <c r="A180" s="4" t="s">
        <v>1164</v>
      </c>
      <c r="B180" s="4" t="s">
        <v>1165</v>
      </c>
      <c r="C180" s="4" t="s">
        <v>935</v>
      </c>
      <c r="D180" s="5">
        <v>500000</v>
      </c>
      <c r="E180" s="6">
        <v>50413000</v>
      </c>
      <c r="F180" s="6">
        <v>6.0400000000000002E-2</v>
      </c>
      <c r="G180" s="4" t="s">
        <v>850</v>
      </c>
    </row>
    <row r="181" spans="1:7" ht="23.45" customHeight="1" x14ac:dyDescent="0.25">
      <c r="A181" s="4" t="s">
        <v>1168</v>
      </c>
      <c r="B181" s="4" t="s">
        <v>1169</v>
      </c>
      <c r="C181" s="4" t="s">
        <v>150</v>
      </c>
      <c r="D181" s="5">
        <v>1178673.8799999999</v>
      </c>
      <c r="E181" s="6">
        <v>47518001.740000002</v>
      </c>
      <c r="F181" s="6">
        <v>5.7000000000000002E-2</v>
      </c>
      <c r="G181" s="4" t="s">
        <v>850</v>
      </c>
    </row>
    <row r="182" spans="1:7" ht="23.45" customHeight="1" x14ac:dyDescent="0.25">
      <c r="A182" s="4" t="s">
        <v>1170</v>
      </c>
      <c r="B182" s="4" t="s">
        <v>1171</v>
      </c>
      <c r="C182" s="4" t="s">
        <v>150</v>
      </c>
      <c r="D182" s="5">
        <v>20000</v>
      </c>
      <c r="E182" s="6">
        <v>2003114</v>
      </c>
      <c r="F182" s="6">
        <v>2.3999999999999998E-3</v>
      </c>
      <c r="G182" s="4" t="s">
        <v>807</v>
      </c>
    </row>
    <row r="183" spans="1:7" ht="23.45" customHeight="1" x14ac:dyDescent="0.25">
      <c r="A183" s="4" t="s">
        <v>1172</v>
      </c>
      <c r="B183" s="4" t="s">
        <v>1173</v>
      </c>
      <c r="C183" s="4" t="s">
        <v>150</v>
      </c>
      <c r="D183" s="5">
        <v>270000</v>
      </c>
      <c r="E183" s="6">
        <v>27286065</v>
      </c>
      <c r="F183" s="6">
        <v>3.27E-2</v>
      </c>
      <c r="G183" s="4" t="s">
        <v>807</v>
      </c>
    </row>
    <row r="184" spans="1:7" ht="23.45" customHeight="1" x14ac:dyDescent="0.25">
      <c r="A184" s="4" t="s">
        <v>1174</v>
      </c>
      <c r="B184" s="4" t="s">
        <v>1175</v>
      </c>
      <c r="C184" s="4" t="s">
        <v>150</v>
      </c>
      <c r="D184" s="5">
        <v>20000</v>
      </c>
      <c r="E184" s="6">
        <v>2037692</v>
      </c>
      <c r="F184" s="6">
        <v>2.3999999999999998E-3</v>
      </c>
      <c r="G184" s="4" t="s">
        <v>807</v>
      </c>
    </row>
    <row r="185" spans="1:7" ht="23.45" customHeight="1" x14ac:dyDescent="0.25">
      <c r="A185" s="4" t="s">
        <v>1176</v>
      </c>
      <c r="B185" s="4" t="s">
        <v>1177</v>
      </c>
      <c r="C185" s="4" t="s">
        <v>150</v>
      </c>
      <c r="D185" s="5">
        <v>20000</v>
      </c>
      <c r="E185" s="6">
        <v>2073438</v>
      </c>
      <c r="F185" s="6">
        <v>2.5000000000000001E-3</v>
      </c>
      <c r="G185" s="4" t="s">
        <v>807</v>
      </c>
    </row>
    <row r="186" spans="1:7" ht="23.45" customHeight="1" x14ac:dyDescent="0.25">
      <c r="A186" s="4" t="s">
        <v>1178</v>
      </c>
      <c r="B186" s="4" t="s">
        <v>1179</v>
      </c>
      <c r="C186" s="4" t="s">
        <v>150</v>
      </c>
      <c r="D186" s="5">
        <v>20000</v>
      </c>
      <c r="E186" s="6">
        <v>2084964</v>
      </c>
      <c r="F186" s="6">
        <v>2.5000000000000001E-3</v>
      </c>
      <c r="G186" s="4" t="s">
        <v>807</v>
      </c>
    </row>
    <row r="187" spans="1:7" ht="23.45" customHeight="1" x14ac:dyDescent="0.25">
      <c r="A187" s="4" t="s">
        <v>1180</v>
      </c>
      <c r="B187" s="4" t="s">
        <v>1181</v>
      </c>
      <c r="C187" s="4" t="s">
        <v>150</v>
      </c>
      <c r="D187" s="5">
        <v>120000</v>
      </c>
      <c r="E187" s="6">
        <v>12678312</v>
      </c>
      <c r="F187" s="6">
        <v>1.52E-2</v>
      </c>
      <c r="G187" s="4" t="s">
        <v>807</v>
      </c>
    </row>
    <row r="188" spans="1:7" ht="23.45" customHeight="1" x14ac:dyDescent="0.25">
      <c r="A188" s="4" t="s">
        <v>2349</v>
      </c>
      <c r="B188" s="4" t="s">
        <v>2350</v>
      </c>
      <c r="C188" s="4" t="s">
        <v>150</v>
      </c>
      <c r="D188" s="5">
        <v>120000</v>
      </c>
      <c r="E188" s="6">
        <v>12171912</v>
      </c>
      <c r="F188" s="6">
        <v>1.46E-2</v>
      </c>
      <c r="G188" s="4" t="s">
        <v>807</v>
      </c>
    </row>
    <row r="189" spans="1:7" ht="23.45" customHeight="1" x14ac:dyDescent="0.25">
      <c r="A189" s="4" t="s">
        <v>1186</v>
      </c>
      <c r="B189" s="4" t="s">
        <v>1187</v>
      </c>
      <c r="C189" s="4" t="s">
        <v>150</v>
      </c>
      <c r="D189" s="5">
        <v>150000</v>
      </c>
      <c r="E189" s="6">
        <v>15482145</v>
      </c>
      <c r="F189" s="6">
        <v>1.8599999999999998E-2</v>
      </c>
      <c r="G189" s="4" t="s">
        <v>807</v>
      </c>
    </row>
    <row r="190" spans="1:7" ht="23.45" customHeight="1" x14ac:dyDescent="0.25">
      <c r="A190" s="4" t="s">
        <v>1188</v>
      </c>
      <c r="B190" s="4" t="s">
        <v>1189</v>
      </c>
      <c r="C190" s="4" t="s">
        <v>150</v>
      </c>
      <c r="D190" s="5">
        <v>300000</v>
      </c>
      <c r="E190" s="6">
        <v>31399650</v>
      </c>
      <c r="F190" s="6">
        <v>3.7600000000000001E-2</v>
      </c>
      <c r="G190" s="4" t="s">
        <v>807</v>
      </c>
    </row>
    <row r="191" spans="1:7" ht="23.45" customHeight="1" x14ac:dyDescent="0.25">
      <c r="A191" s="4" t="s">
        <v>1256</v>
      </c>
      <c r="B191" s="4" t="s">
        <v>1257</v>
      </c>
      <c r="C191" s="4" t="s">
        <v>150</v>
      </c>
      <c r="D191" s="5">
        <v>2400000</v>
      </c>
      <c r="E191" s="6">
        <v>177945840</v>
      </c>
      <c r="F191" s="6">
        <v>0.21329999999999999</v>
      </c>
      <c r="G191" s="4" t="s">
        <v>807</v>
      </c>
    </row>
    <row r="192" spans="1:7" ht="32.65" customHeight="1" x14ac:dyDescent="0.25">
      <c r="A192" s="4" t="s">
        <v>1262</v>
      </c>
      <c r="B192" s="4" t="s">
        <v>1263</v>
      </c>
      <c r="C192" s="4" t="s">
        <v>150</v>
      </c>
      <c r="D192" s="5">
        <v>410000</v>
      </c>
      <c r="E192" s="6">
        <v>42752258</v>
      </c>
      <c r="F192" s="6">
        <v>5.1200000000000002E-2</v>
      </c>
      <c r="G192" s="4" t="s">
        <v>850</v>
      </c>
    </row>
    <row r="193" spans="1:7" ht="23.45" customHeight="1" x14ac:dyDescent="0.25">
      <c r="A193" s="4" t="s">
        <v>2353</v>
      </c>
      <c r="B193" s="4" t="s">
        <v>2354</v>
      </c>
      <c r="C193" s="4" t="s">
        <v>101</v>
      </c>
      <c r="D193" s="5">
        <v>150000</v>
      </c>
      <c r="E193" s="6">
        <v>15505770</v>
      </c>
      <c r="F193" s="6">
        <v>1.8599999999999998E-2</v>
      </c>
      <c r="G193" s="4" t="s">
        <v>850</v>
      </c>
    </row>
    <row r="194" spans="1:7" ht="23.45" customHeight="1" x14ac:dyDescent="0.25">
      <c r="A194" s="4" t="s">
        <v>1264</v>
      </c>
      <c r="B194" s="4" t="s">
        <v>1265</v>
      </c>
      <c r="C194" s="4" t="s">
        <v>101</v>
      </c>
      <c r="D194" s="5">
        <v>80000</v>
      </c>
      <c r="E194" s="6">
        <v>8538072</v>
      </c>
      <c r="F194" s="6">
        <v>1.0200000000000001E-2</v>
      </c>
      <c r="G194" s="4" t="s">
        <v>804</v>
      </c>
    </row>
    <row r="195" spans="1:7" ht="23.45" customHeight="1" x14ac:dyDescent="0.25">
      <c r="A195" s="4" t="s">
        <v>2357</v>
      </c>
      <c r="B195" s="4" t="s">
        <v>2358</v>
      </c>
      <c r="C195" s="4" t="s">
        <v>150</v>
      </c>
      <c r="D195" s="5">
        <v>26000</v>
      </c>
      <c r="E195" s="6">
        <v>2656248.4</v>
      </c>
      <c r="F195" s="6">
        <v>3.2000000000000002E-3</v>
      </c>
      <c r="G195" s="4" t="s">
        <v>850</v>
      </c>
    </row>
    <row r="196" spans="1:7" ht="32.65" customHeight="1" x14ac:dyDescent="0.25">
      <c r="A196" s="4" t="s">
        <v>1266</v>
      </c>
      <c r="B196" s="4" t="s">
        <v>1267</v>
      </c>
      <c r="C196" s="4" t="s">
        <v>150</v>
      </c>
      <c r="D196" s="5">
        <v>87500</v>
      </c>
      <c r="E196" s="6">
        <v>8797530</v>
      </c>
      <c r="F196" s="6">
        <v>1.0500000000000001E-2</v>
      </c>
      <c r="G196" s="4" t="s">
        <v>850</v>
      </c>
    </row>
    <row r="197" spans="1:7" ht="32.65" customHeight="1" x14ac:dyDescent="0.25">
      <c r="A197" s="4" t="s">
        <v>1274</v>
      </c>
      <c r="B197" s="4" t="s">
        <v>1275</v>
      </c>
      <c r="C197" s="4" t="s">
        <v>150</v>
      </c>
      <c r="D197" s="5">
        <v>480000</v>
      </c>
      <c r="E197" s="6">
        <v>49481856</v>
      </c>
      <c r="F197" s="6">
        <v>5.9299999999999999E-2</v>
      </c>
      <c r="G197" s="4" t="s">
        <v>850</v>
      </c>
    </row>
    <row r="198" spans="1:7" ht="32.65" customHeight="1" x14ac:dyDescent="0.25">
      <c r="A198" s="4" t="s">
        <v>1276</v>
      </c>
      <c r="B198" s="4" t="s">
        <v>1277</v>
      </c>
      <c r="C198" s="4" t="s">
        <v>150</v>
      </c>
      <c r="D198" s="5">
        <v>10000</v>
      </c>
      <c r="E198" s="6">
        <v>1043956</v>
      </c>
      <c r="F198" s="6">
        <v>1.2999999999999999E-3</v>
      </c>
      <c r="G198" s="4" t="s">
        <v>850</v>
      </c>
    </row>
    <row r="199" spans="1:7" ht="23.45" customHeight="1" x14ac:dyDescent="0.25">
      <c r="A199" s="4" t="s">
        <v>1284</v>
      </c>
      <c r="B199" s="4" t="s">
        <v>1285</v>
      </c>
      <c r="C199" s="4" t="s">
        <v>935</v>
      </c>
      <c r="D199" s="5">
        <v>2500000</v>
      </c>
      <c r="E199" s="6">
        <v>250655500</v>
      </c>
      <c r="F199" s="6">
        <v>0.30049999999999999</v>
      </c>
      <c r="G199" s="4" t="s">
        <v>797</v>
      </c>
    </row>
    <row r="200" spans="1:7" ht="23.45" customHeight="1" x14ac:dyDescent="0.25">
      <c r="A200" s="4" t="s">
        <v>2359</v>
      </c>
      <c r="B200" s="4" t="s">
        <v>2360</v>
      </c>
      <c r="C200" s="4" t="s">
        <v>150</v>
      </c>
      <c r="D200" s="5">
        <v>20000</v>
      </c>
      <c r="E200" s="6">
        <v>2019926</v>
      </c>
      <c r="F200" s="6">
        <v>2.3999999999999998E-3</v>
      </c>
      <c r="G200" s="4" t="s">
        <v>850</v>
      </c>
    </row>
    <row r="201" spans="1:7" ht="23.45" customHeight="1" x14ac:dyDescent="0.25">
      <c r="A201" s="4" t="s">
        <v>2473</v>
      </c>
      <c r="B201" s="4" t="s">
        <v>2474</v>
      </c>
      <c r="C201" s="4" t="s">
        <v>150</v>
      </c>
      <c r="D201" s="5">
        <v>6000</v>
      </c>
      <c r="E201" s="6">
        <v>615207</v>
      </c>
      <c r="F201" s="6">
        <v>6.9999999999999999E-4</v>
      </c>
      <c r="G201" s="4" t="s">
        <v>850</v>
      </c>
    </row>
    <row r="202" spans="1:7" ht="23.45" customHeight="1" x14ac:dyDescent="0.25">
      <c r="A202" s="4" t="s">
        <v>1286</v>
      </c>
      <c r="B202" s="4" t="s">
        <v>1287</v>
      </c>
      <c r="C202" s="4" t="s">
        <v>32</v>
      </c>
      <c r="D202" s="5">
        <v>20000</v>
      </c>
      <c r="E202" s="6">
        <v>2009568</v>
      </c>
      <c r="F202" s="6">
        <v>2.3999999999999998E-3</v>
      </c>
      <c r="G202" s="4" t="s">
        <v>850</v>
      </c>
    </row>
    <row r="203" spans="1:7" ht="23.45" customHeight="1" x14ac:dyDescent="0.25">
      <c r="A203" s="4" t="s">
        <v>1288</v>
      </c>
      <c r="B203" s="4" t="s">
        <v>1289</v>
      </c>
      <c r="C203" s="4" t="s">
        <v>150</v>
      </c>
      <c r="D203" s="5">
        <v>140000</v>
      </c>
      <c r="E203" s="6">
        <v>14088382</v>
      </c>
      <c r="F203" s="6">
        <v>1.6899999999999998E-2</v>
      </c>
      <c r="G203" s="4" t="s">
        <v>850</v>
      </c>
    </row>
    <row r="204" spans="1:7" ht="32.65" customHeight="1" x14ac:dyDescent="0.25">
      <c r="A204" s="4" t="s">
        <v>1290</v>
      </c>
      <c r="B204" s="4" t="s">
        <v>1291</v>
      </c>
      <c r="C204" s="4" t="s">
        <v>150</v>
      </c>
      <c r="D204" s="5">
        <v>300000</v>
      </c>
      <c r="E204" s="6">
        <v>30405510</v>
      </c>
      <c r="F204" s="6">
        <v>3.6400000000000002E-2</v>
      </c>
      <c r="G204" s="4" t="s">
        <v>804</v>
      </c>
    </row>
    <row r="205" spans="1:7" ht="32.65" customHeight="1" x14ac:dyDescent="0.25">
      <c r="A205" s="4" t="s">
        <v>1292</v>
      </c>
      <c r="B205" s="4" t="s">
        <v>1293</v>
      </c>
      <c r="C205" s="4" t="s">
        <v>150</v>
      </c>
      <c r="D205" s="5">
        <v>60000</v>
      </c>
      <c r="E205" s="6">
        <v>6176028</v>
      </c>
      <c r="F205" s="6">
        <v>7.4000000000000003E-3</v>
      </c>
      <c r="G205" s="4" t="s">
        <v>804</v>
      </c>
    </row>
    <row r="206" spans="1:7" ht="32.65" customHeight="1" x14ac:dyDescent="0.25">
      <c r="A206" s="4" t="s">
        <v>1294</v>
      </c>
      <c r="B206" s="4" t="s">
        <v>1295</v>
      </c>
      <c r="C206" s="4" t="s">
        <v>150</v>
      </c>
      <c r="D206" s="5">
        <v>60000</v>
      </c>
      <c r="E206" s="6">
        <v>6277692</v>
      </c>
      <c r="F206" s="6">
        <v>7.4999999999999997E-3</v>
      </c>
      <c r="G206" s="4" t="s">
        <v>804</v>
      </c>
    </row>
    <row r="207" spans="1:7" ht="32.65" customHeight="1" x14ac:dyDescent="0.25">
      <c r="A207" s="4" t="s">
        <v>1296</v>
      </c>
      <c r="B207" s="4" t="s">
        <v>1297</v>
      </c>
      <c r="C207" s="4" t="s">
        <v>150</v>
      </c>
      <c r="D207" s="5">
        <v>60000</v>
      </c>
      <c r="E207" s="6">
        <v>6365292</v>
      </c>
      <c r="F207" s="6">
        <v>7.6E-3</v>
      </c>
      <c r="G207" s="4" t="s">
        <v>804</v>
      </c>
    </row>
    <row r="208" spans="1:7" ht="32.65" customHeight="1" x14ac:dyDescent="0.25">
      <c r="A208" s="4" t="s">
        <v>1298</v>
      </c>
      <c r="B208" s="4" t="s">
        <v>1299</v>
      </c>
      <c r="C208" s="4" t="s">
        <v>150</v>
      </c>
      <c r="D208" s="5">
        <v>60000</v>
      </c>
      <c r="E208" s="6">
        <v>6445920</v>
      </c>
      <c r="F208" s="6">
        <v>7.7000000000000002E-3</v>
      </c>
      <c r="G208" s="4" t="s">
        <v>804</v>
      </c>
    </row>
    <row r="209" spans="1:7" ht="32.65" customHeight="1" x14ac:dyDescent="0.25">
      <c r="A209" s="4" t="s">
        <v>1300</v>
      </c>
      <c r="B209" s="4" t="s">
        <v>1301</v>
      </c>
      <c r="C209" s="4" t="s">
        <v>32</v>
      </c>
      <c r="D209" s="5">
        <v>880000</v>
      </c>
      <c r="E209" s="6">
        <v>88568920</v>
      </c>
      <c r="F209" s="6">
        <v>0.1062</v>
      </c>
      <c r="G209" s="4" t="s">
        <v>804</v>
      </c>
    </row>
    <row r="210" spans="1:7" ht="23.45" customHeight="1" x14ac:dyDescent="0.25">
      <c r="A210" s="4" t="s">
        <v>1302</v>
      </c>
      <c r="B210" s="4" t="s">
        <v>1303</v>
      </c>
      <c r="C210" s="4" t="s">
        <v>935</v>
      </c>
      <c r="D210" s="5">
        <v>2000000</v>
      </c>
      <c r="E210" s="6">
        <v>200381600</v>
      </c>
      <c r="F210" s="6">
        <v>0.2402</v>
      </c>
      <c r="G210" s="4" t="s">
        <v>850</v>
      </c>
    </row>
    <row r="211" spans="1:7" ht="23.45" customHeight="1" x14ac:dyDescent="0.25">
      <c r="A211" s="4" t="s">
        <v>1306</v>
      </c>
      <c r="B211" s="4" t="s">
        <v>1307</v>
      </c>
      <c r="C211" s="4" t="s">
        <v>150</v>
      </c>
      <c r="D211" s="5">
        <v>12500</v>
      </c>
      <c r="E211" s="6">
        <v>1292818.75</v>
      </c>
      <c r="F211" s="6">
        <v>1.5E-3</v>
      </c>
      <c r="G211" s="4" t="s">
        <v>804</v>
      </c>
    </row>
    <row r="212" spans="1:7" ht="23.45" customHeight="1" x14ac:dyDescent="0.25">
      <c r="A212" s="4" t="s">
        <v>1308</v>
      </c>
      <c r="B212" s="4" t="s">
        <v>1309</v>
      </c>
      <c r="C212" s="4" t="s">
        <v>150</v>
      </c>
      <c r="D212" s="5">
        <v>730000</v>
      </c>
      <c r="E212" s="6">
        <v>78693197</v>
      </c>
      <c r="F212" s="6">
        <v>9.4299999999999995E-2</v>
      </c>
      <c r="G212" s="4" t="s">
        <v>850</v>
      </c>
    </row>
    <row r="213" spans="1:7" ht="23.45" customHeight="1" x14ac:dyDescent="0.25">
      <c r="A213" s="4" t="s">
        <v>990</v>
      </c>
      <c r="B213" s="4" t="s">
        <v>991</v>
      </c>
      <c r="C213" s="4" t="s">
        <v>101</v>
      </c>
      <c r="D213" s="5">
        <v>2500000</v>
      </c>
      <c r="E213" s="6">
        <v>241894000</v>
      </c>
      <c r="F213" s="6">
        <v>0.28999999999999998</v>
      </c>
      <c r="G213" s="4" t="s">
        <v>797</v>
      </c>
    </row>
    <row r="214" spans="1:7" ht="23.45" customHeight="1" x14ac:dyDescent="0.25">
      <c r="A214" s="4" t="s">
        <v>992</v>
      </c>
      <c r="B214" s="4" t="s">
        <v>993</v>
      </c>
      <c r="C214" s="4" t="s">
        <v>43</v>
      </c>
      <c r="D214" s="5">
        <v>5000000</v>
      </c>
      <c r="E214" s="6">
        <v>494414500</v>
      </c>
      <c r="F214" s="6">
        <v>0.5927</v>
      </c>
      <c r="G214" s="4" t="s">
        <v>850</v>
      </c>
    </row>
    <row r="215" spans="1:7" ht="23.45" customHeight="1" x14ac:dyDescent="0.25">
      <c r="A215" s="4" t="s">
        <v>994</v>
      </c>
      <c r="B215" s="4" t="s">
        <v>995</v>
      </c>
      <c r="C215" s="4" t="s">
        <v>43</v>
      </c>
      <c r="D215" s="5">
        <v>4500000</v>
      </c>
      <c r="E215" s="6">
        <v>445234050</v>
      </c>
      <c r="F215" s="6">
        <v>0.53369999999999995</v>
      </c>
      <c r="G215" s="4" t="s">
        <v>850</v>
      </c>
    </row>
    <row r="216" spans="1:7" ht="14.45" customHeight="1" x14ac:dyDescent="0.25">
      <c r="A216" s="4" t="s">
        <v>1006</v>
      </c>
      <c r="B216" s="4" t="s">
        <v>1007</v>
      </c>
      <c r="C216" s="4" t="s">
        <v>43</v>
      </c>
      <c r="D216" s="5">
        <v>5000000</v>
      </c>
      <c r="E216" s="6">
        <v>495661500</v>
      </c>
      <c r="F216" s="6">
        <v>0.59419999999999995</v>
      </c>
      <c r="G216" s="4" t="s">
        <v>850</v>
      </c>
    </row>
    <row r="217" spans="1:7" ht="23.45" customHeight="1" x14ac:dyDescent="0.25">
      <c r="A217" s="4" t="s">
        <v>1008</v>
      </c>
      <c r="B217" s="4" t="s">
        <v>1009</v>
      </c>
      <c r="C217" s="4" t="s">
        <v>43</v>
      </c>
      <c r="D217" s="5">
        <v>2500000</v>
      </c>
      <c r="E217" s="6">
        <v>248021500</v>
      </c>
      <c r="F217" s="6">
        <v>0.29730000000000001</v>
      </c>
      <c r="G217" s="4" t="s">
        <v>807</v>
      </c>
    </row>
    <row r="218" spans="1:7" ht="32.65" customHeight="1" x14ac:dyDescent="0.25">
      <c r="A218" s="4" t="s">
        <v>1012</v>
      </c>
      <c r="B218" s="4" t="s">
        <v>1013</v>
      </c>
      <c r="C218" s="4" t="s">
        <v>43</v>
      </c>
      <c r="D218" s="5">
        <v>2500000</v>
      </c>
      <c r="E218" s="6">
        <v>250061250</v>
      </c>
      <c r="F218" s="6">
        <v>0.29980000000000001</v>
      </c>
      <c r="G218" s="4" t="s">
        <v>797</v>
      </c>
    </row>
    <row r="219" spans="1:7" ht="14.45" customHeight="1" x14ac:dyDescent="0.25">
      <c r="A219" s="4" t="s">
        <v>1016</v>
      </c>
      <c r="B219" s="4" t="s">
        <v>1017</v>
      </c>
      <c r="C219" s="4" t="s">
        <v>43</v>
      </c>
      <c r="D219" s="5">
        <v>5200000</v>
      </c>
      <c r="E219" s="6">
        <v>522221960</v>
      </c>
      <c r="F219" s="6">
        <v>0.626</v>
      </c>
      <c r="G219" s="4" t="s">
        <v>850</v>
      </c>
    </row>
    <row r="220" spans="1:7" ht="14.45" customHeight="1" x14ac:dyDescent="0.25">
      <c r="A220" s="4" t="s">
        <v>1018</v>
      </c>
      <c r="B220" s="4" t="s">
        <v>1019</v>
      </c>
      <c r="C220" s="4" t="s">
        <v>43</v>
      </c>
      <c r="D220" s="5">
        <v>2500000</v>
      </c>
      <c r="E220" s="6">
        <v>248768750</v>
      </c>
      <c r="F220" s="6">
        <v>0.29820000000000002</v>
      </c>
      <c r="G220" s="4" t="s">
        <v>850</v>
      </c>
    </row>
    <row r="221" spans="1:7" ht="14.45" customHeight="1" x14ac:dyDescent="0.25">
      <c r="A221" s="4" t="s">
        <v>1026</v>
      </c>
      <c r="B221" s="4" t="s">
        <v>1027</v>
      </c>
      <c r="C221" s="4" t="s">
        <v>43</v>
      </c>
      <c r="D221" s="5">
        <v>2500000</v>
      </c>
      <c r="E221" s="6">
        <v>249162750</v>
      </c>
      <c r="F221" s="6">
        <v>0.29870000000000002</v>
      </c>
      <c r="G221" s="4" t="s">
        <v>850</v>
      </c>
    </row>
    <row r="222" spans="1:7" ht="23.45" customHeight="1" x14ac:dyDescent="0.25">
      <c r="A222" s="4" t="s">
        <v>1032</v>
      </c>
      <c r="B222" s="4" t="s">
        <v>1033</v>
      </c>
      <c r="C222" s="4" t="s">
        <v>43</v>
      </c>
      <c r="D222" s="5">
        <v>3730000</v>
      </c>
      <c r="E222" s="6">
        <v>373626640</v>
      </c>
      <c r="F222" s="6">
        <v>0.44790000000000002</v>
      </c>
      <c r="G222" s="4" t="s">
        <v>850</v>
      </c>
    </row>
    <row r="223" spans="1:7" ht="23.45" customHeight="1" x14ac:dyDescent="0.25">
      <c r="A223" s="4" t="s">
        <v>1034</v>
      </c>
      <c r="B223" s="4" t="s">
        <v>1035</v>
      </c>
      <c r="C223" s="4" t="s">
        <v>43</v>
      </c>
      <c r="D223" s="5">
        <v>12500000</v>
      </c>
      <c r="E223" s="6">
        <v>1249313750</v>
      </c>
      <c r="F223" s="6">
        <v>1.4976</v>
      </c>
      <c r="G223" s="4" t="s">
        <v>797</v>
      </c>
    </row>
    <row r="224" spans="1:7" ht="23.45" customHeight="1" x14ac:dyDescent="0.25">
      <c r="A224" s="4" t="s">
        <v>1038</v>
      </c>
      <c r="B224" s="4" t="s">
        <v>1039</v>
      </c>
      <c r="C224" s="4" t="s">
        <v>43</v>
      </c>
      <c r="D224" s="5">
        <v>15000000</v>
      </c>
      <c r="E224" s="6">
        <v>1503589500</v>
      </c>
      <c r="F224" s="6">
        <v>1.8024</v>
      </c>
      <c r="G224" s="4" t="s">
        <v>797</v>
      </c>
    </row>
    <row r="225" spans="1:7" ht="23.45" customHeight="1" x14ac:dyDescent="0.25">
      <c r="A225" s="4" t="s">
        <v>1044</v>
      </c>
      <c r="B225" s="4" t="s">
        <v>1045</v>
      </c>
      <c r="C225" s="4" t="s">
        <v>43</v>
      </c>
      <c r="D225" s="5">
        <v>5000000</v>
      </c>
      <c r="E225" s="6">
        <v>515772000</v>
      </c>
      <c r="F225" s="6">
        <v>0.61829999999999996</v>
      </c>
      <c r="G225" s="4" t="s">
        <v>797</v>
      </c>
    </row>
    <row r="226" spans="1:7" ht="23.45" customHeight="1" x14ac:dyDescent="0.25">
      <c r="A226" s="4" t="s">
        <v>1194</v>
      </c>
      <c r="B226" s="4" t="s">
        <v>1195</v>
      </c>
      <c r="C226" s="4" t="s">
        <v>43</v>
      </c>
      <c r="D226" s="5">
        <v>1480000</v>
      </c>
      <c r="E226" s="6">
        <v>148700188</v>
      </c>
      <c r="F226" s="6">
        <v>0.1782</v>
      </c>
      <c r="G226" s="4" t="s">
        <v>850</v>
      </c>
    </row>
    <row r="227" spans="1:7" ht="23.45" customHeight="1" x14ac:dyDescent="0.25">
      <c r="A227" s="4" t="s">
        <v>2475</v>
      </c>
      <c r="B227" s="4" t="s">
        <v>2476</v>
      </c>
      <c r="C227" s="4" t="s">
        <v>43</v>
      </c>
      <c r="D227" s="5">
        <v>150000</v>
      </c>
      <c r="E227" s="6">
        <v>15092010</v>
      </c>
      <c r="F227" s="6">
        <v>1.8100000000000002E-2</v>
      </c>
      <c r="G227" s="4" t="s">
        <v>850</v>
      </c>
    </row>
    <row r="228" spans="1:7" ht="23.45" customHeight="1" x14ac:dyDescent="0.25">
      <c r="A228" s="4" t="s">
        <v>2477</v>
      </c>
      <c r="B228" s="4" t="s">
        <v>2478</v>
      </c>
      <c r="C228" s="4" t="s">
        <v>43</v>
      </c>
      <c r="D228" s="5">
        <v>170000</v>
      </c>
      <c r="E228" s="6">
        <v>17050439</v>
      </c>
      <c r="F228" s="6">
        <v>2.0400000000000001E-2</v>
      </c>
      <c r="G228" s="4" t="s">
        <v>850</v>
      </c>
    </row>
    <row r="229" spans="1:7" ht="23.45" customHeight="1" x14ac:dyDescent="0.25">
      <c r="A229" s="4" t="s">
        <v>1206</v>
      </c>
      <c r="B229" s="4" t="s">
        <v>1207</v>
      </c>
      <c r="C229" s="4" t="s">
        <v>43</v>
      </c>
      <c r="D229" s="5">
        <v>380000</v>
      </c>
      <c r="E229" s="6">
        <v>38142500</v>
      </c>
      <c r="F229" s="6">
        <v>4.5699999999999998E-2</v>
      </c>
      <c r="G229" s="4" t="s">
        <v>850</v>
      </c>
    </row>
    <row r="230" spans="1:7" ht="23.45" customHeight="1" x14ac:dyDescent="0.25">
      <c r="A230" s="4" t="s">
        <v>1208</v>
      </c>
      <c r="B230" s="4" t="s">
        <v>1209</v>
      </c>
      <c r="C230" s="4" t="s">
        <v>43</v>
      </c>
      <c r="D230" s="5">
        <v>50000</v>
      </c>
      <c r="E230" s="6">
        <v>5186160</v>
      </c>
      <c r="F230" s="6">
        <v>6.1999999999999998E-3</v>
      </c>
      <c r="G230" s="4" t="s">
        <v>850</v>
      </c>
    </row>
    <row r="231" spans="1:7" ht="23.45" customHeight="1" x14ac:dyDescent="0.25">
      <c r="A231" s="4" t="s">
        <v>1210</v>
      </c>
      <c r="B231" s="4" t="s">
        <v>1211</v>
      </c>
      <c r="C231" s="4" t="s">
        <v>43</v>
      </c>
      <c r="D231" s="5">
        <v>1500000</v>
      </c>
      <c r="E231" s="6">
        <v>154089750</v>
      </c>
      <c r="F231" s="6">
        <v>0.1847</v>
      </c>
      <c r="G231" s="4" t="s">
        <v>807</v>
      </c>
    </row>
    <row r="232" spans="1:7" ht="23.45" customHeight="1" x14ac:dyDescent="0.25">
      <c r="A232" s="4" t="s">
        <v>1220</v>
      </c>
      <c r="B232" s="4" t="s">
        <v>1221</v>
      </c>
      <c r="C232" s="4" t="s">
        <v>43</v>
      </c>
      <c r="D232" s="5">
        <v>2500000</v>
      </c>
      <c r="E232" s="6">
        <v>256133750</v>
      </c>
      <c r="F232" s="6">
        <v>0.307</v>
      </c>
      <c r="G232" s="4" t="s">
        <v>807</v>
      </c>
    </row>
    <row r="233" spans="1:7" ht="23.45" customHeight="1" x14ac:dyDescent="0.25">
      <c r="A233" s="4" t="s">
        <v>1226</v>
      </c>
      <c r="B233" s="4" t="s">
        <v>1227</v>
      </c>
      <c r="C233" s="4" t="s">
        <v>43</v>
      </c>
      <c r="D233" s="5">
        <v>50000</v>
      </c>
      <c r="E233" s="6">
        <v>5037040</v>
      </c>
      <c r="F233" s="6">
        <v>6.0000000000000001E-3</v>
      </c>
      <c r="G233" s="4" t="s">
        <v>850</v>
      </c>
    </row>
    <row r="234" spans="1:7" ht="23.45" customHeight="1" x14ac:dyDescent="0.25">
      <c r="A234" s="4" t="s">
        <v>1230</v>
      </c>
      <c r="B234" s="4" t="s">
        <v>1231</v>
      </c>
      <c r="C234" s="4" t="s">
        <v>101</v>
      </c>
      <c r="D234" s="5">
        <v>450000</v>
      </c>
      <c r="E234" s="6">
        <v>45254745</v>
      </c>
      <c r="F234" s="6">
        <v>5.4199999999999998E-2</v>
      </c>
      <c r="G234" s="4" t="s">
        <v>807</v>
      </c>
    </row>
    <row r="235" spans="1:7" ht="23.45" customHeight="1" x14ac:dyDescent="0.25">
      <c r="A235" s="4" t="s">
        <v>2236</v>
      </c>
      <c r="B235" s="4" t="s">
        <v>2237</v>
      </c>
      <c r="C235" s="4" t="s">
        <v>101</v>
      </c>
      <c r="D235" s="5">
        <v>1000000</v>
      </c>
      <c r="E235" s="6">
        <v>103603600</v>
      </c>
      <c r="F235" s="6">
        <v>0.1242</v>
      </c>
      <c r="G235" s="4" t="s">
        <v>807</v>
      </c>
    </row>
    <row r="236" spans="1:7" ht="23.45" customHeight="1" x14ac:dyDescent="0.25">
      <c r="A236" s="4" t="s">
        <v>1232</v>
      </c>
      <c r="B236" s="4" t="s">
        <v>1233</v>
      </c>
      <c r="C236" s="4" t="s">
        <v>43</v>
      </c>
      <c r="D236" s="5">
        <v>100000</v>
      </c>
      <c r="E236" s="6">
        <v>10080680</v>
      </c>
      <c r="F236" s="6">
        <v>1.21E-2</v>
      </c>
      <c r="G236" s="4" t="s">
        <v>850</v>
      </c>
    </row>
    <row r="237" spans="1:7" ht="32.65" customHeight="1" x14ac:dyDescent="0.25">
      <c r="A237" s="4" t="s">
        <v>1234</v>
      </c>
      <c r="B237" s="4" t="s">
        <v>1235</v>
      </c>
      <c r="C237" s="4" t="s">
        <v>101</v>
      </c>
      <c r="D237" s="5">
        <v>580000</v>
      </c>
      <c r="E237" s="6">
        <v>58401592</v>
      </c>
      <c r="F237" s="6">
        <v>7.0000000000000007E-2</v>
      </c>
      <c r="G237" s="4" t="s">
        <v>804</v>
      </c>
    </row>
    <row r="238" spans="1:7" ht="23.45" customHeight="1" x14ac:dyDescent="0.25">
      <c r="A238" s="4" t="s">
        <v>1236</v>
      </c>
      <c r="B238" s="4" t="s">
        <v>1237</v>
      </c>
      <c r="C238" s="4" t="s">
        <v>101</v>
      </c>
      <c r="D238" s="5">
        <v>90000</v>
      </c>
      <c r="E238" s="6">
        <v>9037575</v>
      </c>
      <c r="F238" s="6">
        <v>1.0800000000000001E-2</v>
      </c>
      <c r="G238" s="4" t="s">
        <v>804</v>
      </c>
    </row>
    <row r="239" spans="1:7" ht="23.45" customHeight="1" x14ac:dyDescent="0.25">
      <c r="A239" s="4" t="s">
        <v>1240</v>
      </c>
      <c r="B239" s="4" t="s">
        <v>1241</v>
      </c>
      <c r="C239" s="4" t="s">
        <v>101</v>
      </c>
      <c r="D239" s="5">
        <v>650000</v>
      </c>
      <c r="E239" s="6">
        <v>65421785</v>
      </c>
      <c r="F239" s="6">
        <v>7.8399999999999997E-2</v>
      </c>
      <c r="G239" s="4" t="s">
        <v>804</v>
      </c>
    </row>
    <row r="240" spans="1:7" ht="23.45" customHeight="1" x14ac:dyDescent="0.25">
      <c r="A240" s="4" t="s">
        <v>2479</v>
      </c>
      <c r="B240" s="4" t="s">
        <v>2480</v>
      </c>
      <c r="C240" s="4" t="s">
        <v>101</v>
      </c>
      <c r="D240" s="5">
        <v>40000</v>
      </c>
      <c r="E240" s="6">
        <v>4040392</v>
      </c>
      <c r="F240" s="6">
        <v>4.7999999999999996E-3</v>
      </c>
      <c r="G240" s="4" t="s">
        <v>850</v>
      </c>
    </row>
    <row r="241" spans="1:7" ht="23.45" customHeight="1" x14ac:dyDescent="0.25">
      <c r="A241" s="4" t="s">
        <v>1250</v>
      </c>
      <c r="B241" s="4" t="s">
        <v>1251</v>
      </c>
      <c r="C241" s="4" t="s">
        <v>101</v>
      </c>
      <c r="D241" s="5">
        <v>2000000</v>
      </c>
      <c r="E241" s="6">
        <v>210959000</v>
      </c>
      <c r="F241" s="6">
        <v>0.25290000000000001</v>
      </c>
      <c r="G241" s="4" t="s">
        <v>807</v>
      </c>
    </row>
    <row r="242" spans="1:7" ht="32.65" customHeight="1" x14ac:dyDescent="0.25">
      <c r="A242" s="4" t="s">
        <v>1310</v>
      </c>
      <c r="B242" s="4" t="s">
        <v>1311</v>
      </c>
      <c r="C242" s="4" t="s">
        <v>43</v>
      </c>
      <c r="D242" s="5">
        <v>280000</v>
      </c>
      <c r="E242" s="6">
        <v>29772204</v>
      </c>
      <c r="F242" s="6">
        <v>3.5700000000000003E-2</v>
      </c>
      <c r="G242" s="4" t="s">
        <v>850</v>
      </c>
    </row>
    <row r="243" spans="1:7" ht="23.45" customHeight="1" x14ac:dyDescent="0.25">
      <c r="A243" s="4" t="s">
        <v>1314</v>
      </c>
      <c r="B243" s="4" t="s">
        <v>1315</v>
      </c>
      <c r="C243" s="4" t="s">
        <v>43</v>
      </c>
      <c r="D243" s="5">
        <v>40000</v>
      </c>
      <c r="E243" s="6">
        <v>4041164</v>
      </c>
      <c r="F243" s="6">
        <v>4.7999999999999996E-3</v>
      </c>
      <c r="G243" s="4" t="s">
        <v>850</v>
      </c>
    </row>
    <row r="244" spans="1:7" ht="23.45" customHeight="1" x14ac:dyDescent="0.25">
      <c r="A244" s="4" t="s">
        <v>1316</v>
      </c>
      <c r="B244" s="4" t="s">
        <v>1317</v>
      </c>
      <c r="C244" s="4" t="s">
        <v>43</v>
      </c>
      <c r="D244" s="5">
        <v>80000</v>
      </c>
      <c r="E244" s="6">
        <v>8519664</v>
      </c>
      <c r="F244" s="6">
        <v>1.0200000000000001E-2</v>
      </c>
      <c r="G244" s="4" t="s">
        <v>850</v>
      </c>
    </row>
    <row r="245" spans="1:7" ht="23.45" customHeight="1" x14ac:dyDescent="0.25">
      <c r="A245" s="4" t="s">
        <v>1322</v>
      </c>
      <c r="B245" s="4" t="s">
        <v>1323</v>
      </c>
      <c r="C245" s="4" t="s">
        <v>101</v>
      </c>
      <c r="D245" s="5">
        <v>300000</v>
      </c>
      <c r="E245" s="6">
        <v>31450740</v>
      </c>
      <c r="F245" s="6">
        <v>3.7699999999999997E-2</v>
      </c>
      <c r="G245" s="4" t="s">
        <v>804</v>
      </c>
    </row>
    <row r="246" spans="1:7" ht="32.65" customHeight="1" x14ac:dyDescent="0.25">
      <c r="A246" s="4" t="s">
        <v>2481</v>
      </c>
      <c r="B246" s="4" t="s">
        <v>2482</v>
      </c>
      <c r="C246" s="4" t="s">
        <v>2397</v>
      </c>
      <c r="D246" s="5">
        <v>2000000</v>
      </c>
      <c r="E246" s="6">
        <v>208025000</v>
      </c>
      <c r="F246" s="6">
        <v>0.24940000000000001</v>
      </c>
      <c r="G246" s="4" t="s">
        <v>2398</v>
      </c>
    </row>
    <row r="247" spans="1:7" ht="23.45" customHeight="1" x14ac:dyDescent="0.25">
      <c r="A247" s="4" t="s">
        <v>2483</v>
      </c>
      <c r="B247" s="4" t="s">
        <v>2484</v>
      </c>
      <c r="C247" s="4" t="s">
        <v>1051</v>
      </c>
      <c r="D247" s="5">
        <v>2500000</v>
      </c>
      <c r="E247" s="6">
        <v>242739750</v>
      </c>
      <c r="F247" s="6">
        <v>0.29099999999999998</v>
      </c>
      <c r="G247" s="4" t="s">
        <v>797</v>
      </c>
    </row>
    <row r="248" spans="1:7" ht="23.45" customHeight="1" x14ac:dyDescent="0.25">
      <c r="A248" s="4" t="s">
        <v>2260</v>
      </c>
      <c r="B248" s="4" t="s">
        <v>2261</v>
      </c>
      <c r="C248" s="4" t="s">
        <v>157</v>
      </c>
      <c r="D248" s="5">
        <v>2500000</v>
      </c>
      <c r="E248" s="6">
        <v>241688500</v>
      </c>
      <c r="F248" s="6">
        <v>0.28970000000000001</v>
      </c>
      <c r="G248" s="4" t="s">
        <v>797</v>
      </c>
    </row>
    <row r="249" spans="1:7" ht="23.45" customHeight="1" x14ac:dyDescent="0.25">
      <c r="A249" s="4" t="s">
        <v>1336</v>
      </c>
      <c r="B249" s="4" t="s">
        <v>1337</v>
      </c>
      <c r="C249" s="4" t="s">
        <v>43</v>
      </c>
      <c r="D249" s="5">
        <v>2500000</v>
      </c>
      <c r="E249" s="6">
        <v>239411500</v>
      </c>
      <c r="F249" s="6">
        <v>0.28699999999999998</v>
      </c>
      <c r="G249" s="4" t="s">
        <v>797</v>
      </c>
    </row>
    <row r="250" spans="1:7" ht="14.45" customHeight="1" x14ac:dyDescent="0.25">
      <c r="A250" s="4" t="s">
        <v>1338</v>
      </c>
      <c r="B250" s="4" t="s">
        <v>1339</v>
      </c>
      <c r="C250" s="4" t="s">
        <v>43</v>
      </c>
      <c r="D250" s="5">
        <v>3000000</v>
      </c>
      <c r="E250" s="6">
        <v>292165800</v>
      </c>
      <c r="F250" s="6">
        <v>0.35020000000000001</v>
      </c>
      <c r="G250" s="4" t="s">
        <v>797</v>
      </c>
    </row>
    <row r="251" spans="1:7" ht="23.45" customHeight="1" x14ac:dyDescent="0.25">
      <c r="A251" s="4" t="s">
        <v>2485</v>
      </c>
      <c r="B251" s="4" t="s">
        <v>2486</v>
      </c>
      <c r="C251" s="4" t="s">
        <v>1051</v>
      </c>
      <c r="D251" s="5">
        <v>300000</v>
      </c>
      <c r="E251" s="6">
        <v>29449860</v>
      </c>
      <c r="F251" s="6">
        <v>3.5299999999999998E-2</v>
      </c>
      <c r="G251" s="4" t="s">
        <v>797</v>
      </c>
    </row>
    <row r="252" spans="1:7" ht="23.45" customHeight="1" x14ac:dyDescent="0.25">
      <c r="A252" s="4" t="s">
        <v>2282</v>
      </c>
      <c r="B252" s="4" t="s">
        <v>2283</v>
      </c>
      <c r="C252" s="4" t="s">
        <v>43</v>
      </c>
      <c r="D252" s="5">
        <v>2000000</v>
      </c>
      <c r="E252" s="6">
        <v>192809400</v>
      </c>
      <c r="F252" s="6">
        <v>0.2311</v>
      </c>
      <c r="G252" s="4" t="s">
        <v>797</v>
      </c>
    </row>
    <row r="253" spans="1:7" ht="23.45" customHeight="1" x14ac:dyDescent="0.25">
      <c r="A253" s="4" t="s">
        <v>1350</v>
      </c>
      <c r="B253" s="4" t="s">
        <v>1351</v>
      </c>
      <c r="C253" s="4" t="s">
        <v>1051</v>
      </c>
      <c r="D253" s="5">
        <v>2500000</v>
      </c>
      <c r="E253" s="6">
        <v>240871500</v>
      </c>
      <c r="F253" s="6">
        <v>0.28870000000000001</v>
      </c>
      <c r="G253" s="4" t="s">
        <v>797</v>
      </c>
    </row>
    <row r="254" spans="1:7" ht="23.45" customHeight="1" x14ac:dyDescent="0.25">
      <c r="A254" s="4" t="s">
        <v>1355</v>
      </c>
      <c r="B254" s="4" t="s">
        <v>1356</v>
      </c>
      <c r="C254" s="4" t="s">
        <v>157</v>
      </c>
      <c r="D254" s="5">
        <v>2500000</v>
      </c>
      <c r="E254" s="6">
        <v>247605500</v>
      </c>
      <c r="F254" s="6">
        <v>0.29680000000000001</v>
      </c>
      <c r="G254" s="4" t="s">
        <v>797</v>
      </c>
    </row>
    <row r="255" spans="1:7" ht="23.45" customHeight="1" x14ac:dyDescent="0.25">
      <c r="A255" s="4" t="s">
        <v>2287</v>
      </c>
      <c r="B255" s="4" t="s">
        <v>2288</v>
      </c>
      <c r="C255" s="4" t="s">
        <v>43</v>
      </c>
      <c r="D255" s="5">
        <v>3000000</v>
      </c>
      <c r="E255" s="6">
        <v>295617900</v>
      </c>
      <c r="F255" s="6">
        <v>0.35439999999999999</v>
      </c>
      <c r="G255" s="4" t="s">
        <v>797</v>
      </c>
    </row>
    <row r="256" spans="1:7" ht="41.85" customHeight="1" x14ac:dyDescent="0.25">
      <c r="A256" s="4" t="s">
        <v>1359</v>
      </c>
      <c r="B256" s="4" t="s">
        <v>1360</v>
      </c>
      <c r="C256" s="4" t="s">
        <v>43</v>
      </c>
      <c r="D256" s="5">
        <v>4500000</v>
      </c>
      <c r="E256" s="6">
        <v>442046700</v>
      </c>
      <c r="F256" s="6">
        <v>0.52990000000000004</v>
      </c>
      <c r="G256" s="4" t="s">
        <v>797</v>
      </c>
    </row>
    <row r="257" spans="1:7" ht="32.65" customHeight="1" x14ac:dyDescent="0.25">
      <c r="A257" s="4" t="s">
        <v>2487</v>
      </c>
      <c r="B257" s="4" t="s">
        <v>2488</v>
      </c>
      <c r="C257" s="4" t="s">
        <v>150</v>
      </c>
      <c r="D257" s="5">
        <v>5000000</v>
      </c>
      <c r="E257" s="6">
        <v>485506500</v>
      </c>
      <c r="F257" s="6">
        <v>0.58199999999999996</v>
      </c>
      <c r="G257" s="4" t="s">
        <v>1370</v>
      </c>
    </row>
    <row r="258" spans="1:7" ht="23.45" customHeight="1" x14ac:dyDescent="0.25">
      <c r="A258" s="4" t="s">
        <v>2489</v>
      </c>
      <c r="B258" s="4" t="s">
        <v>2490</v>
      </c>
      <c r="C258" s="4" t="s">
        <v>1051</v>
      </c>
      <c r="D258" s="5">
        <v>2000000</v>
      </c>
      <c r="E258" s="6">
        <v>199436600</v>
      </c>
      <c r="F258" s="6">
        <v>0.23910000000000001</v>
      </c>
      <c r="G258" s="4" t="s">
        <v>797</v>
      </c>
    </row>
    <row r="259" spans="1:7" ht="23.45" customHeight="1" x14ac:dyDescent="0.25">
      <c r="A259" s="4" t="s">
        <v>1361</v>
      </c>
      <c r="B259" s="4" t="s">
        <v>1362</v>
      </c>
      <c r="C259" s="4" t="s">
        <v>157</v>
      </c>
      <c r="D259" s="5">
        <v>7100000</v>
      </c>
      <c r="E259" s="6">
        <v>709460400</v>
      </c>
      <c r="F259" s="6">
        <v>0.85040000000000004</v>
      </c>
      <c r="G259" s="4" t="s">
        <v>797</v>
      </c>
    </row>
    <row r="260" spans="1:7" ht="32.65" customHeight="1" x14ac:dyDescent="0.25">
      <c r="A260" s="4" t="s">
        <v>1363</v>
      </c>
      <c r="B260" s="4" t="s">
        <v>1364</v>
      </c>
      <c r="C260" s="4" t="s">
        <v>150</v>
      </c>
      <c r="D260" s="5">
        <v>5000000</v>
      </c>
      <c r="E260" s="6">
        <v>488023500</v>
      </c>
      <c r="F260" s="6">
        <v>0.58499999999999996</v>
      </c>
      <c r="G260" s="4" t="s">
        <v>1365</v>
      </c>
    </row>
    <row r="261" spans="1:7" ht="14.45" customHeight="1" x14ac:dyDescent="0.25">
      <c r="A261" s="4" t="s">
        <v>1373</v>
      </c>
      <c r="B261" s="4" t="s">
        <v>1374</v>
      </c>
      <c r="C261" s="4" t="s">
        <v>157</v>
      </c>
      <c r="D261" s="5">
        <v>2500000</v>
      </c>
      <c r="E261" s="6">
        <v>251425750</v>
      </c>
      <c r="F261" s="6">
        <v>0.3014</v>
      </c>
      <c r="G261" s="4" t="s">
        <v>797</v>
      </c>
    </row>
    <row r="262" spans="1:7" ht="23.45" customHeight="1" x14ac:dyDescent="0.25">
      <c r="A262" s="4" t="s">
        <v>2491</v>
      </c>
      <c r="B262" s="4" t="s">
        <v>2492</v>
      </c>
      <c r="C262" s="4" t="s">
        <v>2170</v>
      </c>
      <c r="D262" s="5">
        <v>2500000</v>
      </c>
      <c r="E262" s="6">
        <v>248567750</v>
      </c>
      <c r="F262" s="6">
        <v>0.29799999999999999</v>
      </c>
      <c r="G262" s="4" t="s">
        <v>1064</v>
      </c>
    </row>
    <row r="263" spans="1:7" ht="23.45" customHeight="1" x14ac:dyDescent="0.25">
      <c r="A263" s="4" t="s">
        <v>1383</v>
      </c>
      <c r="B263" s="4" t="s">
        <v>1384</v>
      </c>
      <c r="C263" s="4" t="s">
        <v>43</v>
      </c>
      <c r="D263" s="5">
        <v>2500000</v>
      </c>
      <c r="E263" s="6">
        <v>252158000</v>
      </c>
      <c r="F263" s="6">
        <v>0.30230000000000001</v>
      </c>
      <c r="G263" s="4" t="s">
        <v>797</v>
      </c>
    </row>
    <row r="264" spans="1:7" ht="23.45" customHeight="1" x14ac:dyDescent="0.25">
      <c r="A264" s="4" t="s">
        <v>1385</v>
      </c>
      <c r="B264" s="4" t="s">
        <v>1386</v>
      </c>
      <c r="C264" s="4" t="s">
        <v>1051</v>
      </c>
      <c r="D264" s="5">
        <v>5500000</v>
      </c>
      <c r="E264" s="6">
        <v>554022700</v>
      </c>
      <c r="F264" s="6">
        <v>0.66410000000000002</v>
      </c>
      <c r="G264" s="4" t="s">
        <v>797</v>
      </c>
    </row>
    <row r="265" spans="1:7" ht="23.45" customHeight="1" x14ac:dyDescent="0.25">
      <c r="A265" s="4" t="s">
        <v>2297</v>
      </c>
      <c r="B265" s="4" t="s">
        <v>2298</v>
      </c>
      <c r="C265" s="4" t="s">
        <v>1051</v>
      </c>
      <c r="D265" s="5">
        <v>2500000</v>
      </c>
      <c r="E265" s="6">
        <v>250697500</v>
      </c>
      <c r="F265" s="6">
        <v>0.30049999999999999</v>
      </c>
      <c r="G265" s="4" t="s">
        <v>797</v>
      </c>
    </row>
    <row r="266" spans="1:7" ht="23.45" customHeight="1" x14ac:dyDescent="0.25">
      <c r="A266" s="4" t="s">
        <v>1391</v>
      </c>
      <c r="B266" s="4" t="s">
        <v>1392</v>
      </c>
      <c r="C266" s="4" t="s">
        <v>1051</v>
      </c>
      <c r="D266" s="5">
        <v>500000</v>
      </c>
      <c r="E266" s="6">
        <v>49971850</v>
      </c>
      <c r="F266" s="6">
        <v>5.9900000000000002E-2</v>
      </c>
      <c r="G266" s="4" t="s">
        <v>804</v>
      </c>
    </row>
    <row r="267" spans="1:7" ht="23.45" customHeight="1" x14ac:dyDescent="0.25">
      <c r="A267" s="4" t="s">
        <v>1395</v>
      </c>
      <c r="B267" s="4" t="s">
        <v>1396</v>
      </c>
      <c r="C267" s="4" t="s">
        <v>1051</v>
      </c>
      <c r="D267" s="5">
        <v>2000000</v>
      </c>
      <c r="E267" s="6">
        <v>201733600</v>
      </c>
      <c r="F267" s="6">
        <v>0.24179999999999999</v>
      </c>
      <c r="G267" s="4" t="s">
        <v>797</v>
      </c>
    </row>
    <row r="268" spans="1:7" ht="23.45" customHeight="1" x14ac:dyDescent="0.25">
      <c r="A268" s="4" t="s">
        <v>2493</v>
      </c>
      <c r="B268" s="4" t="s">
        <v>2494</v>
      </c>
      <c r="C268" s="4" t="s">
        <v>2170</v>
      </c>
      <c r="D268" s="5">
        <v>2500000</v>
      </c>
      <c r="E268" s="6">
        <v>249705250</v>
      </c>
      <c r="F268" s="6">
        <v>0.29930000000000001</v>
      </c>
      <c r="G268" s="4" t="s">
        <v>804</v>
      </c>
    </row>
    <row r="269" spans="1:7" ht="23.45" customHeight="1" x14ac:dyDescent="0.25">
      <c r="A269" s="4" t="s">
        <v>2325</v>
      </c>
      <c r="B269" s="4" t="s">
        <v>2326</v>
      </c>
      <c r="C269" s="4" t="s">
        <v>101</v>
      </c>
      <c r="D269" s="5">
        <v>3500000</v>
      </c>
      <c r="E269" s="6">
        <v>360852800</v>
      </c>
      <c r="F269" s="6">
        <v>0.43259999999999998</v>
      </c>
      <c r="G269" s="4" t="s">
        <v>804</v>
      </c>
    </row>
    <row r="270" spans="1:7" ht="23.45" customHeight="1" x14ac:dyDescent="0.25">
      <c r="A270" s="4" t="s">
        <v>2495</v>
      </c>
      <c r="B270" s="4" t="s">
        <v>2496</v>
      </c>
      <c r="C270" s="4" t="s">
        <v>2170</v>
      </c>
      <c r="D270" s="5">
        <v>2500000</v>
      </c>
      <c r="E270" s="6">
        <v>250939750</v>
      </c>
      <c r="F270" s="6">
        <v>0.30080000000000001</v>
      </c>
      <c r="G270" s="4" t="s">
        <v>850</v>
      </c>
    </row>
    <row r="271" spans="1:7" ht="32.65" customHeight="1" x14ac:dyDescent="0.25">
      <c r="A271" s="4" t="s">
        <v>2327</v>
      </c>
      <c r="B271" s="4" t="s">
        <v>2328</v>
      </c>
      <c r="C271" s="4" t="s">
        <v>43</v>
      </c>
      <c r="D271" s="5">
        <v>160000</v>
      </c>
      <c r="E271" s="6">
        <v>16076352</v>
      </c>
      <c r="F271" s="6">
        <v>1.9300000000000001E-2</v>
      </c>
      <c r="G271" s="4" t="s">
        <v>804</v>
      </c>
    </row>
    <row r="272" spans="1:7" ht="23.45" customHeight="1" x14ac:dyDescent="0.25">
      <c r="A272" s="4" t="s">
        <v>2329</v>
      </c>
      <c r="B272" s="4" t="s">
        <v>2330</v>
      </c>
      <c r="C272" s="4" t="s">
        <v>2170</v>
      </c>
      <c r="D272" s="5">
        <v>7500000</v>
      </c>
      <c r="E272" s="6">
        <v>754602000</v>
      </c>
      <c r="F272" s="6">
        <v>0.90459999999999996</v>
      </c>
      <c r="G272" s="4" t="s">
        <v>804</v>
      </c>
    </row>
    <row r="273" spans="1:7" ht="23.45" customHeight="1" x14ac:dyDescent="0.25">
      <c r="A273" s="4" t="s">
        <v>2331</v>
      </c>
      <c r="B273" s="4" t="s">
        <v>2332</v>
      </c>
      <c r="C273" s="4" t="s">
        <v>1051</v>
      </c>
      <c r="D273" s="5">
        <v>200000</v>
      </c>
      <c r="E273" s="6">
        <v>20212160</v>
      </c>
      <c r="F273" s="6">
        <v>2.4199999999999999E-2</v>
      </c>
      <c r="G273" s="4" t="s">
        <v>804</v>
      </c>
    </row>
    <row r="274" spans="1:7" ht="23.45" customHeight="1" x14ac:dyDescent="0.25">
      <c r="A274" s="4" t="s">
        <v>2333</v>
      </c>
      <c r="B274" s="4" t="s">
        <v>2334</v>
      </c>
      <c r="C274" s="4" t="s">
        <v>1051</v>
      </c>
      <c r="D274" s="5">
        <v>480000</v>
      </c>
      <c r="E274" s="6">
        <v>48523920</v>
      </c>
      <c r="F274" s="6">
        <v>5.8200000000000002E-2</v>
      </c>
      <c r="G274" s="4" t="s">
        <v>804</v>
      </c>
    </row>
    <row r="275" spans="1:7" ht="32.65" customHeight="1" x14ac:dyDescent="0.25">
      <c r="A275" s="4" t="s">
        <v>2497</v>
      </c>
      <c r="B275" s="4" t="s">
        <v>2498</v>
      </c>
      <c r="C275" s="4" t="s">
        <v>1051</v>
      </c>
      <c r="D275" s="5">
        <v>800000</v>
      </c>
      <c r="E275" s="6">
        <v>80493840</v>
      </c>
      <c r="F275" s="6">
        <v>9.6500000000000002E-2</v>
      </c>
      <c r="G275" s="4" t="s">
        <v>804</v>
      </c>
    </row>
    <row r="276" spans="1:7" ht="32.65" customHeight="1" x14ac:dyDescent="0.25">
      <c r="A276" s="4" t="s">
        <v>1417</v>
      </c>
      <c r="B276" s="4" t="s">
        <v>1418</v>
      </c>
      <c r="C276" s="4" t="s">
        <v>1051</v>
      </c>
      <c r="D276" s="5">
        <v>300000</v>
      </c>
      <c r="E276" s="6">
        <v>30135900</v>
      </c>
      <c r="F276" s="6">
        <v>3.61E-2</v>
      </c>
      <c r="G276" s="4" t="s">
        <v>804</v>
      </c>
    </row>
    <row r="277" spans="1:7" ht="32.65" customHeight="1" x14ac:dyDescent="0.25">
      <c r="A277" s="4" t="s">
        <v>1419</v>
      </c>
      <c r="B277" s="4" t="s">
        <v>1420</v>
      </c>
      <c r="C277" s="4" t="s">
        <v>1051</v>
      </c>
      <c r="D277" s="5">
        <v>20000</v>
      </c>
      <c r="E277" s="6">
        <v>2013768</v>
      </c>
      <c r="F277" s="6">
        <v>2.3999999999999998E-3</v>
      </c>
      <c r="G277" s="4" t="s">
        <v>804</v>
      </c>
    </row>
    <row r="278" spans="1:7" ht="14.45" customHeight="1" x14ac:dyDescent="0.25">
      <c r="A278" s="4" t="s">
        <v>0</v>
      </c>
      <c r="B278" s="4" t="s">
        <v>0</v>
      </c>
      <c r="C278" s="7" t="s">
        <v>183</v>
      </c>
      <c r="D278" s="5">
        <v>760169718.0158</v>
      </c>
      <c r="E278" s="6">
        <v>76106675447.110001</v>
      </c>
      <c r="F278" s="6">
        <v>91.229200000000006</v>
      </c>
      <c r="G278" s="8" t="s">
        <v>0</v>
      </c>
    </row>
    <row r="279" spans="1:7" ht="18.399999999999999" customHeight="1" x14ac:dyDescent="0.25">
      <c r="A279" s="16" t="s">
        <v>0</v>
      </c>
      <c r="B279" s="16"/>
      <c r="C279" s="16"/>
      <c r="D279" s="16"/>
      <c r="E279" s="16"/>
      <c r="F279" s="16"/>
      <c r="G279" s="16"/>
    </row>
    <row r="280" spans="1:7" ht="14.45" customHeight="1" x14ac:dyDescent="0.25">
      <c r="A280" s="15" t="s">
        <v>1688</v>
      </c>
      <c r="B280" s="15"/>
      <c r="C280" s="15"/>
      <c r="D280" s="1"/>
      <c r="E280" s="1"/>
      <c r="F280" s="1"/>
      <c r="G280" s="1"/>
    </row>
    <row r="281" spans="1:7" ht="14.45" customHeight="1" x14ac:dyDescent="0.25">
      <c r="A281" s="3" t="s">
        <v>1689</v>
      </c>
      <c r="B281" s="3" t="s">
        <v>9</v>
      </c>
      <c r="C281" s="3" t="s">
        <v>10</v>
      </c>
      <c r="D281" s="1"/>
      <c r="E281" s="1"/>
      <c r="F281" s="1"/>
      <c r="G281" s="1"/>
    </row>
    <row r="282" spans="1:7" ht="14.45" customHeight="1" x14ac:dyDescent="0.25">
      <c r="A282" s="4" t="s">
        <v>1693</v>
      </c>
      <c r="B282" s="6">
        <v>2894968713.0599999</v>
      </c>
      <c r="C282" s="6">
        <v>3.47</v>
      </c>
      <c r="D282" s="1"/>
      <c r="E282" s="1"/>
      <c r="F282" s="1"/>
      <c r="G282" s="1"/>
    </row>
    <row r="283" spans="1:7" ht="14.45" customHeight="1" x14ac:dyDescent="0.25">
      <c r="A283" s="4" t="s">
        <v>1691</v>
      </c>
      <c r="B283" s="6">
        <v>767703467.79999995</v>
      </c>
      <c r="C283" s="6">
        <v>0.92</v>
      </c>
      <c r="D283" s="1"/>
      <c r="E283" s="1"/>
      <c r="F283" s="1"/>
      <c r="G283" s="1"/>
    </row>
    <row r="284" spans="1:7" ht="14.45" customHeight="1" x14ac:dyDescent="0.25">
      <c r="A284" s="4" t="s">
        <v>1690</v>
      </c>
      <c r="B284" s="6">
        <v>1107350723.03</v>
      </c>
      <c r="C284" s="6">
        <v>1.33</v>
      </c>
      <c r="D284" s="1"/>
      <c r="E284" s="1"/>
      <c r="F284" s="1"/>
      <c r="G284" s="1"/>
    </row>
    <row r="285" spans="1:7" ht="23.45" customHeight="1" x14ac:dyDescent="0.25">
      <c r="A285" s="4" t="s">
        <v>1692</v>
      </c>
      <c r="B285" s="6">
        <v>2546200653.3499999</v>
      </c>
      <c r="C285" s="6">
        <v>3.05</v>
      </c>
      <c r="D285" s="1"/>
      <c r="E285" s="1"/>
      <c r="F285" s="1"/>
      <c r="G285" s="1"/>
    </row>
    <row r="286" spans="1:7" ht="14.45" customHeight="1" x14ac:dyDescent="0.25">
      <c r="A286" s="9" t="s">
        <v>1694</v>
      </c>
      <c r="B286" s="6">
        <v>7316223557.2399998</v>
      </c>
      <c r="C286" s="6">
        <v>8.77</v>
      </c>
      <c r="D286" s="1"/>
      <c r="E286" s="1"/>
      <c r="F286" s="1"/>
      <c r="G286" s="1"/>
    </row>
    <row r="287" spans="1:7" ht="18.399999999999999" customHeight="1" x14ac:dyDescent="0.25">
      <c r="A287" s="16" t="s">
        <v>0</v>
      </c>
      <c r="B287" s="16"/>
      <c r="C287" s="16"/>
      <c r="D287" s="16"/>
      <c r="E287" s="16"/>
      <c r="F287" s="16"/>
      <c r="G287" s="16"/>
    </row>
    <row r="288" spans="1:7" ht="23.65" customHeight="1" x14ac:dyDescent="0.25">
      <c r="A288" s="4" t="s">
        <v>1695</v>
      </c>
      <c r="B288" s="6">
        <v>6.56</v>
      </c>
      <c r="C288" s="1"/>
      <c r="D288" s="1"/>
      <c r="E288" s="1"/>
      <c r="F288" s="1"/>
      <c r="G288" s="1"/>
    </row>
    <row r="289" spans="1:7" ht="14.45" customHeight="1" x14ac:dyDescent="0.25">
      <c r="A289" s="4" t="s">
        <v>1696</v>
      </c>
      <c r="B289" s="6">
        <v>4.57</v>
      </c>
      <c r="C289" s="1"/>
      <c r="D289" s="1"/>
      <c r="E289" s="1"/>
      <c r="F289" s="1"/>
      <c r="G289" s="1"/>
    </row>
    <row r="290" spans="1:7" ht="32.65" customHeight="1" x14ac:dyDescent="0.25">
      <c r="A290" s="4" t="s">
        <v>1697</v>
      </c>
      <c r="B290" s="6">
        <v>7.78</v>
      </c>
      <c r="C290" s="1"/>
      <c r="D290" s="1"/>
      <c r="E290" s="1"/>
      <c r="F290" s="1"/>
      <c r="G290" s="1"/>
    </row>
    <row r="291" spans="1:7" ht="1.35" customHeight="1" x14ac:dyDescent="0.25">
      <c r="A291" s="1"/>
      <c r="B291" s="1"/>
      <c r="C291" s="1"/>
      <c r="D291" s="1"/>
      <c r="E291" s="1"/>
      <c r="F291" s="1"/>
      <c r="G291" s="1"/>
    </row>
    <row r="292" spans="1:7" ht="18.399999999999999" customHeight="1" x14ac:dyDescent="0.25">
      <c r="A292" s="16" t="s">
        <v>0</v>
      </c>
      <c r="B292" s="16"/>
      <c r="C292" s="16"/>
      <c r="D292" s="16"/>
      <c r="E292" s="16"/>
      <c r="F292" s="16"/>
      <c r="G292" s="16"/>
    </row>
    <row r="293" spans="1:7" ht="14.45" customHeight="1" x14ac:dyDescent="0.25">
      <c r="A293" s="15" t="s">
        <v>1698</v>
      </c>
      <c r="B293" s="15"/>
      <c r="C293" s="15"/>
      <c r="D293" s="1"/>
      <c r="E293" s="1"/>
      <c r="F293" s="1"/>
      <c r="G293" s="1"/>
    </row>
    <row r="294" spans="1:7" ht="14.45" customHeight="1" x14ac:dyDescent="0.25">
      <c r="A294" s="3" t="s">
        <v>1699</v>
      </c>
      <c r="B294" s="3" t="s">
        <v>9</v>
      </c>
      <c r="C294" s="3" t="s">
        <v>10</v>
      </c>
      <c r="D294" s="1"/>
      <c r="E294" s="1"/>
      <c r="F294" s="1"/>
      <c r="G294" s="1"/>
    </row>
    <row r="295" spans="1:7" ht="14.45" customHeight="1" x14ac:dyDescent="0.25">
      <c r="A295" s="4" t="s">
        <v>1704</v>
      </c>
      <c r="B295" s="6">
        <v>66968020730.110001</v>
      </c>
      <c r="C295" s="6">
        <v>80.28</v>
      </c>
      <c r="D295" s="1"/>
      <c r="E295" s="1"/>
      <c r="F295" s="1"/>
      <c r="G295" s="1"/>
    </row>
    <row r="296" spans="1:7" ht="14.45" customHeight="1" x14ac:dyDescent="0.25">
      <c r="A296" s="4" t="s">
        <v>1705</v>
      </c>
      <c r="B296" s="6">
        <v>7382393156</v>
      </c>
      <c r="C296" s="6">
        <v>8.85</v>
      </c>
      <c r="D296" s="1"/>
      <c r="E296" s="1"/>
      <c r="F296" s="1"/>
      <c r="G296" s="1"/>
    </row>
    <row r="297" spans="1:7" ht="14.45" customHeight="1" x14ac:dyDescent="0.25">
      <c r="A297" s="4" t="s">
        <v>1706</v>
      </c>
      <c r="B297" s="6">
        <v>983566860</v>
      </c>
      <c r="C297" s="6">
        <v>1.18</v>
      </c>
      <c r="D297" s="1"/>
      <c r="E297" s="1"/>
      <c r="F297" s="1"/>
      <c r="G297" s="1"/>
    </row>
    <row r="298" spans="1:7" ht="14.45" customHeight="1" x14ac:dyDescent="0.25">
      <c r="A298" s="4" t="s">
        <v>2499</v>
      </c>
      <c r="B298" s="6">
        <v>756293050</v>
      </c>
      <c r="C298" s="6">
        <v>0.91</v>
      </c>
      <c r="D298" s="1"/>
      <c r="E298" s="1"/>
      <c r="F298" s="1"/>
      <c r="G298" s="1"/>
    </row>
    <row r="299" spans="1:7" ht="14.45" customHeight="1" x14ac:dyDescent="0.25">
      <c r="A299" s="4" t="s">
        <v>1707</v>
      </c>
      <c r="B299" s="6">
        <v>16401651</v>
      </c>
      <c r="C299" s="6">
        <v>0.02</v>
      </c>
      <c r="D299" s="1"/>
      <c r="E299" s="1"/>
      <c r="F299" s="1"/>
      <c r="G299" s="1"/>
    </row>
    <row r="300" spans="1:7" ht="14.45" customHeight="1" x14ac:dyDescent="0.25">
      <c r="A300" s="7" t="s">
        <v>183</v>
      </c>
      <c r="B300" s="6">
        <v>76106675447.110001</v>
      </c>
      <c r="C300" s="6">
        <v>91.24</v>
      </c>
      <c r="D300" s="1"/>
      <c r="E300" s="1"/>
      <c r="F300" s="1"/>
      <c r="G300" s="1"/>
    </row>
    <row r="301" spans="1:7" ht="14.45" customHeight="1" x14ac:dyDescent="0.25">
      <c r="A301" s="15" t="s">
        <v>0</v>
      </c>
      <c r="B301" s="15"/>
      <c r="C301" s="15"/>
      <c r="D301" s="1"/>
      <c r="E301" s="1"/>
      <c r="F301" s="1"/>
      <c r="G301" s="1"/>
    </row>
    <row r="302" spans="1:7" ht="14.65" customHeight="1" x14ac:dyDescent="0.25">
      <c r="A302" s="4" t="s">
        <v>1693</v>
      </c>
      <c r="B302" s="6">
        <v>2894968713.0599999</v>
      </c>
      <c r="C302" s="6">
        <v>3.47</v>
      </c>
      <c r="D302" s="1"/>
      <c r="E302" s="1"/>
      <c r="F302" s="1"/>
      <c r="G302" s="1"/>
    </row>
    <row r="303" spans="1:7" ht="14.45" customHeight="1" x14ac:dyDescent="0.25">
      <c r="A303" s="4" t="s">
        <v>1691</v>
      </c>
      <c r="B303" s="6">
        <v>767703467.79999995</v>
      </c>
      <c r="C303" s="6">
        <v>0.92</v>
      </c>
      <c r="D303" s="1"/>
      <c r="E303" s="1"/>
      <c r="F303" s="1"/>
      <c r="G303" s="1"/>
    </row>
    <row r="304" spans="1:7" ht="14.45" customHeight="1" x14ac:dyDescent="0.25">
      <c r="A304" s="4" t="s">
        <v>1690</v>
      </c>
      <c r="B304" s="6">
        <v>1107350723.03</v>
      </c>
      <c r="C304" s="6">
        <v>1.33</v>
      </c>
      <c r="D304" s="1"/>
      <c r="E304" s="1"/>
      <c r="F304" s="1"/>
      <c r="G304" s="1"/>
    </row>
    <row r="305" spans="1:7" ht="23.45" customHeight="1" x14ac:dyDescent="0.25">
      <c r="A305" s="4" t="s">
        <v>1692</v>
      </c>
      <c r="B305" s="6">
        <v>2546200653.3499999</v>
      </c>
      <c r="C305" s="6">
        <v>3.05</v>
      </c>
      <c r="D305" s="1"/>
      <c r="E305" s="1"/>
      <c r="F305" s="1"/>
      <c r="G305" s="1"/>
    </row>
    <row r="306" spans="1:7" ht="14.45" customHeight="1" x14ac:dyDescent="0.25">
      <c r="A306" s="9" t="s">
        <v>1694</v>
      </c>
      <c r="B306" s="6">
        <f>SUM(B302:B305)+E278</f>
        <v>83422899004.350006</v>
      </c>
      <c r="C306" s="6">
        <v>100</v>
      </c>
      <c r="D306" s="1"/>
      <c r="E306" s="1"/>
      <c r="F306" s="1"/>
      <c r="G306" s="1"/>
    </row>
    <row r="307" spans="1:7" ht="18.399999999999999" customHeight="1" x14ac:dyDescent="0.25">
      <c r="A307" s="16" t="s">
        <v>0</v>
      </c>
      <c r="B307" s="16"/>
      <c r="C307" s="16"/>
      <c r="D307" s="16"/>
      <c r="E307" s="16"/>
      <c r="F307" s="16"/>
      <c r="G307" s="16"/>
    </row>
    <row r="308" spans="1:7" ht="14.45" customHeight="1" x14ac:dyDescent="0.25">
      <c r="A308" s="15" t="s">
        <v>1709</v>
      </c>
      <c r="B308" s="15"/>
      <c r="C308" s="1"/>
      <c r="D308" s="1"/>
      <c r="E308" s="1"/>
      <c r="F308" s="1"/>
      <c r="G308" s="1"/>
    </row>
    <row r="309" spans="1:7" ht="14.65" customHeight="1" x14ac:dyDescent="0.25">
      <c r="A309" s="4" t="s">
        <v>1710</v>
      </c>
      <c r="B309" s="6">
        <v>32775690415.110001</v>
      </c>
      <c r="C309" s="1"/>
      <c r="D309" s="1"/>
      <c r="E309" s="1"/>
      <c r="F309" s="1"/>
      <c r="G309" s="1"/>
    </row>
    <row r="310" spans="1:7" ht="14.45" customHeight="1" x14ac:dyDescent="0.25">
      <c r="A310" s="4" t="s">
        <v>10</v>
      </c>
      <c r="B310" s="6">
        <v>39.288600000000002</v>
      </c>
      <c r="C310" s="1"/>
      <c r="D310" s="1"/>
      <c r="E310" s="1"/>
      <c r="F310" s="1"/>
      <c r="G310" s="1"/>
    </row>
    <row r="311" spans="1:7" ht="14.45" customHeight="1" x14ac:dyDescent="0.25">
      <c r="A311" s="15" t="s">
        <v>0</v>
      </c>
      <c r="B311" s="15"/>
      <c r="C311" s="1"/>
      <c r="D311" s="1"/>
      <c r="E311" s="1"/>
      <c r="F311" s="1"/>
      <c r="G311" s="1"/>
    </row>
    <row r="312" spans="1:7" ht="23.65" customHeight="1" x14ac:dyDescent="0.25">
      <c r="A312" s="4" t="s">
        <v>1711</v>
      </c>
      <c r="B312" s="12">
        <v>38.756799999999998</v>
      </c>
      <c r="C312" s="1"/>
      <c r="D312" s="1"/>
      <c r="E312" s="1"/>
      <c r="F312" s="1"/>
      <c r="G312" s="1"/>
    </row>
    <row r="313" spans="1:7" ht="23.45" customHeight="1" x14ac:dyDescent="0.25">
      <c r="A313" s="4" t="s">
        <v>1712</v>
      </c>
      <c r="B313" s="12">
        <v>39.072899999999997</v>
      </c>
      <c r="C313" s="1"/>
      <c r="D313" s="1"/>
      <c r="E313" s="1"/>
      <c r="F313" s="1"/>
      <c r="G313" s="1"/>
    </row>
    <row r="314" spans="1:7" ht="14.1" customHeight="1" x14ac:dyDescent="0.25">
      <c r="A314" s="13" t="s">
        <v>0</v>
      </c>
      <c r="B314" s="14" t="s">
        <v>0</v>
      </c>
      <c r="C314" s="1"/>
      <c r="D314" s="1"/>
      <c r="E314" s="1"/>
      <c r="F314" s="1"/>
      <c r="G314" s="1"/>
    </row>
    <row r="315" spans="1:7" ht="23.65" customHeight="1" x14ac:dyDescent="0.25">
      <c r="A315" s="4" t="s">
        <v>1713</v>
      </c>
      <c r="B315" s="8" t="s">
        <v>1714</v>
      </c>
      <c r="C315" s="1"/>
      <c r="D315" s="1"/>
      <c r="E315" s="1"/>
      <c r="F315" s="1"/>
      <c r="G315" s="1"/>
    </row>
    <row r="317" spans="1:7" ht="15" customHeight="1" x14ac:dyDescent="0.25">
      <c r="C317" s="19" t="s">
        <v>2892</v>
      </c>
    </row>
    <row r="319" spans="1:7" ht="15" customHeight="1" x14ac:dyDescent="0.25">
      <c r="A319" s="20" t="s">
        <v>5</v>
      </c>
      <c r="B319" s="21" t="s">
        <v>6</v>
      </c>
      <c r="C319" s="21" t="s">
        <v>2893</v>
      </c>
      <c r="D319" s="21" t="s">
        <v>2894</v>
      </c>
      <c r="E319" s="21" t="s">
        <v>2895</v>
      </c>
      <c r="F319" s="21" t="s">
        <v>2894</v>
      </c>
    </row>
    <row r="320" spans="1:7" ht="15" customHeight="1" x14ac:dyDescent="0.25">
      <c r="A320" s="22" t="s">
        <v>2902</v>
      </c>
      <c r="B320" s="22" t="s">
        <v>2903</v>
      </c>
      <c r="C320" s="27">
        <v>675295.67999999993</v>
      </c>
      <c r="D320" s="27">
        <f>+C320/$B$306*100</f>
        <v>8.0948479141774651E-4</v>
      </c>
      <c r="E320" s="27">
        <v>675295.67999999993</v>
      </c>
      <c r="F320" s="27">
        <f>+E320/$B$306*100</f>
        <v>8.0948479141774651E-4</v>
      </c>
    </row>
    <row r="321" spans="1:6" ht="15" customHeight="1" x14ac:dyDescent="0.25">
      <c r="A321" s="22" t="s">
        <v>2904</v>
      </c>
      <c r="B321" s="22" t="s">
        <v>2905</v>
      </c>
      <c r="C321" s="27">
        <v>675295.67999999993</v>
      </c>
      <c r="D321" s="27">
        <f t="shared" ref="D321:F323" si="0">+C321/$B$306*100</f>
        <v>8.0948479141774651E-4</v>
      </c>
      <c r="E321" s="27">
        <v>675295.67999999993</v>
      </c>
      <c r="F321" s="27">
        <f t="shared" si="0"/>
        <v>8.0948479141774651E-4</v>
      </c>
    </row>
    <row r="322" spans="1:6" ht="15" customHeight="1" x14ac:dyDescent="0.25">
      <c r="A322" s="22" t="s">
        <v>2906</v>
      </c>
      <c r="B322" s="22" t="s">
        <v>2907</v>
      </c>
      <c r="C322" s="27">
        <v>900394.24</v>
      </c>
      <c r="D322" s="27">
        <f t="shared" si="0"/>
        <v>1.0793130552236619E-3</v>
      </c>
      <c r="E322" s="27">
        <v>900394.24</v>
      </c>
      <c r="F322" s="27">
        <f t="shared" si="0"/>
        <v>1.0793130552236619E-3</v>
      </c>
    </row>
    <row r="323" spans="1:6" ht="15" customHeight="1" x14ac:dyDescent="0.25">
      <c r="A323" s="22" t="s">
        <v>2908</v>
      </c>
      <c r="B323" s="22" t="s">
        <v>2909</v>
      </c>
      <c r="C323" s="27">
        <v>5237128.7671232885</v>
      </c>
      <c r="D323" s="27">
        <f t="shared" si="0"/>
        <v>6.2778072083663787E-3</v>
      </c>
      <c r="E323" s="27">
        <v>5237128.7671232885</v>
      </c>
      <c r="F323" s="27">
        <f t="shared" si="0"/>
        <v>6.2778072083663787E-3</v>
      </c>
    </row>
    <row r="324" spans="1:6" ht="15" customHeight="1" x14ac:dyDescent="0.25">
      <c r="B324" s="28" t="s">
        <v>183</v>
      </c>
      <c r="C324" s="29">
        <f>SUM(C320:C323)</f>
        <v>7488114.3671232881</v>
      </c>
      <c r="D324" s="29">
        <f>SUM(D320:D323)</f>
        <v>8.9760898464255334E-3</v>
      </c>
      <c r="E324" s="29">
        <f>SUM(E320:E323)</f>
        <v>7488114.3671232881</v>
      </c>
      <c r="F324" s="29">
        <f>SUM(F320:F323)</f>
        <v>8.9760898464255334E-3</v>
      </c>
    </row>
  </sheetData>
  <mergeCells count="18">
    <mergeCell ref="A1:B1"/>
    <mergeCell ref="C1:D1"/>
    <mergeCell ref="E1:G1"/>
    <mergeCell ref="A5:G5"/>
    <mergeCell ref="A4:G4"/>
    <mergeCell ref="A3:G3"/>
    <mergeCell ref="A2:G2"/>
    <mergeCell ref="A280:C280"/>
    <mergeCell ref="A279:G279"/>
    <mergeCell ref="A7:F7"/>
    <mergeCell ref="A6:G6"/>
    <mergeCell ref="A293:C293"/>
    <mergeCell ref="A292:G292"/>
    <mergeCell ref="A287:G287"/>
    <mergeCell ref="A311:B311"/>
    <mergeCell ref="A308:B308"/>
    <mergeCell ref="A307:G307"/>
    <mergeCell ref="A301:C301"/>
  </mergeCells>
  <pageMargins left="0.25" right="0.25" top="0.25" bottom="0.2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8"/>
  <sheetViews>
    <sheetView showGridLines="0" tabSelected="1" topLeftCell="A235" workbookViewId="0">
      <selection activeCell="I255" sqref="I255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2500</v>
      </c>
      <c r="B4" s="17"/>
      <c r="C4" s="17"/>
      <c r="D4" s="17"/>
      <c r="E4" s="17"/>
      <c r="F4" s="17"/>
      <c r="G4" s="17"/>
    </row>
    <row r="5" spans="1:7" ht="14.8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6" t="s">
        <v>0</v>
      </c>
      <c r="B6" s="16"/>
      <c r="C6" s="16"/>
      <c r="D6" s="16"/>
      <c r="E6" s="16"/>
      <c r="F6" s="16"/>
      <c r="G6" s="16"/>
    </row>
    <row r="7" spans="1:7" ht="14.45" customHeight="1" x14ac:dyDescent="0.25">
      <c r="A7" s="15" t="s">
        <v>192</v>
      </c>
      <c r="B7" s="15"/>
      <c r="C7" s="15"/>
      <c r="D7" s="15"/>
      <c r="E7" s="15"/>
      <c r="F7" s="15"/>
      <c r="G7" s="1"/>
    </row>
    <row r="8" spans="1:7" ht="23.45" customHeigh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32.65" customHeight="1" x14ac:dyDescent="0.25">
      <c r="A9" s="4" t="s">
        <v>697</v>
      </c>
      <c r="B9" s="4" t="s">
        <v>698</v>
      </c>
      <c r="C9" s="4" t="s">
        <v>195</v>
      </c>
      <c r="D9" s="5">
        <v>8000000</v>
      </c>
      <c r="E9" s="6">
        <v>762536800</v>
      </c>
      <c r="F9" s="6">
        <v>0.44130000000000003</v>
      </c>
      <c r="G9" s="1"/>
    </row>
    <row r="10" spans="1:7" ht="32.65" customHeight="1" x14ac:dyDescent="0.25">
      <c r="A10" s="4" t="s">
        <v>699</v>
      </c>
      <c r="B10" s="4" t="s">
        <v>700</v>
      </c>
      <c r="C10" s="4" t="s">
        <v>168</v>
      </c>
      <c r="D10" s="5">
        <v>20000000</v>
      </c>
      <c r="E10" s="6">
        <v>1933906000</v>
      </c>
      <c r="F10" s="6">
        <v>1.1193</v>
      </c>
      <c r="G10" s="1"/>
    </row>
    <row r="11" spans="1:7" ht="23.45" customHeight="1" x14ac:dyDescent="0.25">
      <c r="A11" s="4" t="s">
        <v>701</v>
      </c>
      <c r="B11" s="4" t="s">
        <v>702</v>
      </c>
      <c r="C11" s="4" t="s">
        <v>168</v>
      </c>
      <c r="D11" s="5">
        <v>12000000</v>
      </c>
      <c r="E11" s="6">
        <v>1148832000</v>
      </c>
      <c r="F11" s="6">
        <v>0.66490000000000005</v>
      </c>
      <c r="G11" s="1"/>
    </row>
    <row r="12" spans="1:7" ht="23.45" customHeight="1" x14ac:dyDescent="0.25">
      <c r="A12" s="4" t="s">
        <v>703</v>
      </c>
      <c r="B12" s="4" t="s">
        <v>704</v>
      </c>
      <c r="C12" s="4" t="s">
        <v>168</v>
      </c>
      <c r="D12" s="5">
        <v>7500000</v>
      </c>
      <c r="E12" s="6">
        <v>726404250</v>
      </c>
      <c r="F12" s="6">
        <v>0.4204</v>
      </c>
      <c r="G12" s="1"/>
    </row>
    <row r="13" spans="1:7" ht="32.65" customHeight="1" x14ac:dyDescent="0.25">
      <c r="A13" s="4" t="s">
        <v>705</v>
      </c>
      <c r="B13" s="4" t="s">
        <v>706</v>
      </c>
      <c r="C13" s="4" t="s">
        <v>195</v>
      </c>
      <c r="D13" s="5">
        <v>15000000</v>
      </c>
      <c r="E13" s="6">
        <v>1459548000</v>
      </c>
      <c r="F13" s="6">
        <v>0.8448</v>
      </c>
      <c r="G13" s="1"/>
    </row>
    <row r="14" spans="1:7" ht="32.65" customHeight="1" x14ac:dyDescent="0.25">
      <c r="A14" s="4" t="s">
        <v>707</v>
      </c>
      <c r="B14" s="4" t="s">
        <v>708</v>
      </c>
      <c r="C14" s="4" t="s">
        <v>195</v>
      </c>
      <c r="D14" s="5">
        <v>3500000</v>
      </c>
      <c r="E14" s="6">
        <v>350308000</v>
      </c>
      <c r="F14" s="6">
        <v>0.20280000000000001</v>
      </c>
      <c r="G14" s="1"/>
    </row>
    <row r="15" spans="1:7" ht="23.45" customHeight="1" x14ac:dyDescent="0.25">
      <c r="A15" s="4" t="s">
        <v>709</v>
      </c>
      <c r="B15" s="4" t="s">
        <v>710</v>
      </c>
      <c r="C15" s="4" t="s">
        <v>168</v>
      </c>
      <c r="D15" s="5">
        <v>17500000</v>
      </c>
      <c r="E15" s="6">
        <v>1771467250</v>
      </c>
      <c r="F15" s="6">
        <v>1.0253000000000001</v>
      </c>
      <c r="G15" s="1"/>
    </row>
    <row r="16" spans="1:7" ht="23.45" customHeight="1" x14ac:dyDescent="0.25">
      <c r="A16" s="4" t="s">
        <v>711</v>
      </c>
      <c r="B16" s="4" t="s">
        <v>712</v>
      </c>
      <c r="C16" s="4" t="s">
        <v>168</v>
      </c>
      <c r="D16" s="5">
        <v>4500000</v>
      </c>
      <c r="E16" s="6">
        <v>459153000</v>
      </c>
      <c r="F16" s="6">
        <v>0.26579999999999998</v>
      </c>
      <c r="G16" s="1"/>
    </row>
    <row r="17" spans="1:7" ht="32.65" customHeight="1" x14ac:dyDescent="0.25">
      <c r="A17" s="4" t="s">
        <v>713</v>
      </c>
      <c r="B17" s="4" t="s">
        <v>714</v>
      </c>
      <c r="C17" s="4" t="s">
        <v>198</v>
      </c>
      <c r="D17" s="5">
        <v>2900</v>
      </c>
      <c r="E17" s="6">
        <v>309655.03999999998</v>
      </c>
      <c r="F17" s="6">
        <v>2.0000000000000001E-4</v>
      </c>
      <c r="G17" s="1"/>
    </row>
    <row r="18" spans="1:7" ht="32.65" customHeight="1" x14ac:dyDescent="0.25">
      <c r="A18" s="4" t="s">
        <v>1922</v>
      </c>
      <c r="B18" s="4" t="s">
        <v>1923</v>
      </c>
      <c r="C18" s="4" t="s">
        <v>198</v>
      </c>
      <c r="D18" s="5">
        <v>14500000</v>
      </c>
      <c r="E18" s="6">
        <v>1357289900</v>
      </c>
      <c r="F18" s="6">
        <v>0.78559999999999997</v>
      </c>
      <c r="G18" s="1"/>
    </row>
    <row r="19" spans="1:7" ht="32.65" customHeight="1" x14ac:dyDescent="0.25">
      <c r="A19" s="4" t="s">
        <v>717</v>
      </c>
      <c r="B19" s="4" t="s">
        <v>718</v>
      </c>
      <c r="C19" s="4" t="s">
        <v>198</v>
      </c>
      <c r="D19" s="5">
        <v>11700000</v>
      </c>
      <c r="E19" s="6">
        <v>1093726530</v>
      </c>
      <c r="F19" s="6">
        <v>0.63300000000000001</v>
      </c>
      <c r="G19" s="1"/>
    </row>
    <row r="20" spans="1:7" ht="32.65" customHeight="1" x14ac:dyDescent="0.25">
      <c r="A20" s="4" t="s">
        <v>719</v>
      </c>
      <c r="B20" s="4" t="s">
        <v>720</v>
      </c>
      <c r="C20" s="4" t="s">
        <v>198</v>
      </c>
      <c r="D20" s="5">
        <v>83051200</v>
      </c>
      <c r="E20" s="6">
        <v>7769431454.8800001</v>
      </c>
      <c r="F20" s="6">
        <v>4.4968000000000004</v>
      </c>
      <c r="G20" s="1"/>
    </row>
    <row r="21" spans="1:7" ht="32.65" customHeight="1" x14ac:dyDescent="0.25">
      <c r="A21" s="4" t="s">
        <v>637</v>
      </c>
      <c r="B21" s="4" t="s">
        <v>638</v>
      </c>
      <c r="C21" s="4" t="s">
        <v>198</v>
      </c>
      <c r="D21" s="5">
        <v>4070000</v>
      </c>
      <c r="E21" s="6">
        <v>393590978</v>
      </c>
      <c r="F21" s="6">
        <v>0.2278</v>
      </c>
      <c r="G21" s="1"/>
    </row>
    <row r="22" spans="1:7" ht="32.65" customHeight="1" x14ac:dyDescent="0.25">
      <c r="A22" s="4" t="s">
        <v>639</v>
      </c>
      <c r="B22" s="4" t="s">
        <v>640</v>
      </c>
      <c r="C22" s="4" t="s">
        <v>198</v>
      </c>
      <c r="D22" s="5">
        <v>35000000</v>
      </c>
      <c r="E22" s="6">
        <v>3287599000</v>
      </c>
      <c r="F22" s="6">
        <v>1.9028</v>
      </c>
      <c r="G22" s="1"/>
    </row>
    <row r="23" spans="1:7" ht="32.65" customHeight="1" x14ac:dyDescent="0.25">
      <c r="A23" s="4" t="s">
        <v>641</v>
      </c>
      <c r="B23" s="4" t="s">
        <v>642</v>
      </c>
      <c r="C23" s="4" t="s">
        <v>198</v>
      </c>
      <c r="D23" s="5">
        <v>97000000</v>
      </c>
      <c r="E23" s="6">
        <v>9360509700</v>
      </c>
      <c r="F23" s="6">
        <v>5.4177</v>
      </c>
      <c r="G23" s="1"/>
    </row>
    <row r="24" spans="1:7" ht="32.65" customHeight="1" x14ac:dyDescent="0.25">
      <c r="A24" s="4" t="s">
        <v>643</v>
      </c>
      <c r="B24" s="4" t="s">
        <v>644</v>
      </c>
      <c r="C24" s="4" t="s">
        <v>198</v>
      </c>
      <c r="D24" s="5">
        <v>29550000</v>
      </c>
      <c r="E24" s="6">
        <v>2857493865</v>
      </c>
      <c r="F24" s="6">
        <v>1.6538999999999999</v>
      </c>
      <c r="G24" s="1"/>
    </row>
    <row r="25" spans="1:7" ht="32.65" customHeight="1" x14ac:dyDescent="0.25">
      <c r="A25" s="4" t="s">
        <v>645</v>
      </c>
      <c r="B25" s="4" t="s">
        <v>646</v>
      </c>
      <c r="C25" s="4" t="s">
        <v>198</v>
      </c>
      <c r="D25" s="5">
        <v>17500000</v>
      </c>
      <c r="E25" s="6">
        <v>1657055750</v>
      </c>
      <c r="F25" s="6">
        <v>0.95909999999999995</v>
      </c>
      <c r="G25" s="1"/>
    </row>
    <row r="26" spans="1:7" ht="32.65" customHeight="1" x14ac:dyDescent="0.25">
      <c r="A26" s="4" t="s">
        <v>649</v>
      </c>
      <c r="B26" s="4" t="s">
        <v>650</v>
      </c>
      <c r="C26" s="4" t="s">
        <v>198</v>
      </c>
      <c r="D26" s="5">
        <v>12345800</v>
      </c>
      <c r="E26" s="6">
        <v>1173671995.7</v>
      </c>
      <c r="F26" s="6">
        <v>0.67930000000000001</v>
      </c>
      <c r="G26" s="1"/>
    </row>
    <row r="27" spans="1:7" ht="32.65" customHeight="1" x14ac:dyDescent="0.25">
      <c r="A27" s="4" t="s">
        <v>1924</v>
      </c>
      <c r="B27" s="4" t="s">
        <v>1925</v>
      </c>
      <c r="C27" s="4" t="s">
        <v>198</v>
      </c>
      <c r="D27" s="5">
        <v>500000</v>
      </c>
      <c r="E27" s="6">
        <v>49384950</v>
      </c>
      <c r="F27" s="6">
        <v>2.86E-2</v>
      </c>
      <c r="G27" s="1"/>
    </row>
    <row r="28" spans="1:7" ht="32.65" customHeight="1" x14ac:dyDescent="0.25">
      <c r="A28" s="4" t="s">
        <v>653</v>
      </c>
      <c r="B28" s="4" t="s">
        <v>654</v>
      </c>
      <c r="C28" s="4" t="s">
        <v>198</v>
      </c>
      <c r="D28" s="5">
        <v>43000000</v>
      </c>
      <c r="E28" s="6">
        <v>4113964800</v>
      </c>
      <c r="F28" s="6">
        <v>2.3811</v>
      </c>
      <c r="G28" s="1"/>
    </row>
    <row r="29" spans="1:7" ht="32.65" customHeight="1" x14ac:dyDescent="0.25">
      <c r="A29" s="4" t="s">
        <v>655</v>
      </c>
      <c r="B29" s="4" t="s">
        <v>656</v>
      </c>
      <c r="C29" s="4" t="s">
        <v>198</v>
      </c>
      <c r="D29" s="5">
        <v>5000000</v>
      </c>
      <c r="E29" s="6">
        <v>489008500</v>
      </c>
      <c r="F29" s="6">
        <v>0.28299999999999997</v>
      </c>
      <c r="G29" s="1"/>
    </row>
    <row r="30" spans="1:7" ht="32.65" customHeight="1" x14ac:dyDescent="0.25">
      <c r="A30" s="4" t="s">
        <v>2501</v>
      </c>
      <c r="B30" s="4" t="s">
        <v>2502</v>
      </c>
      <c r="C30" s="4" t="s">
        <v>198</v>
      </c>
      <c r="D30" s="5">
        <v>340900</v>
      </c>
      <c r="E30" s="6">
        <v>34029081.170000002</v>
      </c>
      <c r="F30" s="6">
        <v>1.9699999999999999E-2</v>
      </c>
      <c r="G30" s="1"/>
    </row>
    <row r="31" spans="1:7" ht="32.65" customHeight="1" x14ac:dyDescent="0.25">
      <c r="A31" s="4" t="s">
        <v>1926</v>
      </c>
      <c r="B31" s="4" t="s">
        <v>1927</v>
      </c>
      <c r="C31" s="4" t="s">
        <v>198</v>
      </c>
      <c r="D31" s="5">
        <v>508700</v>
      </c>
      <c r="E31" s="6">
        <v>50493205.909999996</v>
      </c>
      <c r="F31" s="6">
        <v>2.92E-2</v>
      </c>
      <c r="G31" s="1"/>
    </row>
    <row r="32" spans="1:7" ht="32.65" customHeight="1" x14ac:dyDescent="0.25">
      <c r="A32" s="4" t="s">
        <v>657</v>
      </c>
      <c r="B32" s="4" t="s">
        <v>658</v>
      </c>
      <c r="C32" s="4" t="s">
        <v>198</v>
      </c>
      <c r="D32" s="5">
        <v>10000000</v>
      </c>
      <c r="E32" s="6">
        <v>978606000</v>
      </c>
      <c r="F32" s="6">
        <v>0.56640000000000001</v>
      </c>
      <c r="G32" s="1"/>
    </row>
    <row r="33" spans="1:7" ht="32.65" customHeight="1" x14ac:dyDescent="0.25">
      <c r="A33" s="4" t="s">
        <v>2503</v>
      </c>
      <c r="B33" s="4" t="s">
        <v>2504</v>
      </c>
      <c r="C33" s="4" t="s">
        <v>198</v>
      </c>
      <c r="D33" s="5">
        <v>980000</v>
      </c>
      <c r="E33" s="6">
        <v>97936202</v>
      </c>
      <c r="F33" s="6">
        <v>5.67E-2</v>
      </c>
      <c r="G33" s="1"/>
    </row>
    <row r="34" spans="1:7" ht="32.65" customHeight="1" x14ac:dyDescent="0.25">
      <c r="A34" s="4" t="s">
        <v>659</v>
      </c>
      <c r="B34" s="4" t="s">
        <v>660</v>
      </c>
      <c r="C34" s="4" t="s">
        <v>198</v>
      </c>
      <c r="D34" s="5">
        <v>13500000</v>
      </c>
      <c r="E34" s="6">
        <v>1331237700</v>
      </c>
      <c r="F34" s="6">
        <v>0.77049999999999996</v>
      </c>
      <c r="G34" s="1"/>
    </row>
    <row r="35" spans="1:7" ht="32.65" customHeight="1" x14ac:dyDescent="0.25">
      <c r="A35" s="4" t="s">
        <v>661</v>
      </c>
      <c r="B35" s="4" t="s">
        <v>662</v>
      </c>
      <c r="C35" s="4" t="s">
        <v>198</v>
      </c>
      <c r="D35" s="5">
        <v>21000000</v>
      </c>
      <c r="E35" s="6">
        <v>2211436500</v>
      </c>
      <c r="F35" s="6">
        <v>1.28</v>
      </c>
      <c r="G35" s="1"/>
    </row>
    <row r="36" spans="1:7" ht="32.65" customHeight="1" x14ac:dyDescent="0.25">
      <c r="A36" s="4" t="s">
        <v>665</v>
      </c>
      <c r="B36" s="4" t="s">
        <v>666</v>
      </c>
      <c r="C36" s="4" t="s">
        <v>198</v>
      </c>
      <c r="D36" s="5">
        <v>3000000</v>
      </c>
      <c r="E36" s="6">
        <v>298723200</v>
      </c>
      <c r="F36" s="6">
        <v>0.1729</v>
      </c>
      <c r="G36" s="1"/>
    </row>
    <row r="37" spans="1:7" ht="32.65" customHeight="1" x14ac:dyDescent="0.25">
      <c r="A37" s="4" t="s">
        <v>669</v>
      </c>
      <c r="B37" s="4" t="s">
        <v>670</v>
      </c>
      <c r="C37" s="4" t="s">
        <v>198</v>
      </c>
      <c r="D37" s="5">
        <v>11500000</v>
      </c>
      <c r="E37" s="6">
        <v>1156222650</v>
      </c>
      <c r="F37" s="6">
        <v>0.66920000000000002</v>
      </c>
      <c r="G37" s="1"/>
    </row>
    <row r="38" spans="1:7" ht="32.65" customHeight="1" x14ac:dyDescent="0.25">
      <c r="A38" s="4" t="s">
        <v>671</v>
      </c>
      <c r="B38" s="4" t="s">
        <v>672</v>
      </c>
      <c r="C38" s="4" t="s">
        <v>198</v>
      </c>
      <c r="D38" s="5">
        <v>1150000</v>
      </c>
      <c r="E38" s="6">
        <v>115368000</v>
      </c>
      <c r="F38" s="6">
        <v>6.6799999999999998E-2</v>
      </c>
      <c r="G38" s="1"/>
    </row>
    <row r="39" spans="1:7" ht="32.65" customHeight="1" x14ac:dyDescent="0.25">
      <c r="A39" s="4" t="s">
        <v>675</v>
      </c>
      <c r="B39" s="4" t="s">
        <v>676</v>
      </c>
      <c r="C39" s="4" t="s">
        <v>198</v>
      </c>
      <c r="D39" s="5">
        <v>12500000</v>
      </c>
      <c r="E39" s="6">
        <v>1259482500</v>
      </c>
      <c r="F39" s="6">
        <v>0.72899999999999998</v>
      </c>
      <c r="G39" s="1"/>
    </row>
    <row r="40" spans="1:7" ht="32.65" customHeight="1" x14ac:dyDescent="0.25">
      <c r="A40" s="4" t="s">
        <v>677</v>
      </c>
      <c r="B40" s="4" t="s">
        <v>678</v>
      </c>
      <c r="C40" s="4" t="s">
        <v>198</v>
      </c>
      <c r="D40" s="5">
        <v>3067100</v>
      </c>
      <c r="E40" s="6">
        <v>309589700.19</v>
      </c>
      <c r="F40" s="6">
        <v>0.1792</v>
      </c>
      <c r="G40" s="1"/>
    </row>
    <row r="41" spans="1:7" ht="32.65" customHeight="1" x14ac:dyDescent="0.25">
      <c r="A41" s="4" t="s">
        <v>679</v>
      </c>
      <c r="B41" s="4" t="s">
        <v>680</v>
      </c>
      <c r="C41" s="4" t="s">
        <v>198</v>
      </c>
      <c r="D41" s="5">
        <v>127593100</v>
      </c>
      <c r="E41" s="6">
        <v>12942571969.530001</v>
      </c>
      <c r="F41" s="6">
        <v>7.4909999999999997</v>
      </c>
      <c r="G41" s="1"/>
    </row>
    <row r="42" spans="1:7" ht="32.65" customHeight="1" x14ac:dyDescent="0.25">
      <c r="A42" s="4" t="s">
        <v>683</v>
      </c>
      <c r="B42" s="4" t="s">
        <v>684</v>
      </c>
      <c r="C42" s="4" t="s">
        <v>198</v>
      </c>
      <c r="D42" s="5">
        <v>2155000</v>
      </c>
      <c r="E42" s="6">
        <v>217925237</v>
      </c>
      <c r="F42" s="6">
        <v>0.12609999999999999</v>
      </c>
      <c r="G42" s="1"/>
    </row>
    <row r="43" spans="1:7" ht="32.65" customHeight="1" x14ac:dyDescent="0.25">
      <c r="A43" s="4" t="s">
        <v>687</v>
      </c>
      <c r="B43" s="4" t="s">
        <v>688</v>
      </c>
      <c r="C43" s="4" t="s">
        <v>198</v>
      </c>
      <c r="D43" s="5">
        <v>72000000</v>
      </c>
      <c r="E43" s="6">
        <v>7356600000</v>
      </c>
      <c r="F43" s="6">
        <v>4.2579000000000002</v>
      </c>
      <c r="G43" s="1"/>
    </row>
    <row r="44" spans="1:7" ht="32.65" customHeight="1" x14ac:dyDescent="0.25">
      <c r="A44" s="4" t="s">
        <v>689</v>
      </c>
      <c r="B44" s="4" t="s">
        <v>690</v>
      </c>
      <c r="C44" s="4" t="s">
        <v>198</v>
      </c>
      <c r="D44" s="5">
        <v>4000000</v>
      </c>
      <c r="E44" s="6">
        <v>412599600</v>
      </c>
      <c r="F44" s="6">
        <v>0.23880000000000001</v>
      </c>
      <c r="G44" s="1"/>
    </row>
    <row r="45" spans="1:7" ht="32.65" customHeight="1" x14ac:dyDescent="0.25">
      <c r="A45" s="4" t="s">
        <v>693</v>
      </c>
      <c r="B45" s="4" t="s">
        <v>694</v>
      </c>
      <c r="C45" s="4" t="s">
        <v>198</v>
      </c>
      <c r="D45" s="5">
        <v>18738300</v>
      </c>
      <c r="E45" s="6">
        <v>1922547706.1700001</v>
      </c>
      <c r="F45" s="6">
        <v>1.1127</v>
      </c>
      <c r="G45" s="1"/>
    </row>
    <row r="46" spans="1:7" ht="32.65" customHeight="1" x14ac:dyDescent="0.25">
      <c r="A46" s="4" t="s">
        <v>723</v>
      </c>
      <c r="B46" s="4" t="s">
        <v>724</v>
      </c>
      <c r="C46" s="4" t="s">
        <v>198</v>
      </c>
      <c r="D46" s="5">
        <v>10500000</v>
      </c>
      <c r="E46" s="6">
        <v>1087384200</v>
      </c>
      <c r="F46" s="6">
        <v>0.62939999999999996</v>
      </c>
      <c r="G46" s="1"/>
    </row>
    <row r="47" spans="1:7" ht="32.65" customHeight="1" x14ac:dyDescent="0.25">
      <c r="A47" s="4" t="s">
        <v>725</v>
      </c>
      <c r="B47" s="4" t="s">
        <v>726</v>
      </c>
      <c r="C47" s="4" t="s">
        <v>198</v>
      </c>
      <c r="D47" s="5">
        <v>11001200</v>
      </c>
      <c r="E47" s="6">
        <v>1127935434.0799999</v>
      </c>
      <c r="F47" s="6">
        <v>0.65280000000000005</v>
      </c>
      <c r="G47" s="1"/>
    </row>
    <row r="48" spans="1:7" ht="32.65" customHeight="1" x14ac:dyDescent="0.25">
      <c r="A48" s="4" t="s">
        <v>727</v>
      </c>
      <c r="B48" s="4" t="s">
        <v>728</v>
      </c>
      <c r="C48" s="4" t="s">
        <v>198</v>
      </c>
      <c r="D48" s="5">
        <v>37500000</v>
      </c>
      <c r="E48" s="6">
        <v>3862507500</v>
      </c>
      <c r="F48" s="6">
        <v>2.2355999999999998</v>
      </c>
      <c r="G48" s="1"/>
    </row>
    <row r="49" spans="1:7" ht="32.65" customHeight="1" x14ac:dyDescent="0.25">
      <c r="A49" s="4" t="s">
        <v>729</v>
      </c>
      <c r="B49" s="4" t="s">
        <v>730</v>
      </c>
      <c r="C49" s="4" t="s">
        <v>198</v>
      </c>
      <c r="D49" s="5">
        <v>35760000</v>
      </c>
      <c r="E49" s="6">
        <v>3700902528</v>
      </c>
      <c r="F49" s="6">
        <v>2.1419999999999999</v>
      </c>
      <c r="G49" s="1"/>
    </row>
    <row r="50" spans="1:7" ht="32.65" customHeight="1" x14ac:dyDescent="0.25">
      <c r="A50" s="4" t="s">
        <v>1964</v>
      </c>
      <c r="B50" s="4" t="s">
        <v>1965</v>
      </c>
      <c r="C50" s="4" t="s">
        <v>198</v>
      </c>
      <c r="D50" s="5">
        <v>500000</v>
      </c>
      <c r="E50" s="6">
        <v>50462500</v>
      </c>
      <c r="F50" s="6">
        <v>2.92E-2</v>
      </c>
      <c r="G50" s="1"/>
    </row>
    <row r="51" spans="1:7" ht="32.65" customHeight="1" x14ac:dyDescent="0.25">
      <c r="A51" s="4" t="s">
        <v>733</v>
      </c>
      <c r="B51" s="4" t="s">
        <v>734</v>
      </c>
      <c r="C51" s="4" t="s">
        <v>198</v>
      </c>
      <c r="D51" s="5">
        <v>100000</v>
      </c>
      <c r="E51" s="6">
        <v>10210730</v>
      </c>
      <c r="F51" s="6">
        <v>5.8999999999999999E-3</v>
      </c>
      <c r="G51" s="1"/>
    </row>
    <row r="52" spans="1:7" ht="32.65" customHeight="1" x14ac:dyDescent="0.25">
      <c r="A52" s="4" t="s">
        <v>735</v>
      </c>
      <c r="B52" s="4" t="s">
        <v>736</v>
      </c>
      <c r="C52" s="4" t="s">
        <v>198</v>
      </c>
      <c r="D52" s="5">
        <v>6000000</v>
      </c>
      <c r="E52" s="6">
        <v>616139400</v>
      </c>
      <c r="F52" s="6">
        <v>0.35659999999999997</v>
      </c>
      <c r="G52" s="1"/>
    </row>
    <row r="53" spans="1:7" ht="32.65" customHeight="1" x14ac:dyDescent="0.25">
      <c r="A53" s="4" t="s">
        <v>739</v>
      </c>
      <c r="B53" s="4" t="s">
        <v>740</v>
      </c>
      <c r="C53" s="4" t="s">
        <v>198</v>
      </c>
      <c r="D53" s="5">
        <v>7000000</v>
      </c>
      <c r="E53" s="6">
        <v>743115800</v>
      </c>
      <c r="F53" s="6">
        <v>0.43009999999999998</v>
      </c>
      <c r="G53" s="1"/>
    </row>
    <row r="54" spans="1:7" ht="32.65" customHeight="1" x14ac:dyDescent="0.25">
      <c r="A54" s="4" t="s">
        <v>741</v>
      </c>
      <c r="B54" s="4" t="s">
        <v>742</v>
      </c>
      <c r="C54" s="4" t="s">
        <v>198</v>
      </c>
      <c r="D54" s="5">
        <v>28860200</v>
      </c>
      <c r="E54" s="6">
        <v>3067951814.7800002</v>
      </c>
      <c r="F54" s="6">
        <v>1.7757000000000001</v>
      </c>
      <c r="G54" s="1"/>
    </row>
    <row r="55" spans="1:7" ht="32.65" customHeight="1" x14ac:dyDescent="0.25">
      <c r="A55" s="4" t="s">
        <v>745</v>
      </c>
      <c r="B55" s="4" t="s">
        <v>746</v>
      </c>
      <c r="C55" s="4" t="s">
        <v>198</v>
      </c>
      <c r="D55" s="5">
        <v>10000000</v>
      </c>
      <c r="E55" s="6">
        <v>1073699000</v>
      </c>
      <c r="F55" s="6">
        <v>0.62139999999999995</v>
      </c>
      <c r="G55" s="1"/>
    </row>
    <row r="56" spans="1:7" ht="32.65" customHeight="1" x14ac:dyDescent="0.25">
      <c r="A56" s="4" t="s">
        <v>2505</v>
      </c>
      <c r="B56" s="4" t="s">
        <v>2506</v>
      </c>
      <c r="C56" s="4" t="s">
        <v>198</v>
      </c>
      <c r="D56" s="5">
        <v>6000</v>
      </c>
      <c r="E56" s="6">
        <v>606155.4</v>
      </c>
      <c r="F56" s="6">
        <v>4.0000000000000002E-4</v>
      </c>
      <c r="G56" s="1"/>
    </row>
    <row r="57" spans="1:7" ht="32.65" customHeight="1" x14ac:dyDescent="0.25">
      <c r="A57" s="4" t="s">
        <v>753</v>
      </c>
      <c r="B57" s="4" t="s">
        <v>754</v>
      </c>
      <c r="C57" s="4" t="s">
        <v>198</v>
      </c>
      <c r="D57" s="5">
        <v>20000</v>
      </c>
      <c r="E57" s="6">
        <v>2009116</v>
      </c>
      <c r="F57" s="6">
        <v>1.1999999999999999E-3</v>
      </c>
      <c r="G57" s="1"/>
    </row>
    <row r="58" spans="1:7" ht="32.65" customHeight="1" x14ac:dyDescent="0.25">
      <c r="A58" s="4" t="s">
        <v>755</v>
      </c>
      <c r="B58" s="4" t="s">
        <v>756</v>
      </c>
      <c r="C58" s="4" t="s">
        <v>198</v>
      </c>
      <c r="D58" s="5">
        <v>14056800</v>
      </c>
      <c r="E58" s="6">
        <v>1506190337.04</v>
      </c>
      <c r="F58" s="6">
        <v>0.87180000000000002</v>
      </c>
      <c r="G58" s="1"/>
    </row>
    <row r="59" spans="1:7" ht="32.65" customHeight="1" x14ac:dyDescent="0.25">
      <c r="A59" s="4" t="s">
        <v>757</v>
      </c>
      <c r="B59" s="4" t="s">
        <v>758</v>
      </c>
      <c r="C59" s="4" t="s">
        <v>198</v>
      </c>
      <c r="D59" s="5">
        <v>7500000</v>
      </c>
      <c r="E59" s="6">
        <v>836604000</v>
      </c>
      <c r="F59" s="6">
        <v>0.48420000000000002</v>
      </c>
      <c r="G59" s="1"/>
    </row>
    <row r="60" spans="1:7" ht="32.65" customHeight="1" x14ac:dyDescent="0.25">
      <c r="A60" s="4" t="s">
        <v>759</v>
      </c>
      <c r="B60" s="4" t="s">
        <v>760</v>
      </c>
      <c r="C60" s="4" t="s">
        <v>198</v>
      </c>
      <c r="D60" s="5">
        <v>19328900</v>
      </c>
      <c r="E60" s="6">
        <v>2126165469.77</v>
      </c>
      <c r="F60" s="6">
        <v>1.2305999999999999</v>
      </c>
      <c r="G60" s="1"/>
    </row>
    <row r="61" spans="1:7" ht="32.65" customHeight="1" x14ac:dyDescent="0.25">
      <c r="A61" s="4" t="s">
        <v>761</v>
      </c>
      <c r="B61" s="4" t="s">
        <v>762</v>
      </c>
      <c r="C61" s="4" t="s">
        <v>198</v>
      </c>
      <c r="D61" s="5">
        <v>5607700</v>
      </c>
      <c r="E61" s="6">
        <v>622288712.08000004</v>
      </c>
      <c r="F61" s="6">
        <v>0.36020000000000002</v>
      </c>
      <c r="G61" s="1"/>
    </row>
    <row r="62" spans="1:7" ht="32.65" customHeight="1" x14ac:dyDescent="0.25">
      <c r="A62" s="4" t="s">
        <v>763</v>
      </c>
      <c r="B62" s="4" t="s">
        <v>764</v>
      </c>
      <c r="C62" s="4" t="s">
        <v>198</v>
      </c>
      <c r="D62" s="5">
        <v>24754300</v>
      </c>
      <c r="E62" s="6">
        <v>2757002736.21</v>
      </c>
      <c r="F62" s="6">
        <v>1.5956999999999999</v>
      </c>
      <c r="G62" s="1"/>
    </row>
    <row r="63" spans="1:7" ht="32.65" customHeight="1" x14ac:dyDescent="0.25">
      <c r="A63" s="4" t="s">
        <v>767</v>
      </c>
      <c r="B63" s="4" t="s">
        <v>768</v>
      </c>
      <c r="C63" s="4" t="s">
        <v>198</v>
      </c>
      <c r="D63" s="5">
        <v>1450000</v>
      </c>
      <c r="E63" s="6">
        <v>145489520</v>
      </c>
      <c r="F63" s="6">
        <v>8.4199999999999997E-2</v>
      </c>
      <c r="G63" s="1"/>
    </row>
    <row r="64" spans="1:7" ht="32.65" customHeight="1" x14ac:dyDescent="0.25">
      <c r="A64" s="4" t="s">
        <v>769</v>
      </c>
      <c r="B64" s="4" t="s">
        <v>770</v>
      </c>
      <c r="C64" s="4" t="s">
        <v>198</v>
      </c>
      <c r="D64" s="5">
        <v>77400</v>
      </c>
      <c r="E64" s="6">
        <v>7972974</v>
      </c>
      <c r="F64" s="6">
        <v>4.5999999999999999E-3</v>
      </c>
      <c r="G64" s="1"/>
    </row>
    <row r="65" spans="1:7" ht="32.65" customHeight="1" x14ac:dyDescent="0.25">
      <c r="A65" s="4" t="s">
        <v>771</v>
      </c>
      <c r="B65" s="4" t="s">
        <v>772</v>
      </c>
      <c r="C65" s="4" t="s">
        <v>198</v>
      </c>
      <c r="D65" s="5">
        <v>20885000</v>
      </c>
      <c r="E65" s="6">
        <v>2252200807</v>
      </c>
      <c r="F65" s="6">
        <v>1.3035000000000001</v>
      </c>
      <c r="G65" s="1"/>
    </row>
    <row r="66" spans="1:7" ht="32.65" customHeight="1" x14ac:dyDescent="0.25">
      <c r="A66" s="4" t="s">
        <v>775</v>
      </c>
      <c r="B66" s="4" t="s">
        <v>776</v>
      </c>
      <c r="C66" s="4" t="s">
        <v>198</v>
      </c>
      <c r="D66" s="5">
        <v>111100</v>
      </c>
      <c r="E66" s="6">
        <v>11493594.970000001</v>
      </c>
      <c r="F66" s="6">
        <v>6.7000000000000002E-3</v>
      </c>
      <c r="G66" s="1"/>
    </row>
    <row r="67" spans="1:7" ht="32.65" customHeight="1" x14ac:dyDescent="0.25">
      <c r="A67" s="4" t="s">
        <v>777</v>
      </c>
      <c r="B67" s="4" t="s">
        <v>778</v>
      </c>
      <c r="C67" s="4" t="s">
        <v>198</v>
      </c>
      <c r="D67" s="5">
        <v>23200</v>
      </c>
      <c r="E67" s="6">
        <v>2405248.4</v>
      </c>
      <c r="F67" s="6">
        <v>1.4E-3</v>
      </c>
      <c r="G67" s="1"/>
    </row>
    <row r="68" spans="1:7" ht="32.65" customHeight="1" x14ac:dyDescent="0.25">
      <c r="A68" s="4" t="s">
        <v>779</v>
      </c>
      <c r="B68" s="4" t="s">
        <v>780</v>
      </c>
      <c r="C68" s="4" t="s">
        <v>198</v>
      </c>
      <c r="D68" s="5">
        <v>16861800</v>
      </c>
      <c r="E68" s="6">
        <v>1896497231.4000001</v>
      </c>
      <c r="F68" s="6">
        <v>1.0976999999999999</v>
      </c>
      <c r="G68" s="1"/>
    </row>
    <row r="69" spans="1:7" ht="32.65" customHeight="1" x14ac:dyDescent="0.25">
      <c r="A69" s="4" t="s">
        <v>781</v>
      </c>
      <c r="B69" s="4" t="s">
        <v>782</v>
      </c>
      <c r="C69" s="4" t="s">
        <v>198</v>
      </c>
      <c r="D69" s="5">
        <v>2795000</v>
      </c>
      <c r="E69" s="6">
        <v>300789515</v>
      </c>
      <c r="F69" s="6">
        <v>0.1741</v>
      </c>
      <c r="G69" s="1"/>
    </row>
    <row r="70" spans="1:7" ht="32.65" customHeight="1" x14ac:dyDescent="0.25">
      <c r="A70" s="4" t="s">
        <v>1722</v>
      </c>
      <c r="B70" s="4" t="s">
        <v>1723</v>
      </c>
      <c r="C70" s="4" t="s">
        <v>198</v>
      </c>
      <c r="D70" s="5">
        <v>520000</v>
      </c>
      <c r="E70" s="6">
        <v>55936036</v>
      </c>
      <c r="F70" s="6">
        <v>3.2399999999999998E-2</v>
      </c>
      <c r="G70" s="1"/>
    </row>
    <row r="71" spans="1:7" ht="32.65" customHeight="1" x14ac:dyDescent="0.25">
      <c r="A71" s="4" t="s">
        <v>785</v>
      </c>
      <c r="B71" s="4" t="s">
        <v>786</v>
      </c>
      <c r="C71" s="4" t="s">
        <v>198</v>
      </c>
      <c r="D71" s="5">
        <v>2463600</v>
      </c>
      <c r="E71" s="6">
        <v>288967715.63999999</v>
      </c>
      <c r="F71" s="6">
        <v>0.1673</v>
      </c>
      <c r="G71" s="1"/>
    </row>
    <row r="72" spans="1:7" ht="32.65" customHeight="1" x14ac:dyDescent="0.25">
      <c r="A72" s="4" t="s">
        <v>789</v>
      </c>
      <c r="B72" s="4" t="s">
        <v>790</v>
      </c>
      <c r="C72" s="4" t="s">
        <v>198</v>
      </c>
      <c r="D72" s="5">
        <v>628600</v>
      </c>
      <c r="E72" s="6">
        <v>69684207.319999993</v>
      </c>
      <c r="F72" s="6">
        <v>4.0300000000000002E-2</v>
      </c>
      <c r="G72" s="1"/>
    </row>
    <row r="73" spans="1:7" ht="32.65" customHeight="1" x14ac:dyDescent="0.25">
      <c r="A73" s="4" t="s">
        <v>791</v>
      </c>
      <c r="B73" s="4" t="s">
        <v>792</v>
      </c>
      <c r="C73" s="4" t="s">
        <v>198</v>
      </c>
      <c r="D73" s="5">
        <v>5855600</v>
      </c>
      <c r="E73" s="6">
        <v>717465587.84000003</v>
      </c>
      <c r="F73" s="6">
        <v>0.4153</v>
      </c>
      <c r="G73" s="1"/>
    </row>
    <row r="74" spans="1:7" ht="14.45" customHeight="1" x14ac:dyDescent="0.25">
      <c r="A74" s="4" t="s">
        <v>429</v>
      </c>
      <c r="B74" s="4" t="s">
        <v>430</v>
      </c>
      <c r="C74" s="4" t="s">
        <v>195</v>
      </c>
      <c r="D74" s="5">
        <v>11500000</v>
      </c>
      <c r="E74" s="6">
        <v>1148333650</v>
      </c>
      <c r="F74" s="6">
        <v>0.66459999999999997</v>
      </c>
      <c r="G74" s="1"/>
    </row>
    <row r="75" spans="1:7" ht="14.45" customHeight="1" x14ac:dyDescent="0.25">
      <c r="A75" s="4" t="s">
        <v>193</v>
      </c>
      <c r="B75" s="4" t="s">
        <v>194</v>
      </c>
      <c r="C75" s="4" t="s">
        <v>195</v>
      </c>
      <c r="D75" s="5">
        <v>900000</v>
      </c>
      <c r="E75" s="6">
        <v>94625640</v>
      </c>
      <c r="F75" s="6">
        <v>5.4800000000000001E-2</v>
      </c>
      <c r="G75" s="1"/>
    </row>
    <row r="76" spans="1:7" ht="32.65" customHeight="1" x14ac:dyDescent="0.25">
      <c r="A76" s="4" t="s">
        <v>203</v>
      </c>
      <c r="B76" s="4" t="s">
        <v>204</v>
      </c>
      <c r="C76" s="4" t="s">
        <v>198</v>
      </c>
      <c r="D76" s="5">
        <v>1500000</v>
      </c>
      <c r="E76" s="6">
        <v>144065850</v>
      </c>
      <c r="F76" s="6">
        <v>8.3400000000000002E-2</v>
      </c>
      <c r="G76" s="1"/>
    </row>
    <row r="77" spans="1:7" ht="32.65" customHeight="1" x14ac:dyDescent="0.25">
      <c r="A77" s="4" t="s">
        <v>1984</v>
      </c>
      <c r="B77" s="4" t="s">
        <v>1985</v>
      </c>
      <c r="C77" s="4" t="s">
        <v>198</v>
      </c>
      <c r="D77" s="5">
        <v>2500000</v>
      </c>
      <c r="E77" s="6">
        <v>237880500</v>
      </c>
      <c r="F77" s="6">
        <v>0.13769999999999999</v>
      </c>
      <c r="G77" s="1"/>
    </row>
    <row r="78" spans="1:7" ht="32.65" customHeight="1" x14ac:dyDescent="0.25">
      <c r="A78" s="4" t="s">
        <v>217</v>
      </c>
      <c r="B78" s="4" t="s">
        <v>218</v>
      </c>
      <c r="C78" s="4" t="s">
        <v>198</v>
      </c>
      <c r="D78" s="5">
        <v>10000000</v>
      </c>
      <c r="E78" s="6">
        <v>965814000</v>
      </c>
      <c r="F78" s="6">
        <v>0.55900000000000005</v>
      </c>
      <c r="G78" s="1"/>
    </row>
    <row r="79" spans="1:7" ht="32.65" customHeight="1" x14ac:dyDescent="0.25">
      <c r="A79" s="4" t="s">
        <v>2507</v>
      </c>
      <c r="B79" s="4" t="s">
        <v>2508</v>
      </c>
      <c r="C79" s="4" t="s">
        <v>198</v>
      </c>
      <c r="D79" s="5">
        <v>6000000</v>
      </c>
      <c r="E79" s="6">
        <v>581078400</v>
      </c>
      <c r="F79" s="6">
        <v>0.33629999999999999</v>
      </c>
      <c r="G79" s="1"/>
    </row>
    <row r="80" spans="1:7" ht="32.65" customHeight="1" x14ac:dyDescent="0.25">
      <c r="A80" s="4" t="s">
        <v>235</v>
      </c>
      <c r="B80" s="4" t="s">
        <v>236</v>
      </c>
      <c r="C80" s="4" t="s">
        <v>198</v>
      </c>
      <c r="D80" s="5">
        <v>5000000</v>
      </c>
      <c r="E80" s="6">
        <v>485088000</v>
      </c>
      <c r="F80" s="6">
        <v>0.28079999999999999</v>
      </c>
      <c r="G80" s="1"/>
    </row>
    <row r="81" spans="1:7" ht="32.65" customHeight="1" x14ac:dyDescent="0.25">
      <c r="A81" s="4" t="s">
        <v>2042</v>
      </c>
      <c r="B81" s="4" t="s">
        <v>2043</v>
      </c>
      <c r="C81" s="4" t="s">
        <v>198</v>
      </c>
      <c r="D81" s="5">
        <v>1684200</v>
      </c>
      <c r="E81" s="6">
        <v>163325126.58000001</v>
      </c>
      <c r="F81" s="6">
        <v>9.4500000000000001E-2</v>
      </c>
      <c r="G81" s="1"/>
    </row>
    <row r="82" spans="1:7" ht="32.65" customHeight="1" x14ac:dyDescent="0.25">
      <c r="A82" s="4" t="s">
        <v>2058</v>
      </c>
      <c r="B82" s="4" t="s">
        <v>2059</v>
      </c>
      <c r="C82" s="4" t="s">
        <v>198</v>
      </c>
      <c r="D82" s="5">
        <v>1000000</v>
      </c>
      <c r="E82" s="6">
        <v>97530500</v>
      </c>
      <c r="F82" s="6">
        <v>5.6399999999999999E-2</v>
      </c>
      <c r="G82" s="1"/>
    </row>
    <row r="83" spans="1:7" ht="32.65" customHeight="1" x14ac:dyDescent="0.25">
      <c r="A83" s="4" t="s">
        <v>2509</v>
      </c>
      <c r="B83" s="4" t="s">
        <v>2510</v>
      </c>
      <c r="C83" s="4" t="s">
        <v>198</v>
      </c>
      <c r="D83" s="5">
        <v>9800000</v>
      </c>
      <c r="E83" s="6">
        <v>964418980</v>
      </c>
      <c r="F83" s="6">
        <v>0.55820000000000003</v>
      </c>
      <c r="G83" s="1"/>
    </row>
    <row r="84" spans="1:7" ht="32.65" customHeight="1" x14ac:dyDescent="0.25">
      <c r="A84" s="4" t="s">
        <v>2511</v>
      </c>
      <c r="B84" s="4" t="s">
        <v>2512</v>
      </c>
      <c r="C84" s="4" t="s">
        <v>198</v>
      </c>
      <c r="D84" s="5">
        <v>2500000</v>
      </c>
      <c r="E84" s="6">
        <v>245214750</v>
      </c>
      <c r="F84" s="6">
        <v>0.1419</v>
      </c>
      <c r="G84" s="1"/>
    </row>
    <row r="85" spans="1:7" ht="32.65" customHeight="1" x14ac:dyDescent="0.25">
      <c r="A85" s="4" t="s">
        <v>321</v>
      </c>
      <c r="B85" s="4" t="s">
        <v>322</v>
      </c>
      <c r="C85" s="4" t="s">
        <v>198</v>
      </c>
      <c r="D85" s="5">
        <v>5000000</v>
      </c>
      <c r="E85" s="6">
        <v>488992500</v>
      </c>
      <c r="F85" s="6">
        <v>0.28299999999999997</v>
      </c>
      <c r="G85" s="1"/>
    </row>
    <row r="86" spans="1:7" ht="32.65" customHeight="1" x14ac:dyDescent="0.25">
      <c r="A86" s="4" t="s">
        <v>349</v>
      </c>
      <c r="B86" s="4" t="s">
        <v>350</v>
      </c>
      <c r="C86" s="4" t="s">
        <v>198</v>
      </c>
      <c r="D86" s="5">
        <v>5000000</v>
      </c>
      <c r="E86" s="6">
        <v>490594000</v>
      </c>
      <c r="F86" s="6">
        <v>0.28389999999999999</v>
      </c>
      <c r="G86" s="1"/>
    </row>
    <row r="87" spans="1:7" ht="32.65" customHeight="1" x14ac:dyDescent="0.25">
      <c r="A87" s="4" t="s">
        <v>2082</v>
      </c>
      <c r="B87" s="4" t="s">
        <v>2083</v>
      </c>
      <c r="C87" s="4" t="s">
        <v>198</v>
      </c>
      <c r="D87" s="5">
        <v>10000000</v>
      </c>
      <c r="E87" s="6">
        <v>987151000</v>
      </c>
      <c r="F87" s="6">
        <v>0.57130000000000003</v>
      </c>
      <c r="G87" s="1"/>
    </row>
    <row r="88" spans="1:7" ht="32.65" customHeight="1" x14ac:dyDescent="0.25">
      <c r="A88" s="4" t="s">
        <v>355</v>
      </c>
      <c r="B88" s="4" t="s">
        <v>356</v>
      </c>
      <c r="C88" s="4" t="s">
        <v>198</v>
      </c>
      <c r="D88" s="5">
        <v>1000000</v>
      </c>
      <c r="E88" s="6">
        <v>98777200</v>
      </c>
      <c r="F88" s="6">
        <v>5.7200000000000001E-2</v>
      </c>
      <c r="G88" s="1"/>
    </row>
    <row r="89" spans="1:7" ht="32.65" customHeight="1" x14ac:dyDescent="0.25">
      <c r="A89" s="4" t="s">
        <v>439</v>
      </c>
      <c r="B89" s="4" t="s">
        <v>440</v>
      </c>
      <c r="C89" s="4" t="s">
        <v>198</v>
      </c>
      <c r="D89" s="5">
        <v>2500000</v>
      </c>
      <c r="E89" s="6">
        <v>248004000</v>
      </c>
      <c r="F89" s="6">
        <v>0.14349999999999999</v>
      </c>
      <c r="G89" s="1"/>
    </row>
    <row r="90" spans="1:7" ht="32.65" customHeight="1" x14ac:dyDescent="0.25">
      <c r="A90" s="4" t="s">
        <v>443</v>
      </c>
      <c r="B90" s="4" t="s">
        <v>444</v>
      </c>
      <c r="C90" s="4" t="s">
        <v>198</v>
      </c>
      <c r="D90" s="5">
        <v>2000000</v>
      </c>
      <c r="E90" s="6">
        <v>199079600</v>
      </c>
      <c r="F90" s="6">
        <v>0.1152</v>
      </c>
      <c r="G90" s="1"/>
    </row>
    <row r="91" spans="1:7" ht="32.65" customHeight="1" x14ac:dyDescent="0.25">
      <c r="A91" s="4" t="s">
        <v>445</v>
      </c>
      <c r="B91" s="4" t="s">
        <v>446</v>
      </c>
      <c r="C91" s="4" t="s">
        <v>198</v>
      </c>
      <c r="D91" s="5">
        <v>753200</v>
      </c>
      <c r="E91" s="6">
        <v>74970439.879999995</v>
      </c>
      <c r="F91" s="6">
        <v>4.3400000000000001E-2</v>
      </c>
      <c r="G91" s="1"/>
    </row>
    <row r="92" spans="1:7" ht="32.65" customHeight="1" x14ac:dyDescent="0.25">
      <c r="A92" s="4" t="s">
        <v>2513</v>
      </c>
      <c r="B92" s="4" t="s">
        <v>2514</v>
      </c>
      <c r="C92" s="4" t="s">
        <v>198</v>
      </c>
      <c r="D92" s="5">
        <v>14000000</v>
      </c>
      <c r="E92" s="6">
        <v>1401404200</v>
      </c>
      <c r="F92" s="6">
        <v>0.81110000000000004</v>
      </c>
      <c r="G92" s="1"/>
    </row>
    <row r="93" spans="1:7" ht="32.65" customHeight="1" x14ac:dyDescent="0.25">
      <c r="A93" s="4" t="s">
        <v>2515</v>
      </c>
      <c r="B93" s="4" t="s">
        <v>2516</v>
      </c>
      <c r="C93" s="4" t="s">
        <v>198</v>
      </c>
      <c r="D93" s="5">
        <v>8409200</v>
      </c>
      <c r="E93" s="6">
        <v>841934149.51999998</v>
      </c>
      <c r="F93" s="6">
        <v>0.48730000000000001</v>
      </c>
      <c r="G93" s="1"/>
    </row>
    <row r="94" spans="1:7" ht="32.65" customHeight="1" x14ac:dyDescent="0.25">
      <c r="A94" s="4" t="s">
        <v>2517</v>
      </c>
      <c r="B94" s="4" t="s">
        <v>2518</v>
      </c>
      <c r="C94" s="4" t="s">
        <v>198</v>
      </c>
      <c r="D94" s="5">
        <v>20000000</v>
      </c>
      <c r="E94" s="6">
        <v>2006002000</v>
      </c>
      <c r="F94" s="6">
        <v>1.161</v>
      </c>
      <c r="G94" s="1"/>
    </row>
    <row r="95" spans="1:7" ht="32.65" customHeight="1" x14ac:dyDescent="0.25">
      <c r="A95" s="4" t="s">
        <v>2519</v>
      </c>
      <c r="B95" s="4" t="s">
        <v>2520</v>
      </c>
      <c r="C95" s="4" t="s">
        <v>198</v>
      </c>
      <c r="D95" s="5">
        <v>17412100</v>
      </c>
      <c r="E95" s="6">
        <v>1746498054.77</v>
      </c>
      <c r="F95" s="6">
        <v>1.0108999999999999</v>
      </c>
      <c r="G95" s="1"/>
    </row>
    <row r="96" spans="1:7" ht="32.65" customHeight="1" x14ac:dyDescent="0.25">
      <c r="A96" s="4" t="s">
        <v>1758</v>
      </c>
      <c r="B96" s="4" t="s">
        <v>1759</v>
      </c>
      <c r="C96" s="4" t="s">
        <v>198</v>
      </c>
      <c r="D96" s="5">
        <v>2500000</v>
      </c>
      <c r="E96" s="6">
        <v>251000500</v>
      </c>
      <c r="F96" s="6">
        <v>0.14530000000000001</v>
      </c>
      <c r="G96" s="1"/>
    </row>
    <row r="97" spans="1:7" ht="32.65" customHeight="1" x14ac:dyDescent="0.25">
      <c r="A97" s="4" t="s">
        <v>2521</v>
      </c>
      <c r="B97" s="4" t="s">
        <v>2522</v>
      </c>
      <c r="C97" s="4" t="s">
        <v>198</v>
      </c>
      <c r="D97" s="5">
        <v>14500000</v>
      </c>
      <c r="E97" s="6">
        <v>1456378550</v>
      </c>
      <c r="F97" s="6">
        <v>0.84289999999999998</v>
      </c>
      <c r="G97" s="1"/>
    </row>
    <row r="98" spans="1:7" ht="32.65" customHeight="1" x14ac:dyDescent="0.25">
      <c r="A98" s="4" t="s">
        <v>1762</v>
      </c>
      <c r="B98" s="4" t="s">
        <v>1763</v>
      </c>
      <c r="C98" s="4" t="s">
        <v>198</v>
      </c>
      <c r="D98" s="5">
        <v>40000000</v>
      </c>
      <c r="E98" s="6">
        <v>4027592000</v>
      </c>
      <c r="F98" s="6">
        <v>2.3311000000000002</v>
      </c>
      <c r="G98" s="1"/>
    </row>
    <row r="99" spans="1:7" ht="32.65" customHeight="1" x14ac:dyDescent="0.25">
      <c r="A99" s="4" t="s">
        <v>491</v>
      </c>
      <c r="B99" s="4" t="s">
        <v>492</v>
      </c>
      <c r="C99" s="4" t="s">
        <v>198</v>
      </c>
      <c r="D99" s="5">
        <v>5000000</v>
      </c>
      <c r="E99" s="6">
        <v>503600500</v>
      </c>
      <c r="F99" s="6">
        <v>0.29149999999999998</v>
      </c>
      <c r="G99" s="1"/>
    </row>
    <row r="100" spans="1:7" ht="32.65" customHeight="1" x14ac:dyDescent="0.25">
      <c r="A100" s="4" t="s">
        <v>2523</v>
      </c>
      <c r="B100" s="4" t="s">
        <v>2524</v>
      </c>
      <c r="C100" s="4" t="s">
        <v>198</v>
      </c>
      <c r="D100" s="5">
        <v>4000000</v>
      </c>
      <c r="E100" s="6">
        <v>403272800</v>
      </c>
      <c r="F100" s="6">
        <v>0.2334</v>
      </c>
      <c r="G100" s="1"/>
    </row>
    <row r="101" spans="1:7" ht="32.65" customHeight="1" x14ac:dyDescent="0.25">
      <c r="A101" s="4" t="s">
        <v>1766</v>
      </c>
      <c r="B101" s="4" t="s">
        <v>1767</v>
      </c>
      <c r="C101" s="4" t="s">
        <v>198</v>
      </c>
      <c r="D101" s="5">
        <v>35000000</v>
      </c>
      <c r="E101" s="6">
        <v>3520790000</v>
      </c>
      <c r="F101" s="6">
        <v>2.0377999999999998</v>
      </c>
      <c r="G101" s="1"/>
    </row>
    <row r="102" spans="1:7" ht="32.65" customHeight="1" x14ac:dyDescent="0.25">
      <c r="A102" s="4" t="s">
        <v>1768</v>
      </c>
      <c r="B102" s="4" t="s">
        <v>1769</v>
      </c>
      <c r="C102" s="4" t="s">
        <v>198</v>
      </c>
      <c r="D102" s="5">
        <v>25000000</v>
      </c>
      <c r="E102" s="6">
        <v>2530630000</v>
      </c>
      <c r="F102" s="6">
        <v>1.4646999999999999</v>
      </c>
      <c r="G102" s="1"/>
    </row>
    <row r="103" spans="1:7" ht="32.65" customHeight="1" x14ac:dyDescent="0.25">
      <c r="A103" s="4" t="s">
        <v>515</v>
      </c>
      <c r="B103" s="4" t="s">
        <v>516</v>
      </c>
      <c r="C103" s="4" t="s">
        <v>198</v>
      </c>
      <c r="D103" s="5">
        <v>20000000</v>
      </c>
      <c r="E103" s="6">
        <v>2015804000</v>
      </c>
      <c r="F103" s="6">
        <v>1.1667000000000001</v>
      </c>
      <c r="G103" s="1"/>
    </row>
    <row r="104" spans="1:7" ht="32.65" customHeight="1" x14ac:dyDescent="0.25">
      <c r="A104" s="4" t="s">
        <v>521</v>
      </c>
      <c r="B104" s="4" t="s">
        <v>522</v>
      </c>
      <c r="C104" s="4" t="s">
        <v>198</v>
      </c>
      <c r="D104" s="5">
        <v>2500000</v>
      </c>
      <c r="E104" s="6">
        <v>252425750</v>
      </c>
      <c r="F104" s="6">
        <v>0.14610000000000001</v>
      </c>
      <c r="G104" s="1"/>
    </row>
    <row r="105" spans="1:7" ht="32.65" customHeight="1" x14ac:dyDescent="0.25">
      <c r="A105" s="4" t="s">
        <v>2525</v>
      </c>
      <c r="B105" s="4" t="s">
        <v>2526</v>
      </c>
      <c r="C105" s="4" t="s">
        <v>198</v>
      </c>
      <c r="D105" s="5">
        <v>15500000</v>
      </c>
      <c r="E105" s="6">
        <v>1566598950</v>
      </c>
      <c r="F105" s="6">
        <v>0.90669999999999995</v>
      </c>
      <c r="G105" s="1"/>
    </row>
    <row r="106" spans="1:7" ht="32.65" customHeight="1" x14ac:dyDescent="0.25">
      <c r="A106" s="4" t="s">
        <v>1778</v>
      </c>
      <c r="B106" s="4" t="s">
        <v>1779</v>
      </c>
      <c r="C106" s="4" t="s">
        <v>198</v>
      </c>
      <c r="D106" s="5">
        <v>300000</v>
      </c>
      <c r="E106" s="6">
        <v>30111030</v>
      </c>
      <c r="F106" s="6">
        <v>1.7399999999999999E-2</v>
      </c>
      <c r="G106" s="1"/>
    </row>
    <row r="107" spans="1:7" ht="32.65" customHeight="1" x14ac:dyDescent="0.25">
      <c r="A107" s="4" t="s">
        <v>531</v>
      </c>
      <c r="B107" s="4" t="s">
        <v>532</v>
      </c>
      <c r="C107" s="4" t="s">
        <v>198</v>
      </c>
      <c r="D107" s="5">
        <v>1500000</v>
      </c>
      <c r="E107" s="6">
        <v>150701550</v>
      </c>
      <c r="F107" s="6">
        <v>8.72E-2</v>
      </c>
      <c r="G107" s="1"/>
    </row>
    <row r="108" spans="1:7" ht="32.65" customHeight="1" x14ac:dyDescent="0.25">
      <c r="A108" s="4" t="s">
        <v>2527</v>
      </c>
      <c r="B108" s="4" t="s">
        <v>2528</v>
      </c>
      <c r="C108" s="4" t="s">
        <v>198</v>
      </c>
      <c r="D108" s="5">
        <v>15000000</v>
      </c>
      <c r="E108" s="6">
        <v>1517484000</v>
      </c>
      <c r="F108" s="6">
        <v>0.87829999999999997</v>
      </c>
      <c r="G108" s="1"/>
    </row>
    <row r="109" spans="1:7" ht="32.65" customHeight="1" x14ac:dyDescent="0.25">
      <c r="A109" s="4" t="s">
        <v>535</v>
      </c>
      <c r="B109" s="4" t="s">
        <v>536</v>
      </c>
      <c r="C109" s="4" t="s">
        <v>198</v>
      </c>
      <c r="D109" s="5">
        <v>221200</v>
      </c>
      <c r="E109" s="6">
        <v>22256391.920000002</v>
      </c>
      <c r="F109" s="6">
        <v>1.29E-2</v>
      </c>
      <c r="G109" s="1"/>
    </row>
    <row r="110" spans="1:7" ht="32.65" customHeight="1" x14ac:dyDescent="0.25">
      <c r="A110" s="4" t="s">
        <v>2529</v>
      </c>
      <c r="B110" s="4" t="s">
        <v>2530</v>
      </c>
      <c r="C110" s="4" t="s">
        <v>198</v>
      </c>
      <c r="D110" s="5">
        <v>6540000</v>
      </c>
      <c r="E110" s="6">
        <v>666692832</v>
      </c>
      <c r="F110" s="6">
        <v>0.38590000000000002</v>
      </c>
      <c r="G110" s="1"/>
    </row>
    <row r="111" spans="1:7" ht="32.65" customHeight="1" x14ac:dyDescent="0.25">
      <c r="A111" s="4" t="s">
        <v>1786</v>
      </c>
      <c r="B111" s="4" t="s">
        <v>1787</v>
      </c>
      <c r="C111" s="4" t="s">
        <v>198</v>
      </c>
      <c r="D111" s="5">
        <v>609100</v>
      </c>
      <c r="E111" s="6">
        <v>61404223.740000002</v>
      </c>
      <c r="F111" s="6">
        <v>3.5499999999999997E-2</v>
      </c>
      <c r="G111" s="1"/>
    </row>
    <row r="112" spans="1:7" ht="32.65" customHeight="1" x14ac:dyDescent="0.25">
      <c r="A112" s="4" t="s">
        <v>2531</v>
      </c>
      <c r="B112" s="4" t="s">
        <v>2532</v>
      </c>
      <c r="C112" s="4" t="s">
        <v>198</v>
      </c>
      <c r="D112" s="5">
        <v>458100</v>
      </c>
      <c r="E112" s="6">
        <v>46121553.810000002</v>
      </c>
      <c r="F112" s="6">
        <v>2.6700000000000002E-2</v>
      </c>
      <c r="G112" s="1"/>
    </row>
    <row r="113" spans="1:7" ht="32.65" customHeight="1" x14ac:dyDescent="0.25">
      <c r="A113" s="4" t="s">
        <v>2533</v>
      </c>
      <c r="B113" s="4" t="s">
        <v>2534</v>
      </c>
      <c r="C113" s="4" t="s">
        <v>198</v>
      </c>
      <c r="D113" s="5">
        <v>4500000</v>
      </c>
      <c r="E113" s="6">
        <v>457726050</v>
      </c>
      <c r="F113" s="6">
        <v>0.26490000000000002</v>
      </c>
      <c r="G113" s="1"/>
    </row>
    <row r="114" spans="1:7" ht="32.65" customHeight="1" x14ac:dyDescent="0.25">
      <c r="A114" s="4" t="s">
        <v>541</v>
      </c>
      <c r="B114" s="4" t="s">
        <v>542</v>
      </c>
      <c r="C114" s="4" t="s">
        <v>198</v>
      </c>
      <c r="D114" s="5">
        <v>468400</v>
      </c>
      <c r="E114" s="6">
        <v>47747712.359999999</v>
      </c>
      <c r="F114" s="6">
        <v>2.76E-2</v>
      </c>
      <c r="G114" s="1"/>
    </row>
    <row r="115" spans="1:7" ht="32.65" customHeight="1" x14ac:dyDescent="0.25">
      <c r="A115" s="4" t="s">
        <v>2535</v>
      </c>
      <c r="B115" s="4" t="s">
        <v>2536</v>
      </c>
      <c r="C115" s="4" t="s">
        <v>198</v>
      </c>
      <c r="D115" s="5">
        <v>300000</v>
      </c>
      <c r="E115" s="6">
        <v>30215220</v>
      </c>
      <c r="F115" s="6">
        <v>1.7500000000000002E-2</v>
      </c>
      <c r="G115" s="1"/>
    </row>
    <row r="116" spans="1:7" ht="32.65" customHeight="1" x14ac:dyDescent="0.25">
      <c r="A116" s="4" t="s">
        <v>2537</v>
      </c>
      <c r="B116" s="4" t="s">
        <v>2538</v>
      </c>
      <c r="C116" s="4" t="s">
        <v>198</v>
      </c>
      <c r="D116" s="5">
        <v>2500000</v>
      </c>
      <c r="E116" s="6">
        <v>254740500</v>
      </c>
      <c r="F116" s="6">
        <v>0.1474</v>
      </c>
      <c r="G116" s="1"/>
    </row>
    <row r="117" spans="1:7" ht="32.65" customHeight="1" x14ac:dyDescent="0.25">
      <c r="A117" s="4" t="s">
        <v>2539</v>
      </c>
      <c r="B117" s="4" t="s">
        <v>2540</v>
      </c>
      <c r="C117" s="4" t="s">
        <v>198</v>
      </c>
      <c r="D117" s="5">
        <v>8501800</v>
      </c>
      <c r="E117" s="6">
        <v>863555881.94000006</v>
      </c>
      <c r="F117" s="6">
        <v>0.49980000000000002</v>
      </c>
      <c r="G117" s="1"/>
    </row>
    <row r="118" spans="1:7" ht="32.65" customHeight="1" x14ac:dyDescent="0.25">
      <c r="A118" s="4" t="s">
        <v>2541</v>
      </c>
      <c r="B118" s="4" t="s">
        <v>2542</v>
      </c>
      <c r="C118" s="4" t="s">
        <v>198</v>
      </c>
      <c r="D118" s="5">
        <v>10000000</v>
      </c>
      <c r="E118" s="6">
        <v>1027370000</v>
      </c>
      <c r="F118" s="6">
        <v>0.59460000000000002</v>
      </c>
      <c r="G118" s="1"/>
    </row>
    <row r="119" spans="1:7" ht="32.65" customHeight="1" x14ac:dyDescent="0.25">
      <c r="A119" s="4" t="s">
        <v>2543</v>
      </c>
      <c r="B119" s="4" t="s">
        <v>2544</v>
      </c>
      <c r="C119" s="4" t="s">
        <v>198</v>
      </c>
      <c r="D119" s="5">
        <v>1000000</v>
      </c>
      <c r="E119" s="6">
        <v>100869100</v>
      </c>
      <c r="F119" s="6">
        <v>5.8400000000000001E-2</v>
      </c>
      <c r="G119" s="1"/>
    </row>
    <row r="120" spans="1:7" ht="32.65" customHeight="1" x14ac:dyDescent="0.25">
      <c r="A120" s="4" t="s">
        <v>2545</v>
      </c>
      <c r="B120" s="4" t="s">
        <v>2546</v>
      </c>
      <c r="C120" s="4" t="s">
        <v>198</v>
      </c>
      <c r="D120" s="5">
        <v>2500000</v>
      </c>
      <c r="E120" s="6">
        <v>254421000</v>
      </c>
      <c r="F120" s="6">
        <v>0.14729999999999999</v>
      </c>
      <c r="G120" s="1"/>
    </row>
    <row r="121" spans="1:7" ht="32.65" customHeight="1" x14ac:dyDescent="0.25">
      <c r="A121" s="4" t="s">
        <v>1800</v>
      </c>
      <c r="B121" s="4" t="s">
        <v>1801</v>
      </c>
      <c r="C121" s="4" t="s">
        <v>198</v>
      </c>
      <c r="D121" s="5">
        <v>9331100</v>
      </c>
      <c r="E121" s="6">
        <v>955144459.53999996</v>
      </c>
      <c r="F121" s="6">
        <v>0.55279999999999996</v>
      </c>
      <c r="G121" s="1"/>
    </row>
    <row r="122" spans="1:7" ht="32.65" customHeight="1" x14ac:dyDescent="0.25">
      <c r="A122" s="4" t="s">
        <v>2547</v>
      </c>
      <c r="B122" s="4" t="s">
        <v>2548</v>
      </c>
      <c r="C122" s="4" t="s">
        <v>198</v>
      </c>
      <c r="D122" s="5">
        <v>2500000</v>
      </c>
      <c r="E122" s="6">
        <v>254339000</v>
      </c>
      <c r="F122" s="6">
        <v>0.1472</v>
      </c>
      <c r="G122" s="1"/>
    </row>
    <row r="123" spans="1:7" ht="32.65" customHeight="1" x14ac:dyDescent="0.25">
      <c r="A123" s="4" t="s">
        <v>2549</v>
      </c>
      <c r="B123" s="4" t="s">
        <v>2550</v>
      </c>
      <c r="C123" s="4" t="s">
        <v>198</v>
      </c>
      <c r="D123" s="5">
        <v>2000000</v>
      </c>
      <c r="E123" s="6">
        <v>204377400</v>
      </c>
      <c r="F123" s="6">
        <v>0.1183</v>
      </c>
      <c r="G123" s="1"/>
    </row>
    <row r="124" spans="1:7" ht="32.65" customHeight="1" x14ac:dyDescent="0.25">
      <c r="A124" s="4" t="s">
        <v>2551</v>
      </c>
      <c r="B124" s="4" t="s">
        <v>2552</v>
      </c>
      <c r="C124" s="4" t="s">
        <v>198</v>
      </c>
      <c r="D124" s="5">
        <v>7186600</v>
      </c>
      <c r="E124" s="6">
        <v>740534573.08000004</v>
      </c>
      <c r="F124" s="6">
        <v>0.42859999999999998</v>
      </c>
      <c r="G124" s="1"/>
    </row>
    <row r="125" spans="1:7" ht="32.65" customHeight="1" x14ac:dyDescent="0.25">
      <c r="A125" s="4" t="s">
        <v>2553</v>
      </c>
      <c r="B125" s="4" t="s">
        <v>2554</v>
      </c>
      <c r="C125" s="4" t="s">
        <v>198</v>
      </c>
      <c r="D125" s="5">
        <v>5000000</v>
      </c>
      <c r="E125" s="6">
        <v>515945000</v>
      </c>
      <c r="F125" s="6">
        <v>0.29859999999999998</v>
      </c>
      <c r="G125" s="1"/>
    </row>
    <row r="126" spans="1:7" ht="32.65" customHeight="1" x14ac:dyDescent="0.25">
      <c r="A126" s="4" t="s">
        <v>571</v>
      </c>
      <c r="B126" s="4" t="s">
        <v>572</v>
      </c>
      <c r="C126" s="4" t="s">
        <v>198</v>
      </c>
      <c r="D126" s="5">
        <v>1874900</v>
      </c>
      <c r="E126" s="6">
        <v>192634725.59999999</v>
      </c>
      <c r="F126" s="6">
        <v>0.1115</v>
      </c>
      <c r="G126" s="1"/>
    </row>
    <row r="127" spans="1:7" ht="32.65" customHeight="1" x14ac:dyDescent="0.25">
      <c r="A127" s="4" t="s">
        <v>575</v>
      </c>
      <c r="B127" s="4" t="s">
        <v>576</v>
      </c>
      <c r="C127" s="4" t="s">
        <v>198</v>
      </c>
      <c r="D127" s="5">
        <v>3382900</v>
      </c>
      <c r="E127" s="6">
        <v>346954960.06</v>
      </c>
      <c r="F127" s="6">
        <v>0.20080000000000001</v>
      </c>
      <c r="G127" s="1"/>
    </row>
    <row r="128" spans="1:7" ht="32.65" customHeight="1" x14ac:dyDescent="0.25">
      <c r="A128" s="4" t="s">
        <v>2555</v>
      </c>
      <c r="B128" s="4" t="s">
        <v>2556</v>
      </c>
      <c r="C128" s="4" t="s">
        <v>198</v>
      </c>
      <c r="D128" s="5">
        <v>3500000</v>
      </c>
      <c r="E128" s="6">
        <v>357794850</v>
      </c>
      <c r="F128" s="6">
        <v>0.20710000000000001</v>
      </c>
      <c r="G128" s="1"/>
    </row>
    <row r="129" spans="1:7" ht="32.65" customHeight="1" x14ac:dyDescent="0.25">
      <c r="A129" s="4" t="s">
        <v>579</v>
      </c>
      <c r="B129" s="4" t="s">
        <v>580</v>
      </c>
      <c r="C129" s="4" t="s">
        <v>198</v>
      </c>
      <c r="D129" s="5">
        <v>2000000</v>
      </c>
      <c r="E129" s="6">
        <v>206243800</v>
      </c>
      <c r="F129" s="6">
        <v>0.11940000000000001</v>
      </c>
      <c r="G129" s="1"/>
    </row>
    <row r="130" spans="1:7" ht="32.65" customHeight="1" x14ac:dyDescent="0.25">
      <c r="A130" s="4" t="s">
        <v>2557</v>
      </c>
      <c r="B130" s="4" t="s">
        <v>2558</v>
      </c>
      <c r="C130" s="4" t="s">
        <v>198</v>
      </c>
      <c r="D130" s="5">
        <v>9500000</v>
      </c>
      <c r="E130" s="6">
        <v>972363950</v>
      </c>
      <c r="F130" s="6">
        <v>0.56279999999999997</v>
      </c>
      <c r="G130" s="1"/>
    </row>
    <row r="131" spans="1:7" ht="32.65" customHeight="1" x14ac:dyDescent="0.25">
      <c r="A131" s="4" t="s">
        <v>589</v>
      </c>
      <c r="B131" s="4" t="s">
        <v>590</v>
      </c>
      <c r="C131" s="4" t="s">
        <v>198</v>
      </c>
      <c r="D131" s="5">
        <v>5000000</v>
      </c>
      <c r="E131" s="6">
        <v>516314500</v>
      </c>
      <c r="F131" s="6">
        <v>0.29880000000000001</v>
      </c>
      <c r="G131" s="1"/>
    </row>
    <row r="132" spans="1:7" ht="32.65" customHeight="1" x14ac:dyDescent="0.25">
      <c r="A132" s="4" t="s">
        <v>2559</v>
      </c>
      <c r="B132" s="4" t="s">
        <v>2560</v>
      </c>
      <c r="C132" s="4" t="s">
        <v>198</v>
      </c>
      <c r="D132" s="5">
        <v>10000000</v>
      </c>
      <c r="E132" s="6">
        <v>1032576000</v>
      </c>
      <c r="F132" s="6">
        <v>0.59760000000000002</v>
      </c>
      <c r="G132" s="1"/>
    </row>
    <row r="133" spans="1:7" ht="32.65" customHeight="1" x14ac:dyDescent="0.25">
      <c r="A133" s="4" t="s">
        <v>1816</v>
      </c>
      <c r="B133" s="4" t="s">
        <v>1817</v>
      </c>
      <c r="C133" s="4" t="s">
        <v>198</v>
      </c>
      <c r="D133" s="5">
        <v>1000000</v>
      </c>
      <c r="E133" s="6">
        <v>101014800</v>
      </c>
      <c r="F133" s="6">
        <v>5.8500000000000003E-2</v>
      </c>
      <c r="G133" s="1"/>
    </row>
    <row r="134" spans="1:7" ht="32.65" customHeight="1" x14ac:dyDescent="0.25">
      <c r="A134" s="4" t="s">
        <v>2561</v>
      </c>
      <c r="B134" s="4" t="s">
        <v>2562</v>
      </c>
      <c r="C134" s="4" t="s">
        <v>198</v>
      </c>
      <c r="D134" s="5">
        <v>1000000</v>
      </c>
      <c r="E134" s="6">
        <v>103249500</v>
      </c>
      <c r="F134" s="6">
        <v>5.9799999999999999E-2</v>
      </c>
      <c r="G134" s="1"/>
    </row>
    <row r="135" spans="1:7" ht="32.65" customHeight="1" x14ac:dyDescent="0.25">
      <c r="A135" s="4" t="s">
        <v>2563</v>
      </c>
      <c r="B135" s="4" t="s">
        <v>2564</v>
      </c>
      <c r="C135" s="4" t="s">
        <v>198</v>
      </c>
      <c r="D135" s="5">
        <v>200000</v>
      </c>
      <c r="E135" s="6">
        <v>20199640</v>
      </c>
      <c r="F135" s="6">
        <v>1.17E-2</v>
      </c>
      <c r="G135" s="1"/>
    </row>
    <row r="136" spans="1:7" ht="32.65" customHeight="1" x14ac:dyDescent="0.25">
      <c r="A136" s="4" t="s">
        <v>1824</v>
      </c>
      <c r="B136" s="4" t="s">
        <v>1825</v>
      </c>
      <c r="C136" s="4" t="s">
        <v>198</v>
      </c>
      <c r="D136" s="5">
        <v>12124800</v>
      </c>
      <c r="E136" s="6">
        <v>1254768877.4400001</v>
      </c>
      <c r="F136" s="6">
        <v>0.72619999999999996</v>
      </c>
      <c r="G136" s="1"/>
    </row>
    <row r="137" spans="1:7" ht="32.65" customHeight="1" x14ac:dyDescent="0.25">
      <c r="A137" s="4" t="s">
        <v>595</v>
      </c>
      <c r="B137" s="4" t="s">
        <v>596</v>
      </c>
      <c r="C137" s="4" t="s">
        <v>198</v>
      </c>
      <c r="D137" s="5">
        <v>390000</v>
      </c>
      <c r="E137" s="6">
        <v>39429858</v>
      </c>
      <c r="F137" s="6">
        <v>2.2800000000000001E-2</v>
      </c>
      <c r="G137" s="1"/>
    </row>
    <row r="138" spans="1:7" ht="32.65" customHeight="1" x14ac:dyDescent="0.25">
      <c r="A138" s="4" t="s">
        <v>2565</v>
      </c>
      <c r="B138" s="4" t="s">
        <v>2566</v>
      </c>
      <c r="C138" s="4" t="s">
        <v>198</v>
      </c>
      <c r="D138" s="5">
        <v>14980000</v>
      </c>
      <c r="E138" s="6">
        <v>1541101954</v>
      </c>
      <c r="F138" s="6">
        <v>0.89200000000000002</v>
      </c>
      <c r="G138" s="1"/>
    </row>
    <row r="139" spans="1:7" ht="32.65" customHeight="1" x14ac:dyDescent="0.25">
      <c r="A139" s="4" t="s">
        <v>599</v>
      </c>
      <c r="B139" s="4" t="s">
        <v>600</v>
      </c>
      <c r="C139" s="4" t="s">
        <v>198</v>
      </c>
      <c r="D139" s="5">
        <v>6065800</v>
      </c>
      <c r="E139" s="6">
        <v>631847696.48000002</v>
      </c>
      <c r="F139" s="6">
        <v>0.36570000000000003</v>
      </c>
      <c r="G139" s="1"/>
    </row>
    <row r="140" spans="1:7" ht="32.65" customHeight="1" x14ac:dyDescent="0.25">
      <c r="A140" s="4" t="s">
        <v>2567</v>
      </c>
      <c r="B140" s="4" t="s">
        <v>2568</v>
      </c>
      <c r="C140" s="4" t="s">
        <v>198</v>
      </c>
      <c r="D140" s="5">
        <v>5967600</v>
      </c>
      <c r="E140" s="6">
        <v>611272606.44000006</v>
      </c>
      <c r="F140" s="6">
        <v>0.3538</v>
      </c>
      <c r="G140" s="1"/>
    </row>
    <row r="141" spans="1:7" ht="32.65" customHeight="1" x14ac:dyDescent="0.25">
      <c r="A141" s="4" t="s">
        <v>613</v>
      </c>
      <c r="B141" s="4" t="s">
        <v>614</v>
      </c>
      <c r="C141" s="4" t="s">
        <v>198</v>
      </c>
      <c r="D141" s="5">
        <v>200000</v>
      </c>
      <c r="E141" s="6">
        <v>20244080</v>
      </c>
      <c r="F141" s="6">
        <v>1.17E-2</v>
      </c>
      <c r="G141" s="1"/>
    </row>
    <row r="142" spans="1:7" ht="32.65" customHeight="1" x14ac:dyDescent="0.25">
      <c r="A142" s="4" t="s">
        <v>1846</v>
      </c>
      <c r="B142" s="4" t="s">
        <v>1847</v>
      </c>
      <c r="C142" s="4" t="s">
        <v>198</v>
      </c>
      <c r="D142" s="5">
        <v>1000000</v>
      </c>
      <c r="E142" s="6">
        <v>102841800</v>
      </c>
      <c r="F142" s="6">
        <v>5.9499999999999997E-2</v>
      </c>
      <c r="G142" s="1"/>
    </row>
    <row r="143" spans="1:7" ht="32.65" customHeight="1" x14ac:dyDescent="0.25">
      <c r="A143" s="4" t="s">
        <v>631</v>
      </c>
      <c r="B143" s="4" t="s">
        <v>632</v>
      </c>
      <c r="C143" s="4" t="s">
        <v>198</v>
      </c>
      <c r="D143" s="5">
        <v>2000000</v>
      </c>
      <c r="E143" s="6">
        <v>208770000</v>
      </c>
      <c r="F143" s="6">
        <v>0.1208</v>
      </c>
      <c r="G143" s="1"/>
    </row>
    <row r="144" spans="1:7" ht="32.65" customHeight="1" x14ac:dyDescent="0.25">
      <c r="A144" s="4" t="s">
        <v>2569</v>
      </c>
      <c r="B144" s="4" t="s">
        <v>2570</v>
      </c>
      <c r="C144" s="4" t="s">
        <v>198</v>
      </c>
      <c r="D144" s="5">
        <v>1000000</v>
      </c>
      <c r="E144" s="6">
        <v>102639600</v>
      </c>
      <c r="F144" s="6">
        <v>5.9400000000000001E-2</v>
      </c>
      <c r="G144" s="1"/>
    </row>
    <row r="145" spans="1:7" ht="32.65" customHeight="1" x14ac:dyDescent="0.25">
      <c r="A145" s="4" t="s">
        <v>247</v>
      </c>
      <c r="B145" s="4" t="s">
        <v>248</v>
      </c>
      <c r="C145" s="4" t="s">
        <v>198</v>
      </c>
      <c r="D145" s="5">
        <v>186000</v>
      </c>
      <c r="E145" s="6">
        <v>18829170.600000001</v>
      </c>
      <c r="F145" s="6">
        <v>1.09E-2</v>
      </c>
      <c r="G145" s="1"/>
    </row>
    <row r="146" spans="1:7" ht="32.65" customHeight="1" x14ac:dyDescent="0.25">
      <c r="A146" s="4" t="s">
        <v>2571</v>
      </c>
      <c r="B146" s="4" t="s">
        <v>2572</v>
      </c>
      <c r="C146" s="4" t="s">
        <v>198</v>
      </c>
      <c r="D146" s="5">
        <v>99500</v>
      </c>
      <c r="E146" s="6">
        <v>10227097.550000001</v>
      </c>
      <c r="F146" s="6">
        <v>5.8999999999999999E-3</v>
      </c>
      <c r="G146" s="1"/>
    </row>
    <row r="147" spans="1:7" ht="32.65" customHeight="1" x14ac:dyDescent="0.25">
      <c r="A147" s="4" t="s">
        <v>2573</v>
      </c>
      <c r="B147" s="4" t="s">
        <v>2574</v>
      </c>
      <c r="C147" s="4" t="s">
        <v>198</v>
      </c>
      <c r="D147" s="5">
        <v>877600</v>
      </c>
      <c r="E147" s="6">
        <v>90684777.519999996</v>
      </c>
      <c r="F147" s="6">
        <v>5.2499999999999998E-2</v>
      </c>
      <c r="G147" s="1"/>
    </row>
    <row r="148" spans="1:7" ht="32.65" customHeight="1" x14ac:dyDescent="0.25">
      <c r="A148" s="4" t="s">
        <v>2575</v>
      </c>
      <c r="B148" s="4" t="s">
        <v>2576</v>
      </c>
      <c r="C148" s="4" t="s">
        <v>198</v>
      </c>
      <c r="D148" s="5">
        <v>730700</v>
      </c>
      <c r="E148" s="6">
        <v>75393406.790000007</v>
      </c>
      <c r="F148" s="6">
        <v>4.36E-2</v>
      </c>
      <c r="G148" s="1"/>
    </row>
    <row r="149" spans="1:7" ht="32.65" customHeight="1" x14ac:dyDescent="0.25">
      <c r="A149" s="4" t="s">
        <v>253</v>
      </c>
      <c r="B149" s="4" t="s">
        <v>254</v>
      </c>
      <c r="C149" s="4" t="s">
        <v>198</v>
      </c>
      <c r="D149" s="5">
        <v>700000</v>
      </c>
      <c r="E149" s="6">
        <v>71101450</v>
      </c>
      <c r="F149" s="6">
        <v>4.1200000000000001E-2</v>
      </c>
      <c r="G149" s="1"/>
    </row>
    <row r="150" spans="1:7" ht="32.65" customHeight="1" x14ac:dyDescent="0.25">
      <c r="A150" s="4" t="s">
        <v>255</v>
      </c>
      <c r="B150" s="4" t="s">
        <v>256</v>
      </c>
      <c r="C150" s="4" t="s">
        <v>198</v>
      </c>
      <c r="D150" s="5">
        <v>254000</v>
      </c>
      <c r="E150" s="6">
        <v>25703022</v>
      </c>
      <c r="F150" s="6">
        <v>1.49E-2</v>
      </c>
      <c r="G150" s="1"/>
    </row>
    <row r="151" spans="1:7" ht="32.65" customHeight="1" x14ac:dyDescent="0.25">
      <c r="A151" s="4" t="s">
        <v>257</v>
      </c>
      <c r="B151" s="4" t="s">
        <v>258</v>
      </c>
      <c r="C151" s="4" t="s">
        <v>198</v>
      </c>
      <c r="D151" s="5">
        <v>100000</v>
      </c>
      <c r="E151" s="6">
        <v>10107460</v>
      </c>
      <c r="F151" s="6">
        <v>5.8999999999999999E-3</v>
      </c>
      <c r="G151" s="1"/>
    </row>
    <row r="152" spans="1:7" ht="32.65" customHeight="1" x14ac:dyDescent="0.25">
      <c r="A152" s="4" t="s">
        <v>1874</v>
      </c>
      <c r="B152" s="4" t="s">
        <v>1875</v>
      </c>
      <c r="C152" s="4" t="s">
        <v>198</v>
      </c>
      <c r="D152" s="5">
        <v>99000</v>
      </c>
      <c r="E152" s="6">
        <v>10014632.1</v>
      </c>
      <c r="F152" s="6">
        <v>5.7999999999999996E-3</v>
      </c>
      <c r="G152" s="1"/>
    </row>
    <row r="153" spans="1:7" ht="32.65" customHeight="1" x14ac:dyDescent="0.25">
      <c r="A153" s="4" t="s">
        <v>263</v>
      </c>
      <c r="B153" s="4" t="s">
        <v>264</v>
      </c>
      <c r="C153" s="4" t="s">
        <v>198</v>
      </c>
      <c r="D153" s="5">
        <v>398300</v>
      </c>
      <c r="E153" s="6">
        <v>41077555.259999998</v>
      </c>
      <c r="F153" s="6">
        <v>2.3800000000000002E-2</v>
      </c>
      <c r="G153" s="1"/>
    </row>
    <row r="154" spans="1:7" ht="32.65" customHeight="1" x14ac:dyDescent="0.25">
      <c r="A154" s="4" t="s">
        <v>265</v>
      </c>
      <c r="B154" s="4" t="s">
        <v>266</v>
      </c>
      <c r="C154" s="4" t="s">
        <v>198</v>
      </c>
      <c r="D154" s="5">
        <v>24800</v>
      </c>
      <c r="E154" s="6">
        <v>2509710.4</v>
      </c>
      <c r="F154" s="6">
        <v>1.5E-3</v>
      </c>
      <c r="G154" s="1"/>
    </row>
    <row r="155" spans="1:7" ht="32.65" customHeight="1" x14ac:dyDescent="0.25">
      <c r="A155" s="4" t="s">
        <v>2577</v>
      </c>
      <c r="B155" s="4" t="s">
        <v>2578</v>
      </c>
      <c r="C155" s="4" t="s">
        <v>198</v>
      </c>
      <c r="D155" s="5">
        <v>1323600</v>
      </c>
      <c r="E155" s="6">
        <v>137045279.28</v>
      </c>
      <c r="F155" s="6">
        <v>7.9299999999999995E-2</v>
      </c>
      <c r="G155" s="1"/>
    </row>
    <row r="156" spans="1:7" ht="32.65" customHeight="1" x14ac:dyDescent="0.25">
      <c r="A156" s="4" t="s">
        <v>1880</v>
      </c>
      <c r="B156" s="4" t="s">
        <v>1881</v>
      </c>
      <c r="C156" s="4" t="s">
        <v>198</v>
      </c>
      <c r="D156" s="5">
        <v>220000</v>
      </c>
      <c r="E156" s="6">
        <v>22269346</v>
      </c>
      <c r="F156" s="6">
        <v>1.29E-2</v>
      </c>
      <c r="G156" s="1"/>
    </row>
    <row r="157" spans="1:7" ht="32.65" customHeight="1" x14ac:dyDescent="0.25">
      <c r="A157" s="4" t="s">
        <v>2579</v>
      </c>
      <c r="B157" s="4" t="s">
        <v>2580</v>
      </c>
      <c r="C157" s="4" t="s">
        <v>198</v>
      </c>
      <c r="D157" s="5">
        <v>235000</v>
      </c>
      <c r="E157" s="6">
        <v>23786747</v>
      </c>
      <c r="F157" s="6">
        <v>1.38E-2</v>
      </c>
      <c r="G157" s="1"/>
    </row>
    <row r="158" spans="1:7" ht="32.65" customHeight="1" x14ac:dyDescent="0.25">
      <c r="A158" s="4" t="s">
        <v>273</v>
      </c>
      <c r="B158" s="4" t="s">
        <v>274</v>
      </c>
      <c r="C158" s="4" t="s">
        <v>198</v>
      </c>
      <c r="D158" s="5">
        <v>2500000</v>
      </c>
      <c r="E158" s="6">
        <v>259109250</v>
      </c>
      <c r="F158" s="6">
        <v>0.15</v>
      </c>
      <c r="G158" s="1"/>
    </row>
    <row r="159" spans="1:7" ht="32.65" customHeight="1" x14ac:dyDescent="0.25">
      <c r="A159" s="4" t="s">
        <v>275</v>
      </c>
      <c r="B159" s="4" t="s">
        <v>276</v>
      </c>
      <c r="C159" s="4" t="s">
        <v>198</v>
      </c>
      <c r="D159" s="5">
        <v>500000</v>
      </c>
      <c r="E159" s="6">
        <v>50549700</v>
      </c>
      <c r="F159" s="6">
        <v>2.93E-2</v>
      </c>
      <c r="G159" s="1"/>
    </row>
    <row r="160" spans="1:7" ht="32.65" customHeight="1" x14ac:dyDescent="0.25">
      <c r="A160" s="4" t="s">
        <v>1892</v>
      </c>
      <c r="B160" s="4" t="s">
        <v>1893</v>
      </c>
      <c r="C160" s="4" t="s">
        <v>198</v>
      </c>
      <c r="D160" s="5">
        <v>500000</v>
      </c>
      <c r="E160" s="6">
        <v>51857650</v>
      </c>
      <c r="F160" s="6">
        <v>0.03</v>
      </c>
      <c r="G160" s="1"/>
    </row>
    <row r="161" spans="1:7" ht="32.65" customHeight="1" x14ac:dyDescent="0.25">
      <c r="A161" s="4" t="s">
        <v>1894</v>
      </c>
      <c r="B161" s="4" t="s">
        <v>1895</v>
      </c>
      <c r="C161" s="4" t="s">
        <v>198</v>
      </c>
      <c r="D161" s="5">
        <v>278000</v>
      </c>
      <c r="E161" s="6">
        <v>28304903.600000001</v>
      </c>
      <c r="F161" s="6">
        <v>1.6400000000000001E-2</v>
      </c>
      <c r="G161" s="1"/>
    </row>
    <row r="162" spans="1:7" ht="32.65" customHeight="1" x14ac:dyDescent="0.25">
      <c r="A162" s="4" t="s">
        <v>1898</v>
      </c>
      <c r="B162" s="4" t="s">
        <v>1899</v>
      </c>
      <c r="C162" s="4" t="s">
        <v>198</v>
      </c>
      <c r="D162" s="5">
        <v>630000</v>
      </c>
      <c r="E162" s="6">
        <v>64153152</v>
      </c>
      <c r="F162" s="6">
        <v>3.7100000000000001E-2</v>
      </c>
      <c r="G162" s="1"/>
    </row>
    <row r="163" spans="1:7" ht="32.65" customHeight="1" x14ac:dyDescent="0.25">
      <c r="A163" s="4" t="s">
        <v>295</v>
      </c>
      <c r="B163" s="4" t="s">
        <v>296</v>
      </c>
      <c r="C163" s="4" t="s">
        <v>198</v>
      </c>
      <c r="D163" s="5">
        <v>2500000</v>
      </c>
      <c r="E163" s="6">
        <v>260341250</v>
      </c>
      <c r="F163" s="6">
        <v>0.1507</v>
      </c>
      <c r="G163" s="1"/>
    </row>
    <row r="164" spans="1:7" ht="32.65" customHeight="1" x14ac:dyDescent="0.25">
      <c r="A164" s="4" t="s">
        <v>2581</v>
      </c>
      <c r="B164" s="4" t="s">
        <v>2582</v>
      </c>
      <c r="C164" s="4" t="s">
        <v>198</v>
      </c>
      <c r="D164" s="5">
        <v>460000</v>
      </c>
      <c r="E164" s="6">
        <v>47665476</v>
      </c>
      <c r="F164" s="6">
        <v>2.76E-2</v>
      </c>
      <c r="G164" s="1"/>
    </row>
    <row r="165" spans="1:7" ht="32.65" customHeight="1" x14ac:dyDescent="0.25">
      <c r="A165" s="4" t="s">
        <v>381</v>
      </c>
      <c r="B165" s="4" t="s">
        <v>382</v>
      </c>
      <c r="C165" s="4" t="s">
        <v>198</v>
      </c>
      <c r="D165" s="5">
        <v>1500000</v>
      </c>
      <c r="E165" s="6">
        <v>156353100</v>
      </c>
      <c r="F165" s="6">
        <v>9.0499999999999997E-2</v>
      </c>
      <c r="G165" s="1"/>
    </row>
    <row r="166" spans="1:7" ht="32.65" customHeight="1" x14ac:dyDescent="0.25">
      <c r="A166" s="4" t="s">
        <v>1928</v>
      </c>
      <c r="B166" s="4" t="s">
        <v>1929</v>
      </c>
      <c r="C166" s="4" t="s">
        <v>198</v>
      </c>
      <c r="D166" s="5">
        <v>656200</v>
      </c>
      <c r="E166" s="6">
        <v>68382470.760000005</v>
      </c>
      <c r="F166" s="6">
        <v>3.9600000000000003E-2</v>
      </c>
      <c r="G166" s="1"/>
    </row>
    <row r="167" spans="1:7" ht="32.65" customHeight="1" x14ac:dyDescent="0.25">
      <c r="A167" s="4" t="s">
        <v>2583</v>
      </c>
      <c r="B167" s="4" t="s">
        <v>2584</v>
      </c>
      <c r="C167" s="4" t="s">
        <v>198</v>
      </c>
      <c r="D167" s="5">
        <v>55000</v>
      </c>
      <c r="E167" s="6">
        <v>5516291</v>
      </c>
      <c r="F167" s="6">
        <v>3.2000000000000002E-3</v>
      </c>
      <c r="G167" s="1"/>
    </row>
    <row r="168" spans="1:7" ht="32.65" customHeight="1" x14ac:dyDescent="0.25">
      <c r="A168" s="4" t="s">
        <v>405</v>
      </c>
      <c r="B168" s="4" t="s">
        <v>406</v>
      </c>
      <c r="C168" s="4" t="s">
        <v>198</v>
      </c>
      <c r="D168" s="5">
        <v>370900</v>
      </c>
      <c r="E168" s="6">
        <v>37283646.890000001</v>
      </c>
      <c r="F168" s="6">
        <v>2.1600000000000001E-2</v>
      </c>
      <c r="G168" s="1"/>
    </row>
    <row r="169" spans="1:7" ht="32.65" customHeight="1" x14ac:dyDescent="0.25">
      <c r="A169" s="4" t="s">
        <v>2585</v>
      </c>
      <c r="B169" s="4" t="s">
        <v>2586</v>
      </c>
      <c r="C169" s="4" t="s">
        <v>198</v>
      </c>
      <c r="D169" s="5">
        <v>6000</v>
      </c>
      <c r="E169" s="6">
        <v>602451</v>
      </c>
      <c r="F169" s="6">
        <v>2.9999999999999997E-4</v>
      </c>
      <c r="G169" s="1"/>
    </row>
    <row r="170" spans="1:7" ht="32.65" customHeight="1" x14ac:dyDescent="0.25">
      <c r="A170" s="4" t="s">
        <v>2587</v>
      </c>
      <c r="B170" s="4" t="s">
        <v>2588</v>
      </c>
      <c r="C170" s="4" t="s">
        <v>198</v>
      </c>
      <c r="D170" s="5">
        <v>500000</v>
      </c>
      <c r="E170" s="6">
        <v>50356700</v>
      </c>
      <c r="F170" s="6">
        <v>2.9100000000000001E-2</v>
      </c>
      <c r="G170" s="1"/>
    </row>
    <row r="171" spans="1:7" ht="32.65" customHeight="1" x14ac:dyDescent="0.25">
      <c r="A171" s="4" t="s">
        <v>1938</v>
      </c>
      <c r="B171" s="4" t="s">
        <v>1939</v>
      </c>
      <c r="C171" s="4" t="s">
        <v>198</v>
      </c>
      <c r="D171" s="5">
        <v>100000</v>
      </c>
      <c r="E171" s="6">
        <v>10030550</v>
      </c>
      <c r="F171" s="6">
        <v>5.7999999999999996E-3</v>
      </c>
      <c r="G171" s="1"/>
    </row>
    <row r="172" spans="1:7" ht="32.65" customHeight="1" x14ac:dyDescent="0.25">
      <c r="A172" s="4" t="s">
        <v>2589</v>
      </c>
      <c r="B172" s="4" t="s">
        <v>2590</v>
      </c>
      <c r="C172" s="4" t="s">
        <v>198</v>
      </c>
      <c r="D172" s="5">
        <v>700</v>
      </c>
      <c r="E172" s="6">
        <v>70085.47</v>
      </c>
      <c r="F172" s="6">
        <v>0</v>
      </c>
      <c r="G172" s="1"/>
    </row>
    <row r="173" spans="1:7" ht="32.65" customHeight="1" x14ac:dyDescent="0.25">
      <c r="A173" s="4" t="s">
        <v>1944</v>
      </c>
      <c r="B173" s="4" t="s">
        <v>1945</v>
      </c>
      <c r="C173" s="4" t="s">
        <v>198</v>
      </c>
      <c r="D173" s="5">
        <v>2500000</v>
      </c>
      <c r="E173" s="6">
        <v>154405750</v>
      </c>
      <c r="F173" s="6">
        <v>8.9399999999999993E-2</v>
      </c>
      <c r="G173" s="1"/>
    </row>
    <row r="174" spans="1:7" ht="32.65" customHeight="1" x14ac:dyDescent="0.25">
      <c r="A174" s="4" t="s">
        <v>1946</v>
      </c>
      <c r="B174" s="4" t="s">
        <v>1947</v>
      </c>
      <c r="C174" s="4" t="s">
        <v>198</v>
      </c>
      <c r="D174" s="5">
        <v>3604000</v>
      </c>
      <c r="E174" s="6">
        <v>238458299.59999999</v>
      </c>
      <c r="F174" s="6">
        <v>0.13800000000000001</v>
      </c>
      <c r="G174" s="1"/>
    </row>
    <row r="175" spans="1:7" ht="32.65" customHeight="1" x14ac:dyDescent="0.25">
      <c r="A175" s="4" t="s">
        <v>1948</v>
      </c>
      <c r="B175" s="4" t="s">
        <v>1949</v>
      </c>
      <c r="C175" s="4" t="s">
        <v>198</v>
      </c>
      <c r="D175" s="5">
        <v>2500000</v>
      </c>
      <c r="E175" s="6">
        <v>143765500</v>
      </c>
      <c r="F175" s="6">
        <v>8.3199999999999996E-2</v>
      </c>
      <c r="G175" s="1"/>
    </row>
    <row r="176" spans="1:7" ht="32.65" customHeight="1" x14ac:dyDescent="0.25">
      <c r="A176" s="4" t="s">
        <v>1950</v>
      </c>
      <c r="B176" s="4" t="s">
        <v>1951</v>
      </c>
      <c r="C176" s="4" t="s">
        <v>198</v>
      </c>
      <c r="D176" s="5">
        <v>2500000</v>
      </c>
      <c r="E176" s="6">
        <v>134515250</v>
      </c>
      <c r="F176" s="6">
        <v>7.7899999999999997E-2</v>
      </c>
      <c r="G176" s="1"/>
    </row>
    <row r="177" spans="1:7" ht="32.65" customHeight="1" x14ac:dyDescent="0.25">
      <c r="A177" s="4" t="s">
        <v>1952</v>
      </c>
      <c r="B177" s="4" t="s">
        <v>1953</v>
      </c>
      <c r="C177" s="4" t="s">
        <v>198</v>
      </c>
      <c r="D177" s="5">
        <v>16820000</v>
      </c>
      <c r="E177" s="6">
        <v>1173329560</v>
      </c>
      <c r="F177" s="6">
        <v>0.67910000000000004</v>
      </c>
      <c r="G177" s="1"/>
    </row>
    <row r="178" spans="1:7" ht="32.65" customHeight="1" x14ac:dyDescent="0.25">
      <c r="A178" s="4" t="s">
        <v>411</v>
      </c>
      <c r="B178" s="4" t="s">
        <v>412</v>
      </c>
      <c r="C178" s="4" t="s">
        <v>198</v>
      </c>
      <c r="D178" s="5">
        <v>4132500</v>
      </c>
      <c r="E178" s="6">
        <v>268733995.5</v>
      </c>
      <c r="F178" s="6">
        <v>0.1555</v>
      </c>
      <c r="G178" s="1"/>
    </row>
    <row r="179" spans="1:7" ht="32.65" customHeight="1" x14ac:dyDescent="0.25">
      <c r="A179" s="4" t="s">
        <v>2591</v>
      </c>
      <c r="B179" s="4" t="s">
        <v>2592</v>
      </c>
      <c r="C179" s="4" t="s">
        <v>198</v>
      </c>
      <c r="D179" s="5">
        <v>2500000</v>
      </c>
      <c r="E179" s="6">
        <v>139029250</v>
      </c>
      <c r="F179" s="6">
        <v>8.0500000000000002E-2</v>
      </c>
      <c r="G179" s="1"/>
    </row>
    <row r="180" spans="1:7" ht="32.65" customHeight="1" x14ac:dyDescent="0.25">
      <c r="A180" s="4" t="s">
        <v>1954</v>
      </c>
      <c r="B180" s="4" t="s">
        <v>1955</v>
      </c>
      <c r="C180" s="4" t="s">
        <v>198</v>
      </c>
      <c r="D180" s="5">
        <v>5628000</v>
      </c>
      <c r="E180" s="6">
        <v>359746825.19999999</v>
      </c>
      <c r="F180" s="6">
        <v>0.2082</v>
      </c>
      <c r="G180" s="1"/>
    </row>
    <row r="181" spans="1:7" ht="32.65" customHeight="1" x14ac:dyDescent="0.25">
      <c r="A181" s="4" t="s">
        <v>1956</v>
      </c>
      <c r="B181" s="4" t="s">
        <v>1957</v>
      </c>
      <c r="C181" s="4" t="s">
        <v>198</v>
      </c>
      <c r="D181" s="5">
        <v>2500000</v>
      </c>
      <c r="E181" s="6">
        <v>149012000</v>
      </c>
      <c r="F181" s="6">
        <v>8.6199999999999999E-2</v>
      </c>
      <c r="G181" s="1"/>
    </row>
    <row r="182" spans="1:7" ht="32.65" customHeight="1" x14ac:dyDescent="0.25">
      <c r="A182" s="4" t="s">
        <v>1958</v>
      </c>
      <c r="B182" s="4" t="s">
        <v>1959</v>
      </c>
      <c r="C182" s="4" t="s">
        <v>198</v>
      </c>
      <c r="D182" s="5">
        <v>2500000</v>
      </c>
      <c r="E182" s="6">
        <v>129959500</v>
      </c>
      <c r="F182" s="6">
        <v>7.5200000000000003E-2</v>
      </c>
      <c r="G182" s="1"/>
    </row>
    <row r="183" spans="1:7" ht="32.65" customHeight="1" x14ac:dyDescent="0.25">
      <c r="A183" s="4" t="s">
        <v>413</v>
      </c>
      <c r="B183" s="4" t="s">
        <v>414</v>
      </c>
      <c r="C183" s="4" t="s">
        <v>198</v>
      </c>
      <c r="D183" s="5">
        <v>4637000</v>
      </c>
      <c r="E183" s="6">
        <v>291352447.69999999</v>
      </c>
      <c r="F183" s="6">
        <v>0.1686</v>
      </c>
      <c r="G183" s="1"/>
    </row>
    <row r="184" spans="1:7" ht="32.65" customHeight="1" x14ac:dyDescent="0.25">
      <c r="A184" s="4" t="s">
        <v>2593</v>
      </c>
      <c r="B184" s="4" t="s">
        <v>2594</v>
      </c>
      <c r="C184" s="4" t="s">
        <v>198</v>
      </c>
      <c r="D184" s="5">
        <v>2500000</v>
      </c>
      <c r="E184" s="6">
        <v>200215250</v>
      </c>
      <c r="F184" s="6">
        <v>0.1159</v>
      </c>
      <c r="G184" s="1"/>
    </row>
    <row r="185" spans="1:7" ht="32.65" customHeight="1" x14ac:dyDescent="0.25">
      <c r="A185" s="4" t="s">
        <v>2595</v>
      </c>
      <c r="B185" s="4" t="s">
        <v>2596</v>
      </c>
      <c r="C185" s="4" t="s">
        <v>198</v>
      </c>
      <c r="D185" s="5">
        <v>2500000</v>
      </c>
      <c r="E185" s="6">
        <v>162480500</v>
      </c>
      <c r="F185" s="6">
        <v>9.4E-2</v>
      </c>
      <c r="G185" s="1"/>
    </row>
    <row r="186" spans="1:7" ht="32.65" customHeight="1" x14ac:dyDescent="0.25">
      <c r="A186" s="4" t="s">
        <v>2597</v>
      </c>
      <c r="B186" s="4" t="s">
        <v>2598</v>
      </c>
      <c r="C186" s="4" t="s">
        <v>198</v>
      </c>
      <c r="D186" s="5">
        <v>1500000</v>
      </c>
      <c r="E186" s="6">
        <v>94194300</v>
      </c>
      <c r="F186" s="6">
        <v>5.45E-2</v>
      </c>
      <c r="G186" s="1"/>
    </row>
    <row r="187" spans="1:7" ht="32.65" customHeight="1" x14ac:dyDescent="0.25">
      <c r="A187" s="4" t="s">
        <v>2599</v>
      </c>
      <c r="B187" s="4" t="s">
        <v>2600</v>
      </c>
      <c r="C187" s="4" t="s">
        <v>198</v>
      </c>
      <c r="D187" s="5">
        <v>5000000</v>
      </c>
      <c r="E187" s="6">
        <v>324898000</v>
      </c>
      <c r="F187" s="6">
        <v>0.188</v>
      </c>
      <c r="G187" s="1"/>
    </row>
    <row r="188" spans="1:7" ht="32.65" customHeight="1" x14ac:dyDescent="0.25">
      <c r="A188" s="4" t="s">
        <v>2601</v>
      </c>
      <c r="B188" s="4" t="s">
        <v>2602</v>
      </c>
      <c r="C188" s="4" t="s">
        <v>198</v>
      </c>
      <c r="D188" s="5">
        <v>3000000</v>
      </c>
      <c r="E188" s="6">
        <v>224106300</v>
      </c>
      <c r="F188" s="6">
        <v>0.12970000000000001</v>
      </c>
      <c r="G188" s="1"/>
    </row>
    <row r="189" spans="1:7" ht="32.65" customHeight="1" x14ac:dyDescent="0.25">
      <c r="A189" s="4" t="s">
        <v>2603</v>
      </c>
      <c r="B189" s="4" t="s">
        <v>2604</v>
      </c>
      <c r="C189" s="4" t="s">
        <v>198</v>
      </c>
      <c r="D189" s="5">
        <v>5500000</v>
      </c>
      <c r="E189" s="6">
        <v>425352400</v>
      </c>
      <c r="F189" s="6">
        <v>0.2462</v>
      </c>
      <c r="G189" s="1"/>
    </row>
    <row r="190" spans="1:7" ht="32.65" customHeight="1" x14ac:dyDescent="0.25">
      <c r="A190" s="4" t="s">
        <v>2000</v>
      </c>
      <c r="B190" s="4" t="s">
        <v>2001</v>
      </c>
      <c r="C190" s="4" t="s">
        <v>198</v>
      </c>
      <c r="D190" s="5">
        <v>1500000</v>
      </c>
      <c r="E190" s="6">
        <v>108252900</v>
      </c>
      <c r="F190" s="6">
        <v>6.2700000000000006E-2</v>
      </c>
      <c r="G190" s="1"/>
    </row>
    <row r="191" spans="1:7" ht="32.65" customHeight="1" x14ac:dyDescent="0.25">
      <c r="A191" s="4" t="s">
        <v>2605</v>
      </c>
      <c r="B191" s="4" t="s">
        <v>2606</v>
      </c>
      <c r="C191" s="4" t="s">
        <v>198</v>
      </c>
      <c r="D191" s="5">
        <v>8000000</v>
      </c>
      <c r="E191" s="6">
        <v>502272800</v>
      </c>
      <c r="F191" s="6">
        <v>0.29070000000000001</v>
      </c>
      <c r="G191" s="1"/>
    </row>
    <row r="192" spans="1:7" ht="32.65" customHeight="1" x14ac:dyDescent="0.25">
      <c r="A192" s="4" t="s">
        <v>419</v>
      </c>
      <c r="B192" s="4" t="s">
        <v>420</v>
      </c>
      <c r="C192" s="4" t="s">
        <v>198</v>
      </c>
      <c r="D192" s="5">
        <v>4107000</v>
      </c>
      <c r="E192" s="6">
        <v>291164122.19999999</v>
      </c>
      <c r="F192" s="6">
        <v>0.16850000000000001</v>
      </c>
      <c r="G192" s="1"/>
    </row>
    <row r="193" spans="1:7" ht="32.65" customHeight="1" x14ac:dyDescent="0.25">
      <c r="A193" s="4" t="s">
        <v>421</v>
      </c>
      <c r="B193" s="4" t="s">
        <v>422</v>
      </c>
      <c r="C193" s="4" t="s">
        <v>198</v>
      </c>
      <c r="D193" s="5">
        <v>5000000</v>
      </c>
      <c r="E193" s="6">
        <v>330370000</v>
      </c>
      <c r="F193" s="6">
        <v>0.19120000000000001</v>
      </c>
      <c r="G193" s="1"/>
    </row>
    <row r="194" spans="1:7" ht="32.65" customHeight="1" x14ac:dyDescent="0.25">
      <c r="A194" s="4" t="s">
        <v>423</v>
      </c>
      <c r="B194" s="4" t="s">
        <v>424</v>
      </c>
      <c r="C194" s="4" t="s">
        <v>198</v>
      </c>
      <c r="D194" s="5">
        <v>5000000</v>
      </c>
      <c r="E194" s="6">
        <v>308401500</v>
      </c>
      <c r="F194" s="6">
        <v>0.17849999999999999</v>
      </c>
      <c r="G194" s="1"/>
    </row>
    <row r="195" spans="1:7" ht="32.65" customHeight="1" x14ac:dyDescent="0.25">
      <c r="A195" s="4" t="s">
        <v>2006</v>
      </c>
      <c r="B195" s="4" t="s">
        <v>2007</v>
      </c>
      <c r="C195" s="4" t="s">
        <v>198</v>
      </c>
      <c r="D195" s="5">
        <v>5000000</v>
      </c>
      <c r="E195" s="6">
        <v>287129000</v>
      </c>
      <c r="F195" s="6">
        <v>0.16619999999999999</v>
      </c>
      <c r="G195" s="1"/>
    </row>
    <row r="196" spans="1:7" ht="32.65" customHeight="1" x14ac:dyDescent="0.25">
      <c r="A196" s="4" t="s">
        <v>2008</v>
      </c>
      <c r="B196" s="4" t="s">
        <v>2009</v>
      </c>
      <c r="C196" s="4" t="s">
        <v>198</v>
      </c>
      <c r="D196" s="5">
        <v>5000000</v>
      </c>
      <c r="E196" s="6">
        <v>268686500</v>
      </c>
      <c r="F196" s="6">
        <v>0.1555</v>
      </c>
      <c r="G196" s="1"/>
    </row>
    <row r="197" spans="1:7" ht="32.65" customHeight="1" x14ac:dyDescent="0.25">
      <c r="A197" s="4" t="s">
        <v>2607</v>
      </c>
      <c r="B197" s="4" t="s">
        <v>2608</v>
      </c>
      <c r="C197" s="4" t="s">
        <v>198</v>
      </c>
      <c r="D197" s="5">
        <v>7665000</v>
      </c>
      <c r="E197" s="6">
        <v>497783496</v>
      </c>
      <c r="F197" s="6">
        <v>0.28810000000000002</v>
      </c>
      <c r="G197" s="1"/>
    </row>
    <row r="198" spans="1:7" ht="32.65" customHeight="1" x14ac:dyDescent="0.25">
      <c r="A198" s="4" t="s">
        <v>2010</v>
      </c>
      <c r="B198" s="4" t="s">
        <v>2011</v>
      </c>
      <c r="C198" s="4" t="s">
        <v>198</v>
      </c>
      <c r="D198" s="5">
        <v>4088000</v>
      </c>
      <c r="E198" s="6">
        <v>247714404</v>
      </c>
      <c r="F198" s="6">
        <v>0.1434</v>
      </c>
      <c r="G198" s="1"/>
    </row>
    <row r="199" spans="1:7" ht="32.65" customHeight="1" x14ac:dyDescent="0.25">
      <c r="A199" s="4" t="s">
        <v>2609</v>
      </c>
      <c r="B199" s="4" t="s">
        <v>2610</v>
      </c>
      <c r="C199" s="4" t="s">
        <v>198</v>
      </c>
      <c r="D199" s="5">
        <v>5621000</v>
      </c>
      <c r="E199" s="6">
        <v>317409438.5</v>
      </c>
      <c r="F199" s="6">
        <v>0.1837</v>
      </c>
      <c r="G199" s="1"/>
    </row>
    <row r="200" spans="1:7" ht="32.65" customHeight="1" x14ac:dyDescent="0.25">
      <c r="A200" s="4" t="s">
        <v>2012</v>
      </c>
      <c r="B200" s="4" t="s">
        <v>2013</v>
      </c>
      <c r="C200" s="4" t="s">
        <v>198</v>
      </c>
      <c r="D200" s="5">
        <v>10927000</v>
      </c>
      <c r="E200" s="6">
        <v>747921461.70000005</v>
      </c>
      <c r="F200" s="6">
        <v>0.43290000000000001</v>
      </c>
      <c r="G200" s="1"/>
    </row>
    <row r="201" spans="1:7" ht="32.65" customHeight="1" x14ac:dyDescent="0.25">
      <c r="A201" s="4" t="s">
        <v>425</v>
      </c>
      <c r="B201" s="4" t="s">
        <v>426</v>
      </c>
      <c r="C201" s="4" t="s">
        <v>198</v>
      </c>
      <c r="D201" s="5">
        <v>5000000</v>
      </c>
      <c r="E201" s="6">
        <v>319177500</v>
      </c>
      <c r="F201" s="6">
        <v>0.1847</v>
      </c>
      <c r="G201" s="1"/>
    </row>
    <row r="202" spans="1:7" ht="32.65" customHeight="1" x14ac:dyDescent="0.25">
      <c r="A202" s="4" t="s">
        <v>427</v>
      </c>
      <c r="B202" s="4" t="s">
        <v>428</v>
      </c>
      <c r="C202" s="4" t="s">
        <v>198</v>
      </c>
      <c r="D202" s="5">
        <v>5000000</v>
      </c>
      <c r="E202" s="6">
        <v>297608500</v>
      </c>
      <c r="F202" s="6">
        <v>0.17230000000000001</v>
      </c>
      <c r="G202" s="1"/>
    </row>
    <row r="203" spans="1:7" ht="32.65" customHeight="1" x14ac:dyDescent="0.25">
      <c r="A203" s="4" t="s">
        <v>2014</v>
      </c>
      <c r="B203" s="4" t="s">
        <v>2015</v>
      </c>
      <c r="C203" s="4" t="s">
        <v>198</v>
      </c>
      <c r="D203" s="5">
        <v>5000000</v>
      </c>
      <c r="E203" s="6">
        <v>277701000</v>
      </c>
      <c r="F203" s="6">
        <v>0.16070000000000001</v>
      </c>
      <c r="G203" s="1"/>
    </row>
    <row r="204" spans="1:7" ht="32.65" customHeight="1" x14ac:dyDescent="0.25">
      <c r="A204" s="4" t="s">
        <v>2016</v>
      </c>
      <c r="B204" s="4" t="s">
        <v>2017</v>
      </c>
      <c r="C204" s="4" t="s">
        <v>198</v>
      </c>
      <c r="D204" s="5">
        <v>5000000</v>
      </c>
      <c r="E204" s="6">
        <v>259569000</v>
      </c>
      <c r="F204" s="6">
        <v>0.1502</v>
      </c>
      <c r="G204" s="1"/>
    </row>
    <row r="205" spans="1:7" ht="32.65" customHeight="1" x14ac:dyDescent="0.25">
      <c r="A205" s="4" t="s">
        <v>2611</v>
      </c>
      <c r="B205" s="4" t="s">
        <v>2612</v>
      </c>
      <c r="C205" s="4" t="s">
        <v>198</v>
      </c>
      <c r="D205" s="5">
        <v>7665000</v>
      </c>
      <c r="E205" s="6">
        <v>480964953</v>
      </c>
      <c r="F205" s="6">
        <v>0.27839999999999998</v>
      </c>
      <c r="G205" s="1"/>
    </row>
    <row r="206" spans="1:7" ht="32.65" customHeight="1" x14ac:dyDescent="0.25">
      <c r="A206" s="4" t="s">
        <v>2018</v>
      </c>
      <c r="B206" s="4" t="s">
        <v>2019</v>
      </c>
      <c r="C206" s="4" t="s">
        <v>198</v>
      </c>
      <c r="D206" s="5">
        <v>4088000</v>
      </c>
      <c r="E206" s="6">
        <v>239006146.40000001</v>
      </c>
      <c r="F206" s="6">
        <v>0.13830000000000001</v>
      </c>
      <c r="G206" s="1"/>
    </row>
    <row r="207" spans="1:7" ht="32.65" customHeight="1" x14ac:dyDescent="0.25">
      <c r="A207" s="4" t="s">
        <v>2613</v>
      </c>
      <c r="B207" s="4" t="s">
        <v>2614</v>
      </c>
      <c r="C207" s="4" t="s">
        <v>198</v>
      </c>
      <c r="D207" s="5">
        <v>5621000</v>
      </c>
      <c r="E207" s="6">
        <v>307074105.80000001</v>
      </c>
      <c r="F207" s="6">
        <v>0.1777</v>
      </c>
      <c r="G207" s="1"/>
    </row>
    <row r="208" spans="1:7" ht="32.65" customHeight="1" x14ac:dyDescent="0.25">
      <c r="A208" s="4" t="s">
        <v>2020</v>
      </c>
      <c r="B208" s="4" t="s">
        <v>2021</v>
      </c>
      <c r="C208" s="4" t="s">
        <v>198</v>
      </c>
      <c r="D208" s="5">
        <v>16731000</v>
      </c>
      <c r="E208" s="6">
        <v>1192284522</v>
      </c>
      <c r="F208" s="6">
        <v>0.69010000000000005</v>
      </c>
      <c r="G208" s="1"/>
    </row>
    <row r="209" spans="1:7" ht="32.65" customHeight="1" x14ac:dyDescent="0.25">
      <c r="A209" s="4" t="s">
        <v>2026</v>
      </c>
      <c r="B209" s="4" t="s">
        <v>2027</v>
      </c>
      <c r="C209" s="4" t="s">
        <v>198</v>
      </c>
      <c r="D209" s="5">
        <v>3042000</v>
      </c>
      <c r="E209" s="6">
        <v>195191755.19999999</v>
      </c>
      <c r="F209" s="6">
        <v>0.113</v>
      </c>
      <c r="G209" s="1"/>
    </row>
    <row r="210" spans="1:7" ht="32.65" customHeight="1" x14ac:dyDescent="0.25">
      <c r="A210" s="4" t="s">
        <v>495</v>
      </c>
      <c r="B210" s="4" t="s">
        <v>496</v>
      </c>
      <c r="C210" s="4" t="s">
        <v>198</v>
      </c>
      <c r="D210" s="5">
        <v>4640000</v>
      </c>
      <c r="E210" s="6">
        <v>281552880</v>
      </c>
      <c r="F210" s="6">
        <v>0.16300000000000001</v>
      </c>
      <c r="G210" s="1"/>
    </row>
    <row r="211" spans="1:7" ht="32.65" customHeight="1" x14ac:dyDescent="0.25">
      <c r="A211" s="4" t="s">
        <v>2028</v>
      </c>
      <c r="B211" s="4" t="s">
        <v>2029</v>
      </c>
      <c r="C211" s="4" t="s">
        <v>198</v>
      </c>
      <c r="D211" s="5">
        <v>5147500</v>
      </c>
      <c r="E211" s="6">
        <v>291046856.5</v>
      </c>
      <c r="F211" s="6">
        <v>0.16850000000000001</v>
      </c>
      <c r="G211" s="1"/>
    </row>
    <row r="212" spans="1:7" ht="32.65" customHeight="1" x14ac:dyDescent="0.25">
      <c r="A212" s="4" t="s">
        <v>497</v>
      </c>
      <c r="B212" s="4" t="s">
        <v>498</v>
      </c>
      <c r="C212" s="4" t="s">
        <v>198</v>
      </c>
      <c r="D212" s="5">
        <v>14378500</v>
      </c>
      <c r="E212" s="6">
        <v>760511935.54999995</v>
      </c>
      <c r="F212" s="6">
        <v>0.44019999999999998</v>
      </c>
      <c r="G212" s="1"/>
    </row>
    <row r="213" spans="1:7" ht="32.65" customHeight="1" x14ac:dyDescent="0.25">
      <c r="A213" s="4" t="s">
        <v>499</v>
      </c>
      <c r="B213" s="4" t="s">
        <v>500</v>
      </c>
      <c r="C213" s="4" t="s">
        <v>198</v>
      </c>
      <c r="D213" s="5">
        <v>3045000</v>
      </c>
      <c r="E213" s="6">
        <v>150041461.5</v>
      </c>
      <c r="F213" s="6">
        <v>8.6800000000000002E-2</v>
      </c>
      <c r="G213" s="1"/>
    </row>
    <row r="214" spans="1:7" ht="32.65" customHeight="1" x14ac:dyDescent="0.25">
      <c r="A214" s="4" t="s">
        <v>501</v>
      </c>
      <c r="B214" s="4" t="s">
        <v>502</v>
      </c>
      <c r="C214" s="4" t="s">
        <v>198</v>
      </c>
      <c r="D214" s="5">
        <v>4567500</v>
      </c>
      <c r="E214" s="6">
        <v>208657102.5</v>
      </c>
      <c r="F214" s="6">
        <v>0.1208</v>
      </c>
      <c r="G214" s="1"/>
    </row>
    <row r="215" spans="1:7" ht="32.65" customHeight="1" x14ac:dyDescent="0.25">
      <c r="A215" s="4" t="s">
        <v>2615</v>
      </c>
      <c r="B215" s="4" t="s">
        <v>2616</v>
      </c>
      <c r="C215" s="4" t="s">
        <v>198</v>
      </c>
      <c r="D215" s="5">
        <v>4132500</v>
      </c>
      <c r="E215" s="6">
        <v>278295360.75</v>
      </c>
      <c r="F215" s="6">
        <v>0.16109999999999999</v>
      </c>
      <c r="G215" s="1"/>
    </row>
    <row r="216" spans="1:7" ht="32.65" customHeight="1" x14ac:dyDescent="0.25">
      <c r="A216" s="4" t="s">
        <v>2032</v>
      </c>
      <c r="B216" s="4" t="s">
        <v>2033</v>
      </c>
      <c r="C216" s="4" t="s">
        <v>198</v>
      </c>
      <c r="D216" s="5">
        <v>4640000</v>
      </c>
      <c r="E216" s="6">
        <v>271658544</v>
      </c>
      <c r="F216" s="6">
        <v>0.15720000000000001</v>
      </c>
      <c r="G216" s="1"/>
    </row>
    <row r="217" spans="1:7" ht="32.65" customHeight="1" x14ac:dyDescent="0.25">
      <c r="A217" s="4" t="s">
        <v>2034</v>
      </c>
      <c r="B217" s="4" t="s">
        <v>2035</v>
      </c>
      <c r="C217" s="4" t="s">
        <v>198</v>
      </c>
      <c r="D217" s="5">
        <v>5143000</v>
      </c>
      <c r="E217" s="6">
        <v>281323642.89999998</v>
      </c>
      <c r="F217" s="6">
        <v>0.1628</v>
      </c>
      <c r="G217" s="1"/>
    </row>
    <row r="218" spans="1:7" ht="32.65" customHeight="1" x14ac:dyDescent="0.25">
      <c r="A218" s="4" t="s">
        <v>503</v>
      </c>
      <c r="B218" s="4" t="s">
        <v>504</v>
      </c>
      <c r="C218" s="4" t="s">
        <v>198</v>
      </c>
      <c r="D218" s="5">
        <v>5075000</v>
      </c>
      <c r="E218" s="6">
        <v>259285810</v>
      </c>
      <c r="F218" s="6">
        <v>0.15010000000000001</v>
      </c>
      <c r="G218" s="1"/>
    </row>
    <row r="219" spans="1:7" ht="32.65" customHeight="1" x14ac:dyDescent="0.25">
      <c r="A219" s="4" t="s">
        <v>505</v>
      </c>
      <c r="B219" s="4" t="s">
        <v>506</v>
      </c>
      <c r="C219" s="4" t="s">
        <v>198</v>
      </c>
      <c r="D219" s="5">
        <v>3045000</v>
      </c>
      <c r="E219" s="6">
        <v>144318993</v>
      </c>
      <c r="F219" s="6">
        <v>8.3500000000000005E-2</v>
      </c>
      <c r="G219" s="1"/>
    </row>
    <row r="220" spans="1:7" ht="32.65" customHeight="1" x14ac:dyDescent="0.25">
      <c r="A220" s="4" t="s">
        <v>2617</v>
      </c>
      <c r="B220" s="4" t="s">
        <v>2618</v>
      </c>
      <c r="C220" s="4" t="s">
        <v>198</v>
      </c>
      <c r="D220" s="5">
        <v>510000</v>
      </c>
      <c r="E220" s="6">
        <v>26041263</v>
      </c>
      <c r="F220" s="6">
        <v>1.5100000000000001E-2</v>
      </c>
      <c r="G220" s="1"/>
    </row>
    <row r="221" spans="1:7" ht="32.65" customHeight="1" x14ac:dyDescent="0.25">
      <c r="A221" s="4" t="s">
        <v>2619</v>
      </c>
      <c r="B221" s="4" t="s">
        <v>2620</v>
      </c>
      <c r="C221" s="4" t="s">
        <v>198</v>
      </c>
      <c r="D221" s="5">
        <v>1907500</v>
      </c>
      <c r="E221" s="6">
        <v>107752767.5</v>
      </c>
      <c r="F221" s="6">
        <v>6.2399999999999997E-2</v>
      </c>
      <c r="G221" s="1"/>
    </row>
    <row r="222" spans="1:7" ht="32.65" customHeight="1" x14ac:dyDescent="0.25">
      <c r="A222" s="4" t="s">
        <v>2621</v>
      </c>
      <c r="B222" s="4" t="s">
        <v>2622</v>
      </c>
      <c r="C222" s="4" t="s">
        <v>198</v>
      </c>
      <c r="D222" s="5">
        <v>1907500</v>
      </c>
      <c r="E222" s="6">
        <v>104244684.25</v>
      </c>
      <c r="F222" s="6">
        <v>6.0299999999999999E-2</v>
      </c>
      <c r="G222" s="1"/>
    </row>
    <row r="223" spans="1:7" ht="32.65" customHeight="1" x14ac:dyDescent="0.25">
      <c r="A223" s="4" t="s">
        <v>2623</v>
      </c>
      <c r="B223" s="4" t="s">
        <v>2624</v>
      </c>
      <c r="C223" s="4" t="s">
        <v>198</v>
      </c>
      <c r="D223" s="5">
        <v>1907500</v>
      </c>
      <c r="E223" s="6">
        <v>97361852</v>
      </c>
      <c r="F223" s="6">
        <v>5.6399999999999999E-2</v>
      </c>
      <c r="G223" s="1"/>
    </row>
    <row r="224" spans="1:7" ht="32.65" customHeight="1" x14ac:dyDescent="0.25">
      <c r="A224" s="4" t="s">
        <v>2625</v>
      </c>
      <c r="B224" s="4" t="s">
        <v>2626</v>
      </c>
      <c r="C224" s="4" t="s">
        <v>198</v>
      </c>
      <c r="D224" s="5">
        <v>1533000</v>
      </c>
      <c r="E224" s="6">
        <v>106792919.09999999</v>
      </c>
      <c r="F224" s="6">
        <v>6.1800000000000001E-2</v>
      </c>
      <c r="G224" s="1"/>
    </row>
    <row r="225" spans="1:7" ht="32.65" customHeight="1" x14ac:dyDescent="0.25">
      <c r="A225" s="4" t="s">
        <v>2627</v>
      </c>
      <c r="B225" s="4" t="s">
        <v>2628</v>
      </c>
      <c r="C225" s="4" t="s">
        <v>198</v>
      </c>
      <c r="D225" s="5">
        <v>3066000</v>
      </c>
      <c r="E225" s="6">
        <v>150848733</v>
      </c>
      <c r="F225" s="6">
        <v>8.7300000000000003E-2</v>
      </c>
      <c r="G225" s="1"/>
    </row>
    <row r="226" spans="1:7" ht="32.65" customHeight="1" x14ac:dyDescent="0.25">
      <c r="A226" s="4" t="s">
        <v>2629</v>
      </c>
      <c r="B226" s="4" t="s">
        <v>2630</v>
      </c>
      <c r="C226" s="4" t="s">
        <v>198</v>
      </c>
      <c r="D226" s="5">
        <v>1533000</v>
      </c>
      <c r="E226" s="6">
        <v>69942051.900000006</v>
      </c>
      <c r="F226" s="6">
        <v>4.0500000000000001E-2</v>
      </c>
      <c r="G226" s="1"/>
    </row>
    <row r="227" spans="1:7" ht="32.65" customHeight="1" x14ac:dyDescent="0.25">
      <c r="A227" s="4" t="s">
        <v>2631</v>
      </c>
      <c r="B227" s="4" t="s">
        <v>2632</v>
      </c>
      <c r="C227" s="4" t="s">
        <v>198</v>
      </c>
      <c r="D227" s="5">
        <v>3066000</v>
      </c>
      <c r="E227" s="6">
        <v>130855347</v>
      </c>
      <c r="F227" s="6">
        <v>7.5700000000000003E-2</v>
      </c>
      <c r="G227" s="1"/>
    </row>
    <row r="228" spans="1:7" ht="32.65" customHeight="1" x14ac:dyDescent="0.25">
      <c r="A228" s="4" t="s">
        <v>2633</v>
      </c>
      <c r="B228" s="4" t="s">
        <v>2634</v>
      </c>
      <c r="C228" s="4" t="s">
        <v>198</v>
      </c>
      <c r="D228" s="5">
        <v>1533000</v>
      </c>
      <c r="E228" s="6">
        <v>60980593.799999997</v>
      </c>
      <c r="F228" s="6">
        <v>3.5299999999999998E-2</v>
      </c>
      <c r="G228" s="1"/>
    </row>
    <row r="229" spans="1:7" ht="32.65" customHeight="1" x14ac:dyDescent="0.25">
      <c r="A229" s="4" t="s">
        <v>2635</v>
      </c>
      <c r="B229" s="4" t="s">
        <v>2636</v>
      </c>
      <c r="C229" s="4" t="s">
        <v>198</v>
      </c>
      <c r="D229" s="5">
        <v>1533000</v>
      </c>
      <c r="E229" s="6">
        <v>103095476.40000001</v>
      </c>
      <c r="F229" s="6">
        <v>5.9700000000000003E-2</v>
      </c>
      <c r="G229" s="1"/>
    </row>
    <row r="230" spans="1:7" ht="32.65" customHeight="1" x14ac:dyDescent="0.25">
      <c r="A230" s="4" t="s">
        <v>2637</v>
      </c>
      <c r="B230" s="4" t="s">
        <v>2638</v>
      </c>
      <c r="C230" s="4" t="s">
        <v>198</v>
      </c>
      <c r="D230" s="5">
        <v>3066000</v>
      </c>
      <c r="E230" s="6">
        <v>145093237.80000001</v>
      </c>
      <c r="F230" s="6">
        <v>8.4000000000000005E-2</v>
      </c>
      <c r="G230" s="1"/>
    </row>
    <row r="231" spans="1:7" ht="32.65" customHeight="1" x14ac:dyDescent="0.25">
      <c r="A231" s="4" t="s">
        <v>2639</v>
      </c>
      <c r="B231" s="4" t="s">
        <v>2640</v>
      </c>
      <c r="C231" s="4" t="s">
        <v>198</v>
      </c>
      <c r="D231" s="5">
        <v>1533000</v>
      </c>
      <c r="E231" s="6">
        <v>67678577.400000006</v>
      </c>
      <c r="F231" s="6">
        <v>3.9199999999999999E-2</v>
      </c>
      <c r="G231" s="1"/>
    </row>
    <row r="232" spans="1:7" ht="32.65" customHeight="1" x14ac:dyDescent="0.25">
      <c r="A232" s="4" t="s">
        <v>2641</v>
      </c>
      <c r="B232" s="4" t="s">
        <v>2642</v>
      </c>
      <c r="C232" s="4" t="s">
        <v>198</v>
      </c>
      <c r="D232" s="5">
        <v>3066000</v>
      </c>
      <c r="E232" s="6">
        <v>126318280.2</v>
      </c>
      <c r="F232" s="6">
        <v>7.3099999999999998E-2</v>
      </c>
      <c r="G232" s="1"/>
    </row>
    <row r="233" spans="1:7" ht="32.65" customHeight="1" x14ac:dyDescent="0.25">
      <c r="A233" s="4" t="s">
        <v>2643</v>
      </c>
      <c r="B233" s="4" t="s">
        <v>2644</v>
      </c>
      <c r="C233" s="4" t="s">
        <v>198</v>
      </c>
      <c r="D233" s="5">
        <v>1533000</v>
      </c>
      <c r="E233" s="6">
        <v>58892494.5</v>
      </c>
      <c r="F233" s="6">
        <v>3.4099999999999998E-2</v>
      </c>
      <c r="G233" s="1"/>
    </row>
    <row r="234" spans="1:7" ht="32.65" customHeight="1" x14ac:dyDescent="0.25">
      <c r="A234" s="4" t="s">
        <v>2645</v>
      </c>
      <c r="B234" s="4" t="s">
        <v>2646</v>
      </c>
      <c r="C234" s="4" t="s">
        <v>198</v>
      </c>
      <c r="D234" s="5">
        <v>1690000</v>
      </c>
      <c r="E234" s="6">
        <v>97573333</v>
      </c>
      <c r="F234" s="6">
        <v>5.6500000000000002E-2</v>
      </c>
      <c r="G234" s="1"/>
    </row>
    <row r="235" spans="1:7" ht="32.65" customHeight="1" x14ac:dyDescent="0.25">
      <c r="A235" s="4" t="s">
        <v>2647</v>
      </c>
      <c r="B235" s="4" t="s">
        <v>2648</v>
      </c>
      <c r="C235" s="4" t="s">
        <v>198</v>
      </c>
      <c r="D235" s="5">
        <v>1690000</v>
      </c>
      <c r="E235" s="6">
        <v>91265746</v>
      </c>
      <c r="F235" s="6">
        <v>5.28E-2</v>
      </c>
      <c r="G235" s="1"/>
    </row>
    <row r="236" spans="1:7" ht="32.65" customHeight="1" x14ac:dyDescent="0.25">
      <c r="A236" s="4" t="s">
        <v>2649</v>
      </c>
      <c r="B236" s="4" t="s">
        <v>2650</v>
      </c>
      <c r="C236" s="4" t="s">
        <v>198</v>
      </c>
      <c r="D236" s="5">
        <v>1690000</v>
      </c>
      <c r="E236" s="6">
        <v>88191298</v>
      </c>
      <c r="F236" s="6">
        <v>5.0999999999999997E-2</v>
      </c>
      <c r="G236" s="1"/>
    </row>
    <row r="237" spans="1:7" ht="32.65" customHeight="1" x14ac:dyDescent="0.25">
      <c r="A237" s="4" t="s">
        <v>2651</v>
      </c>
      <c r="B237" s="4" t="s">
        <v>2652</v>
      </c>
      <c r="C237" s="4" t="s">
        <v>198</v>
      </c>
      <c r="D237" s="5">
        <v>1516000</v>
      </c>
      <c r="E237" s="6">
        <v>92833321.200000003</v>
      </c>
      <c r="F237" s="6">
        <v>5.3699999999999998E-2</v>
      </c>
      <c r="G237" s="1"/>
    </row>
    <row r="238" spans="1:7" ht="14.45" customHeight="1" x14ac:dyDescent="0.25">
      <c r="A238" s="4" t="s">
        <v>0</v>
      </c>
      <c r="B238" s="4" t="s">
        <v>0</v>
      </c>
      <c r="C238" s="7" t="s">
        <v>183</v>
      </c>
      <c r="D238" s="5">
        <v>1770256700</v>
      </c>
      <c r="E238" s="6">
        <v>167024554895.45001</v>
      </c>
      <c r="F238" s="6">
        <v>96.671300000000002</v>
      </c>
      <c r="G238" s="1"/>
    </row>
    <row r="239" spans="1:7" ht="18.399999999999999" customHeight="1" x14ac:dyDescent="0.25">
      <c r="A239" s="16" t="s">
        <v>0</v>
      </c>
      <c r="B239" s="16"/>
      <c r="C239" s="16"/>
      <c r="D239" s="16"/>
      <c r="E239" s="16"/>
      <c r="F239" s="16"/>
      <c r="G239" s="16"/>
    </row>
    <row r="240" spans="1:7" ht="14.45" customHeight="1" x14ac:dyDescent="0.25">
      <c r="A240" s="15" t="s">
        <v>1688</v>
      </c>
      <c r="B240" s="15"/>
      <c r="C240" s="15"/>
      <c r="D240" s="1"/>
      <c r="E240" s="1"/>
      <c r="F240" s="1"/>
      <c r="G240" s="1"/>
    </row>
    <row r="241" spans="1:7" ht="14.45" customHeight="1" x14ac:dyDescent="0.25">
      <c r="A241" s="3" t="s">
        <v>1689</v>
      </c>
      <c r="B241" s="3" t="s">
        <v>9</v>
      </c>
      <c r="C241" s="3" t="s">
        <v>10</v>
      </c>
      <c r="D241" s="1"/>
      <c r="E241" s="1"/>
      <c r="F241" s="1"/>
      <c r="G241" s="1"/>
    </row>
    <row r="242" spans="1:7" ht="14.45" customHeight="1" x14ac:dyDescent="0.25">
      <c r="A242" s="4" t="s">
        <v>1693</v>
      </c>
      <c r="B242" s="6">
        <v>1079270656.25</v>
      </c>
      <c r="C242" s="6">
        <v>0.62</v>
      </c>
      <c r="D242" s="1"/>
      <c r="E242" s="1"/>
      <c r="F242" s="1"/>
      <c r="G242" s="1"/>
    </row>
    <row r="243" spans="1:7" ht="14.45" customHeight="1" x14ac:dyDescent="0.25">
      <c r="A243" s="4" t="s">
        <v>1691</v>
      </c>
      <c r="B243" s="6">
        <v>2398405582</v>
      </c>
      <c r="C243" s="6">
        <v>1.39</v>
      </c>
      <c r="D243" s="1"/>
      <c r="E243" s="1"/>
      <c r="F243" s="1"/>
      <c r="G243" s="1"/>
    </row>
    <row r="244" spans="1:7" ht="23.45" customHeight="1" x14ac:dyDescent="0.25">
      <c r="A244" s="4" t="s">
        <v>1692</v>
      </c>
      <c r="B244" s="6">
        <v>2272951712.5700002</v>
      </c>
      <c r="C244" s="6">
        <v>1.32</v>
      </c>
      <c r="D244" s="1"/>
      <c r="E244" s="1"/>
      <c r="F244" s="1"/>
      <c r="G244" s="1"/>
    </row>
    <row r="245" spans="1:7" ht="14.45" customHeight="1" x14ac:dyDescent="0.25">
      <c r="A245" s="9" t="s">
        <v>1694</v>
      </c>
      <c r="B245" s="6">
        <v>5750627950.8199997</v>
      </c>
      <c r="C245" s="6">
        <v>100</v>
      </c>
      <c r="D245" s="1"/>
      <c r="E245" s="1"/>
      <c r="F245" s="1"/>
      <c r="G245" s="1"/>
    </row>
    <row r="246" spans="1:7" ht="14.45" customHeight="1" x14ac:dyDescent="0.25">
      <c r="A246" s="15" t="s">
        <v>0</v>
      </c>
      <c r="B246" s="15"/>
      <c r="C246" s="1"/>
      <c r="D246" s="1"/>
      <c r="E246" s="1"/>
      <c r="F246" s="1"/>
      <c r="G246" s="1"/>
    </row>
    <row r="247" spans="1:7" ht="23.65" customHeight="1" x14ac:dyDescent="0.25">
      <c r="A247" s="4" t="s">
        <v>1695</v>
      </c>
      <c r="B247" s="6">
        <v>16.07</v>
      </c>
      <c r="C247" s="1"/>
      <c r="D247" s="1"/>
      <c r="E247" s="1"/>
      <c r="F247" s="1"/>
      <c r="G247" s="1"/>
    </row>
    <row r="248" spans="1:7" ht="14.45" customHeight="1" x14ac:dyDescent="0.25">
      <c r="A248" s="4" t="s">
        <v>1696</v>
      </c>
      <c r="B248" s="6">
        <v>8.64</v>
      </c>
      <c r="C248" s="1"/>
      <c r="D248" s="1"/>
      <c r="E248" s="1"/>
      <c r="F248" s="1"/>
      <c r="G248" s="1"/>
    </row>
    <row r="249" spans="1:7" ht="32.65" customHeight="1" x14ac:dyDescent="0.25">
      <c r="A249" s="4" t="s">
        <v>1697</v>
      </c>
      <c r="B249" s="6">
        <v>7.36</v>
      </c>
      <c r="C249" s="1"/>
      <c r="D249" s="1"/>
      <c r="E249" s="1"/>
      <c r="F249" s="1"/>
      <c r="G249" s="1"/>
    </row>
    <row r="250" spans="1:7" ht="1.35" customHeight="1" x14ac:dyDescent="0.25">
      <c r="A250" s="1"/>
      <c r="B250" s="1"/>
      <c r="C250" s="1"/>
      <c r="D250" s="1"/>
      <c r="E250" s="1"/>
      <c r="F250" s="1"/>
      <c r="G250" s="1"/>
    </row>
    <row r="251" spans="1:7" ht="18.399999999999999" customHeight="1" x14ac:dyDescent="0.25">
      <c r="A251" s="16" t="s">
        <v>0</v>
      </c>
      <c r="B251" s="16"/>
      <c r="C251" s="16"/>
      <c r="D251" s="16"/>
      <c r="E251" s="16"/>
      <c r="F251" s="16"/>
      <c r="G251" s="16"/>
    </row>
    <row r="252" spans="1:7" ht="14.45" customHeight="1" x14ac:dyDescent="0.25">
      <c r="A252" s="15" t="s">
        <v>1698</v>
      </c>
      <c r="B252" s="15"/>
      <c r="C252" s="15"/>
      <c r="D252" s="1"/>
      <c r="E252" s="1"/>
      <c r="F252" s="1"/>
      <c r="G252" s="1"/>
    </row>
    <row r="253" spans="1:7" ht="14.45" customHeight="1" x14ac:dyDescent="0.25">
      <c r="A253" s="3" t="s">
        <v>1699</v>
      </c>
      <c r="B253" s="3" t="s">
        <v>9</v>
      </c>
      <c r="C253" s="3" t="s">
        <v>10</v>
      </c>
      <c r="D253" s="1"/>
      <c r="E253" s="1"/>
      <c r="F253" s="1"/>
      <c r="G253" s="1"/>
    </row>
    <row r="254" spans="1:7" ht="14.45" customHeight="1" x14ac:dyDescent="0.25">
      <c r="A254" s="4" t="s">
        <v>1700</v>
      </c>
      <c r="B254" s="6">
        <v>93238484201.520004</v>
      </c>
      <c r="C254" s="6">
        <v>53.97</v>
      </c>
      <c r="D254" s="1"/>
      <c r="E254" s="1"/>
      <c r="F254" s="1"/>
      <c r="G254" s="1"/>
    </row>
    <row r="255" spans="1:7" ht="23.45" customHeight="1" x14ac:dyDescent="0.25">
      <c r="A255" s="4" t="s">
        <v>1701</v>
      </c>
      <c r="B255" s="6">
        <v>9855114590</v>
      </c>
      <c r="C255" s="6">
        <v>5.7</v>
      </c>
      <c r="D255" s="1"/>
      <c r="E255" s="1"/>
      <c r="F255" s="1"/>
      <c r="G255" s="1"/>
    </row>
    <row r="256" spans="1:7" ht="14.45" customHeight="1" x14ac:dyDescent="0.25">
      <c r="A256" s="4" t="s">
        <v>1702</v>
      </c>
      <c r="B256" s="6">
        <v>16741692795.549999</v>
      </c>
      <c r="C256" s="6">
        <v>9.69</v>
      </c>
      <c r="D256" s="1"/>
      <c r="E256" s="1"/>
      <c r="F256" s="1"/>
      <c r="G256" s="1"/>
    </row>
    <row r="257" spans="1:7" ht="23.45" customHeight="1" x14ac:dyDescent="0.25">
      <c r="A257" s="4" t="s">
        <v>1703</v>
      </c>
      <c r="B257" s="6">
        <v>47189263308.379997</v>
      </c>
      <c r="C257" s="6">
        <v>27.31</v>
      </c>
      <c r="D257" s="1"/>
      <c r="E257" s="1"/>
      <c r="F257" s="1"/>
      <c r="G257" s="1"/>
    </row>
    <row r="258" spans="1:7" ht="14.45" customHeight="1" x14ac:dyDescent="0.25">
      <c r="A258" s="7" t="s">
        <v>183</v>
      </c>
      <c r="B258" s="6">
        <v>167024554895.45001</v>
      </c>
      <c r="C258" s="6">
        <v>96.67</v>
      </c>
      <c r="D258" s="1"/>
      <c r="E258" s="1"/>
      <c r="F258" s="1"/>
      <c r="G258" s="1"/>
    </row>
    <row r="259" spans="1:7" ht="14.45" customHeight="1" x14ac:dyDescent="0.25">
      <c r="A259" s="15" t="s">
        <v>0</v>
      </c>
      <c r="B259" s="15"/>
      <c r="C259" s="15"/>
      <c r="D259" s="1"/>
      <c r="E259" s="1"/>
      <c r="F259" s="1"/>
      <c r="G259" s="1"/>
    </row>
    <row r="260" spans="1:7" ht="14.65" customHeight="1" x14ac:dyDescent="0.25">
      <c r="A260" s="4" t="s">
        <v>1693</v>
      </c>
      <c r="B260" s="6">
        <v>1079270656.25</v>
      </c>
      <c r="C260" s="6">
        <v>0.62</v>
      </c>
      <c r="D260" s="1"/>
      <c r="E260" s="1"/>
      <c r="F260" s="1"/>
      <c r="G260" s="1"/>
    </row>
    <row r="261" spans="1:7" ht="14.45" customHeight="1" x14ac:dyDescent="0.25">
      <c r="A261" s="4" t="s">
        <v>1691</v>
      </c>
      <c r="B261" s="6">
        <v>2398405582</v>
      </c>
      <c r="C261" s="6">
        <v>1.39</v>
      </c>
      <c r="D261" s="1"/>
      <c r="E261" s="1"/>
      <c r="F261" s="1"/>
      <c r="G261" s="1"/>
    </row>
    <row r="262" spans="1:7" ht="23.45" customHeight="1" x14ac:dyDescent="0.25">
      <c r="A262" s="4" t="s">
        <v>1692</v>
      </c>
      <c r="B262" s="6">
        <v>2272951712.5700002</v>
      </c>
      <c r="C262" s="6">
        <v>1.32</v>
      </c>
      <c r="D262" s="1"/>
      <c r="E262" s="1"/>
      <c r="F262" s="1"/>
      <c r="G262" s="1"/>
    </row>
    <row r="263" spans="1:7" ht="14.45" customHeight="1" x14ac:dyDescent="0.25">
      <c r="A263" s="9" t="s">
        <v>1694</v>
      </c>
      <c r="B263" s="6">
        <f>SUM(B260:B262)+E238</f>
        <v>172775182846.27002</v>
      </c>
      <c r="C263" s="6">
        <v>3.33</v>
      </c>
      <c r="D263" s="1"/>
      <c r="E263" s="1"/>
      <c r="F263" s="1"/>
      <c r="G263" s="1"/>
    </row>
    <row r="264" spans="1:7" ht="14.45" customHeight="1" x14ac:dyDescent="0.25">
      <c r="A264" s="15" t="s">
        <v>0</v>
      </c>
      <c r="B264" s="15"/>
      <c r="C264" s="1"/>
      <c r="D264" s="1"/>
      <c r="E264" s="1"/>
      <c r="F264" s="1"/>
      <c r="G264" s="1"/>
    </row>
    <row r="265" spans="1:7" ht="23.65" customHeight="1" x14ac:dyDescent="0.25">
      <c r="A265" s="4" t="s">
        <v>1711</v>
      </c>
      <c r="B265" s="12">
        <v>36.2498</v>
      </c>
      <c r="C265" s="1"/>
      <c r="D265" s="1"/>
      <c r="E265" s="1"/>
      <c r="F265" s="1"/>
      <c r="G265" s="1"/>
    </row>
    <row r="266" spans="1:7" ht="23.45" customHeight="1" x14ac:dyDescent="0.25">
      <c r="A266" s="4" t="s">
        <v>1712</v>
      </c>
      <c r="B266" s="12">
        <v>36.5595</v>
      </c>
      <c r="C266" s="1"/>
      <c r="D266" s="1"/>
      <c r="E266" s="1"/>
      <c r="F266" s="1"/>
      <c r="G266" s="1"/>
    </row>
    <row r="267" spans="1:7" ht="14.1" customHeight="1" x14ac:dyDescent="0.25">
      <c r="A267" s="13" t="s">
        <v>0</v>
      </c>
      <c r="B267" s="14" t="s">
        <v>0</v>
      </c>
      <c r="C267" s="1"/>
      <c r="D267" s="1"/>
      <c r="E267" s="1"/>
      <c r="F267" s="1"/>
      <c r="G267" s="1"/>
    </row>
    <row r="268" spans="1:7" ht="23.65" customHeight="1" x14ac:dyDescent="0.25">
      <c r="A268" s="4" t="s">
        <v>1713</v>
      </c>
      <c r="B268" s="8" t="s">
        <v>1714</v>
      </c>
      <c r="C268" s="1"/>
      <c r="D268" s="1"/>
      <c r="E268" s="1"/>
      <c r="F268" s="1"/>
      <c r="G268" s="1"/>
    </row>
  </sheetData>
  <mergeCells count="16">
    <mergeCell ref="A5:G5"/>
    <mergeCell ref="A4:G4"/>
    <mergeCell ref="A3:G3"/>
    <mergeCell ref="A2:G2"/>
    <mergeCell ref="A1:B1"/>
    <mergeCell ref="C1:D1"/>
    <mergeCell ref="E1:G1"/>
    <mergeCell ref="A239:G239"/>
    <mergeCell ref="A7:F7"/>
    <mergeCell ref="A6:G6"/>
    <mergeCell ref="A252:C252"/>
    <mergeCell ref="A251:G251"/>
    <mergeCell ref="A246:B246"/>
    <mergeCell ref="A240:C240"/>
    <mergeCell ref="A264:B264"/>
    <mergeCell ref="A259:C259"/>
  </mergeCells>
  <pageMargins left="0.25" right="0.25" top="0.25" bottom="0.2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showGridLines="0" topLeftCell="A79" workbookViewId="0">
      <selection activeCell="B101" sqref="B101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2653</v>
      </c>
      <c r="B4" s="17"/>
      <c r="C4" s="17"/>
      <c r="D4" s="17"/>
      <c r="E4" s="17"/>
      <c r="F4" s="17"/>
      <c r="G4" s="17"/>
    </row>
    <row r="5" spans="1:7" ht="14.6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5" t="s">
        <v>4</v>
      </c>
      <c r="B6" s="15"/>
      <c r="C6" s="15"/>
      <c r="D6" s="15"/>
      <c r="E6" s="15"/>
      <c r="F6" s="15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49576</v>
      </c>
      <c r="E8" s="6">
        <v>27774954</v>
      </c>
      <c r="F8" s="6">
        <v>0.53029999999999999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128069</v>
      </c>
      <c r="E9" s="6">
        <v>21931816.25</v>
      </c>
      <c r="F9" s="6">
        <v>0.41880000000000001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3477</v>
      </c>
      <c r="E10" s="6">
        <v>13975106.1</v>
      </c>
      <c r="F10" s="6">
        <v>0.26679999999999998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65665</v>
      </c>
      <c r="E11" s="6">
        <v>65192212</v>
      </c>
      <c r="F11" s="6">
        <v>1.2447999999999999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7304</v>
      </c>
      <c r="E12" s="6">
        <v>92032956.400000006</v>
      </c>
      <c r="F12" s="6">
        <v>1.7573000000000001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4799</v>
      </c>
      <c r="E13" s="6">
        <v>43901971.850000001</v>
      </c>
      <c r="F13" s="6">
        <v>0.83830000000000005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50902</v>
      </c>
      <c r="E14" s="6">
        <v>97800557.700000003</v>
      </c>
      <c r="F14" s="6">
        <v>1.8673999999999999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147616</v>
      </c>
      <c r="E15" s="6">
        <v>154583475.19999999</v>
      </c>
      <c r="F15" s="6">
        <v>2.9517000000000002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261548</v>
      </c>
      <c r="E16" s="6">
        <v>378695349.19999999</v>
      </c>
      <c r="F16" s="6">
        <v>7.2309000000000001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337705</v>
      </c>
      <c r="E17" s="6">
        <v>369212876.5</v>
      </c>
      <c r="F17" s="6">
        <v>7.0498000000000003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36839</v>
      </c>
      <c r="E18" s="6">
        <v>57210967</v>
      </c>
      <c r="F18" s="6">
        <v>1.0924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72094</v>
      </c>
      <c r="E19" s="6">
        <v>128723837</v>
      </c>
      <c r="F19" s="6">
        <v>2.4579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110508</v>
      </c>
      <c r="E20" s="6">
        <v>29179637.399999999</v>
      </c>
      <c r="F20" s="6">
        <v>0.55720000000000003</v>
      </c>
      <c r="G20" s="1"/>
    </row>
    <row r="21" spans="1:7" ht="14.45" customHeight="1" x14ac:dyDescent="0.25">
      <c r="A21" s="4" t="s">
        <v>2375</v>
      </c>
      <c r="B21" s="4" t="s">
        <v>2376</v>
      </c>
      <c r="C21" s="4" t="s">
        <v>43</v>
      </c>
      <c r="D21" s="5">
        <v>239168</v>
      </c>
      <c r="E21" s="6">
        <v>32777974.399999999</v>
      </c>
      <c r="F21" s="6">
        <v>0.62590000000000001</v>
      </c>
      <c r="G21" s="1"/>
    </row>
    <row r="22" spans="1:7" ht="14.45" customHeight="1" x14ac:dyDescent="0.25">
      <c r="A22" s="4" t="s">
        <v>2377</v>
      </c>
      <c r="B22" s="4" t="s">
        <v>2378</v>
      </c>
      <c r="C22" s="4" t="s">
        <v>43</v>
      </c>
      <c r="D22" s="5">
        <v>32000</v>
      </c>
      <c r="E22" s="6">
        <v>18593600</v>
      </c>
      <c r="F22" s="6">
        <v>0.35499999999999998</v>
      </c>
      <c r="G22" s="1"/>
    </row>
    <row r="23" spans="1:7" ht="14.45" customHeight="1" x14ac:dyDescent="0.25">
      <c r="A23" s="4" t="s">
        <v>2373</v>
      </c>
      <c r="B23" s="4" t="s">
        <v>2374</v>
      </c>
      <c r="C23" s="4" t="s">
        <v>43</v>
      </c>
      <c r="D23" s="5">
        <v>25381</v>
      </c>
      <c r="E23" s="6">
        <v>13215886.699999999</v>
      </c>
      <c r="F23" s="6">
        <v>0.25230000000000002</v>
      </c>
      <c r="G23" s="1"/>
    </row>
    <row r="24" spans="1:7" ht="23.45" customHeight="1" x14ac:dyDescent="0.25">
      <c r="A24" s="4" t="s">
        <v>44</v>
      </c>
      <c r="B24" s="4" t="s">
        <v>45</v>
      </c>
      <c r="C24" s="4" t="s">
        <v>43</v>
      </c>
      <c r="D24" s="5">
        <v>240342</v>
      </c>
      <c r="E24" s="6">
        <v>180821303.69999999</v>
      </c>
      <c r="F24" s="6">
        <v>3.4525999999999999</v>
      </c>
      <c r="G24" s="1"/>
    </row>
    <row r="25" spans="1:7" ht="23.45" customHeight="1" x14ac:dyDescent="0.25">
      <c r="A25" s="4" t="s">
        <v>46</v>
      </c>
      <c r="B25" s="4" t="s">
        <v>47</v>
      </c>
      <c r="C25" s="4" t="s">
        <v>48</v>
      </c>
      <c r="D25" s="5">
        <v>3462</v>
      </c>
      <c r="E25" s="6">
        <v>8626265.4000000004</v>
      </c>
      <c r="F25" s="6">
        <v>0.16470000000000001</v>
      </c>
      <c r="G25" s="1"/>
    </row>
    <row r="26" spans="1:7" ht="23.45" customHeight="1" x14ac:dyDescent="0.25">
      <c r="A26" s="4" t="s">
        <v>49</v>
      </c>
      <c r="B26" s="4" t="s">
        <v>50</v>
      </c>
      <c r="C26" s="4" t="s">
        <v>48</v>
      </c>
      <c r="D26" s="5">
        <v>60518</v>
      </c>
      <c r="E26" s="6">
        <v>37058197.299999997</v>
      </c>
      <c r="F26" s="6">
        <v>0.70760000000000001</v>
      </c>
      <c r="G26" s="1"/>
    </row>
    <row r="27" spans="1:7" ht="23.45" customHeight="1" x14ac:dyDescent="0.25">
      <c r="A27" s="4" t="s">
        <v>2381</v>
      </c>
      <c r="B27" s="4" t="s">
        <v>2382</v>
      </c>
      <c r="C27" s="4" t="s">
        <v>48</v>
      </c>
      <c r="D27" s="5">
        <v>8100</v>
      </c>
      <c r="E27" s="6">
        <v>15731415</v>
      </c>
      <c r="F27" s="6">
        <v>0.3004</v>
      </c>
      <c r="G27" s="1"/>
    </row>
    <row r="28" spans="1:7" ht="23.45" customHeight="1" x14ac:dyDescent="0.25">
      <c r="A28" s="4" t="s">
        <v>2379</v>
      </c>
      <c r="B28" s="4" t="s">
        <v>2380</v>
      </c>
      <c r="C28" s="4" t="s">
        <v>48</v>
      </c>
      <c r="D28" s="5">
        <v>323</v>
      </c>
      <c r="E28" s="6">
        <v>8295560.5499999998</v>
      </c>
      <c r="F28" s="6">
        <v>0.15840000000000001</v>
      </c>
      <c r="G28" s="1"/>
    </row>
    <row r="29" spans="1:7" ht="23.45" customHeight="1" x14ac:dyDescent="0.25">
      <c r="A29" s="4" t="s">
        <v>51</v>
      </c>
      <c r="B29" s="4" t="s">
        <v>52</v>
      </c>
      <c r="C29" s="4" t="s">
        <v>48</v>
      </c>
      <c r="D29" s="5">
        <v>9148</v>
      </c>
      <c r="E29" s="6">
        <v>89185224.200000003</v>
      </c>
      <c r="F29" s="6">
        <v>1.7029000000000001</v>
      </c>
      <c r="G29" s="1"/>
    </row>
    <row r="30" spans="1:7" ht="14.45" customHeight="1" x14ac:dyDescent="0.25">
      <c r="A30" s="4" t="s">
        <v>53</v>
      </c>
      <c r="B30" s="4" t="s">
        <v>54</v>
      </c>
      <c r="C30" s="4" t="s">
        <v>55</v>
      </c>
      <c r="D30" s="5">
        <v>345539</v>
      </c>
      <c r="E30" s="6">
        <v>148011630.65000001</v>
      </c>
      <c r="F30" s="6">
        <v>2.8262</v>
      </c>
      <c r="G30" s="1"/>
    </row>
    <row r="31" spans="1:7" ht="23.45" customHeight="1" x14ac:dyDescent="0.25">
      <c r="A31" s="4" t="s">
        <v>56</v>
      </c>
      <c r="B31" s="4" t="s">
        <v>57</v>
      </c>
      <c r="C31" s="4" t="s">
        <v>58</v>
      </c>
      <c r="D31" s="5">
        <v>42593</v>
      </c>
      <c r="E31" s="6">
        <v>65744425.149999999</v>
      </c>
      <c r="F31" s="6">
        <v>1.2553000000000001</v>
      </c>
      <c r="G31" s="1"/>
    </row>
    <row r="32" spans="1:7" ht="23.45" customHeight="1" x14ac:dyDescent="0.25">
      <c r="A32" s="4" t="s">
        <v>59</v>
      </c>
      <c r="B32" s="4" t="s">
        <v>60</v>
      </c>
      <c r="C32" s="4" t="s">
        <v>58</v>
      </c>
      <c r="D32" s="5">
        <v>157312</v>
      </c>
      <c r="E32" s="6">
        <v>235661241.59999999</v>
      </c>
      <c r="F32" s="6">
        <v>4.4997999999999996</v>
      </c>
      <c r="G32" s="1"/>
    </row>
    <row r="33" spans="1:7" ht="23.45" customHeight="1" x14ac:dyDescent="0.25">
      <c r="A33" s="4" t="s">
        <v>61</v>
      </c>
      <c r="B33" s="4" t="s">
        <v>62</v>
      </c>
      <c r="C33" s="4" t="s">
        <v>58</v>
      </c>
      <c r="D33" s="5">
        <v>4401</v>
      </c>
      <c r="E33" s="6">
        <v>21733898.399999999</v>
      </c>
      <c r="F33" s="6">
        <v>0.41499999999999998</v>
      </c>
      <c r="G33" s="1"/>
    </row>
    <row r="34" spans="1:7" ht="23.45" customHeight="1" x14ac:dyDescent="0.25">
      <c r="A34" s="4" t="s">
        <v>63</v>
      </c>
      <c r="B34" s="4" t="s">
        <v>64</v>
      </c>
      <c r="C34" s="4" t="s">
        <v>58</v>
      </c>
      <c r="D34" s="5">
        <v>39686</v>
      </c>
      <c r="E34" s="6">
        <v>153834841.80000001</v>
      </c>
      <c r="F34" s="6">
        <v>2.9373999999999998</v>
      </c>
      <c r="G34" s="1"/>
    </row>
    <row r="35" spans="1:7" ht="23.45" customHeight="1" x14ac:dyDescent="0.25">
      <c r="A35" s="4" t="s">
        <v>65</v>
      </c>
      <c r="B35" s="4" t="s">
        <v>66</v>
      </c>
      <c r="C35" s="4" t="s">
        <v>58</v>
      </c>
      <c r="D35" s="5">
        <v>30862</v>
      </c>
      <c r="E35" s="6">
        <v>38518862.200000003</v>
      </c>
      <c r="F35" s="6">
        <v>0.73550000000000004</v>
      </c>
      <c r="G35" s="1"/>
    </row>
    <row r="36" spans="1:7" ht="14.45" customHeight="1" x14ac:dyDescent="0.25">
      <c r="A36" s="4" t="s">
        <v>67</v>
      </c>
      <c r="B36" s="4" t="s">
        <v>68</v>
      </c>
      <c r="C36" s="4" t="s">
        <v>69</v>
      </c>
      <c r="D36" s="5">
        <v>21428</v>
      </c>
      <c r="E36" s="6">
        <v>24304709</v>
      </c>
      <c r="F36" s="6">
        <v>0.46410000000000001</v>
      </c>
      <c r="G36" s="1"/>
    </row>
    <row r="37" spans="1:7" ht="23.45" customHeight="1" x14ac:dyDescent="0.25">
      <c r="A37" s="4" t="s">
        <v>70</v>
      </c>
      <c r="B37" s="4" t="s">
        <v>71</v>
      </c>
      <c r="C37" s="4" t="s">
        <v>72</v>
      </c>
      <c r="D37" s="5">
        <v>6837</v>
      </c>
      <c r="E37" s="6">
        <v>36742379.850000001</v>
      </c>
      <c r="F37" s="6">
        <v>0.7016</v>
      </c>
      <c r="G37" s="1"/>
    </row>
    <row r="38" spans="1:7" ht="23.45" customHeight="1" x14ac:dyDescent="0.25">
      <c r="A38" s="4" t="s">
        <v>2383</v>
      </c>
      <c r="B38" s="4" t="s">
        <v>2384</v>
      </c>
      <c r="C38" s="4" t="s">
        <v>72</v>
      </c>
      <c r="D38" s="5">
        <v>7010</v>
      </c>
      <c r="E38" s="6">
        <v>29388373.5</v>
      </c>
      <c r="F38" s="6">
        <v>0.56110000000000004</v>
      </c>
      <c r="G38" s="1"/>
    </row>
    <row r="39" spans="1:7" ht="23.45" customHeight="1" x14ac:dyDescent="0.25">
      <c r="A39" s="4" t="s">
        <v>73</v>
      </c>
      <c r="B39" s="4" t="s">
        <v>74</v>
      </c>
      <c r="C39" s="4" t="s">
        <v>75</v>
      </c>
      <c r="D39" s="5">
        <v>19585</v>
      </c>
      <c r="E39" s="6">
        <v>29671275</v>
      </c>
      <c r="F39" s="6">
        <v>0.56659999999999999</v>
      </c>
      <c r="G39" s="1"/>
    </row>
    <row r="40" spans="1:7" ht="23.45" customHeight="1" x14ac:dyDescent="0.25">
      <c r="A40" s="4" t="s">
        <v>76</v>
      </c>
      <c r="B40" s="4" t="s">
        <v>77</v>
      </c>
      <c r="C40" s="4" t="s">
        <v>75</v>
      </c>
      <c r="D40" s="5">
        <v>2378</v>
      </c>
      <c r="E40" s="6">
        <v>12044570</v>
      </c>
      <c r="F40" s="6">
        <v>0.23</v>
      </c>
      <c r="G40" s="1"/>
    </row>
    <row r="41" spans="1:7" ht="23.45" customHeight="1" x14ac:dyDescent="0.25">
      <c r="A41" s="4" t="s">
        <v>78</v>
      </c>
      <c r="B41" s="4" t="s">
        <v>79</v>
      </c>
      <c r="C41" s="4" t="s">
        <v>80</v>
      </c>
      <c r="D41" s="5">
        <v>275188</v>
      </c>
      <c r="E41" s="6">
        <v>55450382</v>
      </c>
      <c r="F41" s="6">
        <v>1.0588</v>
      </c>
      <c r="G41" s="1"/>
    </row>
    <row r="42" spans="1:7" ht="23.45" customHeight="1" x14ac:dyDescent="0.25">
      <c r="A42" s="4" t="s">
        <v>81</v>
      </c>
      <c r="B42" s="4" t="s">
        <v>82</v>
      </c>
      <c r="C42" s="4" t="s">
        <v>83</v>
      </c>
      <c r="D42" s="5">
        <v>60193</v>
      </c>
      <c r="E42" s="6">
        <v>226560432.69999999</v>
      </c>
      <c r="F42" s="6">
        <v>4.3259999999999996</v>
      </c>
      <c r="G42" s="1"/>
    </row>
    <row r="43" spans="1:7" ht="14.45" customHeight="1" x14ac:dyDescent="0.25">
      <c r="A43" s="4" t="s">
        <v>84</v>
      </c>
      <c r="B43" s="4" t="s">
        <v>85</v>
      </c>
      <c r="C43" s="4" t="s">
        <v>86</v>
      </c>
      <c r="D43" s="5">
        <v>11682</v>
      </c>
      <c r="E43" s="6">
        <v>35119012.5</v>
      </c>
      <c r="F43" s="6">
        <v>0.67059999999999997</v>
      </c>
      <c r="G43" s="1"/>
    </row>
    <row r="44" spans="1:7" ht="14.45" customHeight="1" x14ac:dyDescent="0.25">
      <c r="A44" s="4" t="s">
        <v>87</v>
      </c>
      <c r="B44" s="4" t="s">
        <v>88</v>
      </c>
      <c r="C44" s="4" t="s">
        <v>89</v>
      </c>
      <c r="D44" s="5">
        <v>28681</v>
      </c>
      <c r="E44" s="6">
        <v>47147261.850000001</v>
      </c>
      <c r="F44" s="6">
        <v>0.9002</v>
      </c>
      <c r="G44" s="1"/>
    </row>
    <row r="45" spans="1:7" ht="41.85" customHeight="1" x14ac:dyDescent="0.25">
      <c r="A45" s="4" t="s">
        <v>90</v>
      </c>
      <c r="B45" s="4" t="s">
        <v>91</v>
      </c>
      <c r="C45" s="4" t="s">
        <v>89</v>
      </c>
      <c r="D45" s="5">
        <v>22694</v>
      </c>
      <c r="E45" s="6">
        <v>26247880.399999999</v>
      </c>
      <c r="F45" s="6">
        <v>0.50119999999999998</v>
      </c>
      <c r="G45" s="1"/>
    </row>
    <row r="46" spans="1:7" ht="14.45" customHeight="1" x14ac:dyDescent="0.25">
      <c r="A46" s="4" t="s">
        <v>92</v>
      </c>
      <c r="B46" s="4" t="s">
        <v>93</v>
      </c>
      <c r="C46" s="4" t="s">
        <v>89</v>
      </c>
      <c r="D46" s="5">
        <v>8658</v>
      </c>
      <c r="E46" s="6">
        <v>12817736.1</v>
      </c>
      <c r="F46" s="6">
        <v>0.2447</v>
      </c>
      <c r="G46" s="1"/>
    </row>
    <row r="47" spans="1:7" ht="14.45" customHeight="1" x14ac:dyDescent="0.25">
      <c r="A47" s="4" t="s">
        <v>96</v>
      </c>
      <c r="B47" s="4" t="s">
        <v>97</v>
      </c>
      <c r="C47" s="4" t="s">
        <v>98</v>
      </c>
      <c r="D47" s="5">
        <v>13160</v>
      </c>
      <c r="E47" s="6">
        <v>95347490</v>
      </c>
      <c r="F47" s="6">
        <v>1.8206</v>
      </c>
      <c r="G47" s="1"/>
    </row>
    <row r="48" spans="1:7" ht="23.45" customHeight="1" x14ac:dyDescent="0.25">
      <c r="A48" s="4" t="s">
        <v>99</v>
      </c>
      <c r="B48" s="4" t="s">
        <v>100</v>
      </c>
      <c r="C48" s="4" t="s">
        <v>101</v>
      </c>
      <c r="D48" s="5">
        <v>60000</v>
      </c>
      <c r="E48" s="6">
        <v>27060000</v>
      </c>
      <c r="F48" s="6">
        <v>0.51670000000000005</v>
      </c>
      <c r="G48" s="1"/>
    </row>
    <row r="49" spans="1:7" ht="23.45" customHeight="1" x14ac:dyDescent="0.25">
      <c r="A49" s="4" t="s">
        <v>102</v>
      </c>
      <c r="B49" s="4" t="s">
        <v>103</v>
      </c>
      <c r="C49" s="4" t="s">
        <v>104</v>
      </c>
      <c r="D49" s="5">
        <v>4994</v>
      </c>
      <c r="E49" s="6">
        <v>24526782.5</v>
      </c>
      <c r="F49" s="6">
        <v>0.46829999999999999</v>
      </c>
      <c r="G49" s="1"/>
    </row>
    <row r="50" spans="1:7" ht="23.45" customHeight="1" x14ac:dyDescent="0.25">
      <c r="A50" s="4" t="s">
        <v>105</v>
      </c>
      <c r="B50" s="4" t="s">
        <v>106</v>
      </c>
      <c r="C50" s="4" t="s">
        <v>104</v>
      </c>
      <c r="D50" s="5">
        <v>13260</v>
      </c>
      <c r="E50" s="6">
        <v>34772361</v>
      </c>
      <c r="F50" s="6">
        <v>0.66400000000000003</v>
      </c>
      <c r="G50" s="1"/>
    </row>
    <row r="51" spans="1:7" ht="23.45" customHeight="1" x14ac:dyDescent="0.25">
      <c r="A51" s="4" t="s">
        <v>107</v>
      </c>
      <c r="B51" s="4" t="s">
        <v>108</v>
      </c>
      <c r="C51" s="4" t="s">
        <v>104</v>
      </c>
      <c r="D51" s="5">
        <v>19505</v>
      </c>
      <c r="E51" s="6">
        <v>21381381</v>
      </c>
      <c r="F51" s="6">
        <v>0.4083</v>
      </c>
      <c r="G51" s="1"/>
    </row>
    <row r="52" spans="1:7" ht="14.45" customHeight="1" x14ac:dyDescent="0.25">
      <c r="A52" s="4" t="s">
        <v>109</v>
      </c>
      <c r="B52" s="4" t="s">
        <v>110</v>
      </c>
      <c r="C52" s="4" t="s">
        <v>111</v>
      </c>
      <c r="D52" s="5">
        <v>31556</v>
      </c>
      <c r="E52" s="6">
        <v>35645657.600000001</v>
      </c>
      <c r="F52" s="6">
        <v>0.68059999999999998</v>
      </c>
      <c r="G52" s="1"/>
    </row>
    <row r="53" spans="1:7" ht="23.45" customHeight="1" x14ac:dyDescent="0.25">
      <c r="A53" s="4" t="s">
        <v>112</v>
      </c>
      <c r="B53" s="4" t="s">
        <v>113</v>
      </c>
      <c r="C53" s="4" t="s">
        <v>114</v>
      </c>
      <c r="D53" s="5">
        <v>144345</v>
      </c>
      <c r="E53" s="6">
        <v>26133662.25</v>
      </c>
      <c r="F53" s="6">
        <v>0.499</v>
      </c>
      <c r="G53" s="1"/>
    </row>
    <row r="54" spans="1:7" ht="23.45" customHeight="1" x14ac:dyDescent="0.25">
      <c r="A54" s="4" t="s">
        <v>115</v>
      </c>
      <c r="B54" s="4" t="s">
        <v>116</v>
      </c>
      <c r="C54" s="4" t="s">
        <v>117</v>
      </c>
      <c r="D54" s="5">
        <v>54373</v>
      </c>
      <c r="E54" s="6">
        <v>34437139.549999997</v>
      </c>
      <c r="F54" s="6">
        <v>0.65759999999999996</v>
      </c>
      <c r="G54" s="1"/>
    </row>
    <row r="55" spans="1:7" ht="23.45" customHeight="1" x14ac:dyDescent="0.25">
      <c r="A55" s="4" t="s">
        <v>118</v>
      </c>
      <c r="B55" s="4" t="s">
        <v>119</v>
      </c>
      <c r="C55" s="4" t="s">
        <v>117</v>
      </c>
      <c r="D55" s="5">
        <v>17531</v>
      </c>
      <c r="E55" s="6">
        <v>26300882.75</v>
      </c>
      <c r="F55" s="6">
        <v>0.50219999999999998</v>
      </c>
      <c r="G55" s="1"/>
    </row>
    <row r="56" spans="1:7" ht="23.45" customHeight="1" x14ac:dyDescent="0.25">
      <c r="A56" s="4" t="s">
        <v>120</v>
      </c>
      <c r="B56" s="4" t="s">
        <v>121</v>
      </c>
      <c r="C56" s="4" t="s">
        <v>122</v>
      </c>
      <c r="D56" s="5">
        <v>140750</v>
      </c>
      <c r="E56" s="6">
        <v>37728037.5</v>
      </c>
      <c r="F56" s="6">
        <v>0.72040000000000004</v>
      </c>
      <c r="G56" s="1"/>
    </row>
    <row r="57" spans="1:7" ht="14.45" customHeight="1" x14ac:dyDescent="0.25">
      <c r="A57" s="4" t="s">
        <v>123</v>
      </c>
      <c r="B57" s="4" t="s">
        <v>124</v>
      </c>
      <c r="C57" s="4" t="s">
        <v>125</v>
      </c>
      <c r="D57" s="5">
        <v>19313</v>
      </c>
      <c r="E57" s="6">
        <v>54979282.75</v>
      </c>
      <c r="F57" s="6">
        <v>1.0498000000000001</v>
      </c>
      <c r="G57" s="1"/>
    </row>
    <row r="58" spans="1:7" ht="23.45" customHeight="1" x14ac:dyDescent="0.25">
      <c r="A58" s="4" t="s">
        <v>126</v>
      </c>
      <c r="B58" s="4" t="s">
        <v>127</v>
      </c>
      <c r="C58" s="4" t="s">
        <v>128</v>
      </c>
      <c r="D58" s="5">
        <v>143322</v>
      </c>
      <c r="E58" s="6">
        <v>74978904.299999997</v>
      </c>
      <c r="F58" s="6">
        <v>1.4317</v>
      </c>
      <c r="G58" s="1"/>
    </row>
    <row r="59" spans="1:7" ht="23.45" customHeight="1" x14ac:dyDescent="0.25">
      <c r="A59" s="4" t="s">
        <v>129</v>
      </c>
      <c r="B59" s="4" t="s">
        <v>130</v>
      </c>
      <c r="C59" s="4" t="s">
        <v>128</v>
      </c>
      <c r="D59" s="5">
        <v>22477</v>
      </c>
      <c r="E59" s="6">
        <v>28136708.600000001</v>
      </c>
      <c r="F59" s="6">
        <v>0.53720000000000001</v>
      </c>
      <c r="G59" s="1"/>
    </row>
    <row r="60" spans="1:7" ht="23.45" customHeight="1" x14ac:dyDescent="0.25">
      <c r="A60" s="4" t="s">
        <v>131</v>
      </c>
      <c r="B60" s="4" t="s">
        <v>132</v>
      </c>
      <c r="C60" s="4" t="s">
        <v>133</v>
      </c>
      <c r="D60" s="5">
        <v>47969</v>
      </c>
      <c r="E60" s="6">
        <v>108618605.15000001</v>
      </c>
      <c r="F60" s="6">
        <v>2.0739999999999998</v>
      </c>
      <c r="G60" s="1"/>
    </row>
    <row r="61" spans="1:7" ht="23.45" customHeight="1" x14ac:dyDescent="0.25">
      <c r="A61" s="4" t="s">
        <v>134</v>
      </c>
      <c r="B61" s="4" t="s">
        <v>135</v>
      </c>
      <c r="C61" s="4" t="s">
        <v>136</v>
      </c>
      <c r="D61" s="5">
        <v>5041</v>
      </c>
      <c r="E61" s="6">
        <v>19496319.550000001</v>
      </c>
      <c r="F61" s="6">
        <v>0.37230000000000002</v>
      </c>
      <c r="G61" s="1"/>
    </row>
    <row r="62" spans="1:7" ht="23.45" customHeight="1" x14ac:dyDescent="0.25">
      <c r="A62" s="4" t="s">
        <v>137</v>
      </c>
      <c r="B62" s="4" t="s">
        <v>138</v>
      </c>
      <c r="C62" s="4" t="s">
        <v>139</v>
      </c>
      <c r="D62" s="5">
        <v>5641</v>
      </c>
      <c r="E62" s="6">
        <v>35858708.799999997</v>
      </c>
      <c r="F62" s="6">
        <v>0.68469999999999998</v>
      </c>
      <c r="G62" s="1"/>
    </row>
    <row r="63" spans="1:7" ht="23.45" customHeight="1" x14ac:dyDescent="0.25">
      <c r="A63" s="4" t="s">
        <v>140</v>
      </c>
      <c r="B63" s="4" t="s">
        <v>141</v>
      </c>
      <c r="C63" s="4" t="s">
        <v>139</v>
      </c>
      <c r="D63" s="5">
        <v>29408</v>
      </c>
      <c r="E63" s="6">
        <v>44022305.600000001</v>
      </c>
      <c r="F63" s="6">
        <v>0.84060000000000001</v>
      </c>
      <c r="G63" s="1"/>
    </row>
    <row r="64" spans="1:7" ht="23.45" customHeight="1" x14ac:dyDescent="0.25">
      <c r="A64" s="4" t="s">
        <v>142</v>
      </c>
      <c r="B64" s="4" t="s">
        <v>143</v>
      </c>
      <c r="C64" s="4" t="s">
        <v>139</v>
      </c>
      <c r="D64" s="5">
        <v>10169</v>
      </c>
      <c r="E64" s="6">
        <v>62619685.100000001</v>
      </c>
      <c r="F64" s="6">
        <v>1.1957</v>
      </c>
      <c r="G64" s="1"/>
    </row>
    <row r="65" spans="1:7" ht="23.45" customHeight="1" x14ac:dyDescent="0.25">
      <c r="A65" s="4" t="s">
        <v>144</v>
      </c>
      <c r="B65" s="4" t="s">
        <v>145</v>
      </c>
      <c r="C65" s="4" t="s">
        <v>139</v>
      </c>
      <c r="D65" s="5">
        <v>68473</v>
      </c>
      <c r="E65" s="6">
        <v>110963920.15000001</v>
      </c>
      <c r="F65" s="6">
        <v>2.1187999999999998</v>
      </c>
      <c r="G65" s="1"/>
    </row>
    <row r="66" spans="1:7" ht="23.45" customHeight="1" x14ac:dyDescent="0.25">
      <c r="A66" s="4" t="s">
        <v>146</v>
      </c>
      <c r="B66" s="4" t="s">
        <v>147</v>
      </c>
      <c r="C66" s="4" t="s">
        <v>139</v>
      </c>
      <c r="D66" s="5">
        <v>12490</v>
      </c>
      <c r="E66" s="6">
        <v>32481494</v>
      </c>
      <c r="F66" s="6">
        <v>0.62019999999999997</v>
      </c>
      <c r="G66" s="1"/>
    </row>
    <row r="67" spans="1:7" ht="23.45" customHeight="1" x14ac:dyDescent="0.25">
      <c r="A67" s="4" t="s">
        <v>148</v>
      </c>
      <c r="B67" s="4" t="s">
        <v>149</v>
      </c>
      <c r="C67" s="4" t="s">
        <v>150</v>
      </c>
      <c r="D67" s="5">
        <v>280670</v>
      </c>
      <c r="E67" s="6">
        <v>25176099</v>
      </c>
      <c r="F67" s="6">
        <v>0.48070000000000002</v>
      </c>
      <c r="G67" s="1"/>
    </row>
    <row r="68" spans="1:7" ht="23.45" customHeight="1" x14ac:dyDescent="0.25">
      <c r="A68" s="4" t="s">
        <v>151</v>
      </c>
      <c r="B68" s="4" t="s">
        <v>152</v>
      </c>
      <c r="C68" s="4" t="s">
        <v>150</v>
      </c>
      <c r="D68" s="5">
        <v>278573</v>
      </c>
      <c r="E68" s="6">
        <v>93544813.400000006</v>
      </c>
      <c r="F68" s="6">
        <v>1.7862</v>
      </c>
      <c r="G68" s="1"/>
    </row>
    <row r="69" spans="1:7" ht="23.45" customHeight="1" x14ac:dyDescent="0.25">
      <c r="A69" s="4" t="s">
        <v>153</v>
      </c>
      <c r="B69" s="4" t="s">
        <v>154</v>
      </c>
      <c r="C69" s="4" t="s">
        <v>150</v>
      </c>
      <c r="D69" s="5">
        <v>204370</v>
      </c>
      <c r="E69" s="6">
        <v>56590053</v>
      </c>
      <c r="F69" s="6">
        <v>1.0805</v>
      </c>
      <c r="G69" s="1"/>
    </row>
    <row r="70" spans="1:7" ht="23.45" customHeight="1" x14ac:dyDescent="0.25">
      <c r="A70" s="4" t="s">
        <v>155</v>
      </c>
      <c r="B70" s="4" t="s">
        <v>156</v>
      </c>
      <c r="C70" s="4" t="s">
        <v>157</v>
      </c>
      <c r="D70" s="5">
        <v>72780</v>
      </c>
      <c r="E70" s="6">
        <v>43842672</v>
      </c>
      <c r="F70" s="6">
        <v>0.83709999999999996</v>
      </c>
      <c r="G70" s="1"/>
    </row>
    <row r="71" spans="1:7" ht="23.45" customHeight="1" x14ac:dyDescent="0.25">
      <c r="A71" s="4" t="s">
        <v>158</v>
      </c>
      <c r="B71" s="4" t="s">
        <v>159</v>
      </c>
      <c r="C71" s="4" t="s">
        <v>157</v>
      </c>
      <c r="D71" s="5">
        <v>134961</v>
      </c>
      <c r="E71" s="6">
        <v>401063603.69999999</v>
      </c>
      <c r="F71" s="6">
        <v>7.6580000000000004</v>
      </c>
      <c r="G71" s="1"/>
    </row>
    <row r="72" spans="1:7" ht="23.45" customHeight="1" x14ac:dyDescent="0.25">
      <c r="A72" s="4" t="s">
        <v>2385</v>
      </c>
      <c r="B72" s="4" t="s">
        <v>2386</v>
      </c>
      <c r="C72" s="4" t="s">
        <v>162</v>
      </c>
      <c r="D72" s="5">
        <v>11210</v>
      </c>
      <c r="E72" s="6">
        <v>16769599.5</v>
      </c>
      <c r="F72" s="6">
        <v>0.32019999999999998</v>
      </c>
      <c r="G72" s="1"/>
    </row>
    <row r="73" spans="1:7" ht="14.45" customHeight="1" x14ac:dyDescent="0.25">
      <c r="A73" s="4" t="s">
        <v>160</v>
      </c>
      <c r="B73" s="4" t="s">
        <v>161</v>
      </c>
      <c r="C73" s="4" t="s">
        <v>162</v>
      </c>
      <c r="D73" s="5">
        <v>420220</v>
      </c>
      <c r="E73" s="6">
        <v>65491287</v>
      </c>
      <c r="F73" s="6">
        <v>1.2504999999999999</v>
      </c>
      <c r="G73" s="1"/>
    </row>
    <row r="74" spans="1:7" ht="23.45" customHeight="1" x14ac:dyDescent="0.25">
      <c r="A74" s="4" t="s">
        <v>163</v>
      </c>
      <c r="B74" s="4" t="s">
        <v>164</v>
      </c>
      <c r="C74" s="4" t="s">
        <v>165</v>
      </c>
      <c r="D74" s="5">
        <v>13190</v>
      </c>
      <c r="E74" s="6">
        <v>11200288.5</v>
      </c>
      <c r="F74" s="6">
        <v>0.21390000000000001</v>
      </c>
      <c r="G74" s="1"/>
    </row>
    <row r="75" spans="1:7" ht="23.45" customHeight="1" x14ac:dyDescent="0.25">
      <c r="A75" s="4" t="s">
        <v>166</v>
      </c>
      <c r="B75" s="4" t="s">
        <v>167</v>
      </c>
      <c r="C75" s="4" t="s">
        <v>168</v>
      </c>
      <c r="D75" s="5">
        <v>136544</v>
      </c>
      <c r="E75" s="6">
        <v>167757958.40000001</v>
      </c>
      <c r="F75" s="6">
        <v>3.2031999999999998</v>
      </c>
      <c r="G75" s="1"/>
    </row>
    <row r="76" spans="1:7" ht="23.45" customHeight="1" x14ac:dyDescent="0.25">
      <c r="A76" s="4" t="s">
        <v>169</v>
      </c>
      <c r="B76" s="4" t="s">
        <v>170</v>
      </c>
      <c r="C76" s="4" t="s">
        <v>171</v>
      </c>
      <c r="D76" s="5">
        <v>16950</v>
      </c>
      <c r="E76" s="6">
        <v>64440510</v>
      </c>
      <c r="F76" s="6">
        <v>1.2303999999999999</v>
      </c>
      <c r="G76" s="1"/>
    </row>
    <row r="77" spans="1:7" ht="14.45" customHeight="1" x14ac:dyDescent="0.25">
      <c r="A77" s="4" t="s">
        <v>172</v>
      </c>
      <c r="B77" s="4" t="s">
        <v>173</v>
      </c>
      <c r="C77" s="4" t="s">
        <v>174</v>
      </c>
      <c r="D77" s="5">
        <v>9393</v>
      </c>
      <c r="E77" s="6">
        <v>18703811.25</v>
      </c>
      <c r="F77" s="6">
        <v>0.35709999999999997</v>
      </c>
      <c r="G77" s="1"/>
    </row>
    <row r="78" spans="1:7" ht="23.45" customHeight="1" x14ac:dyDescent="0.25">
      <c r="A78" s="4" t="s">
        <v>2387</v>
      </c>
      <c r="B78" s="4" t="s">
        <v>2388</v>
      </c>
      <c r="C78" s="4" t="s">
        <v>2389</v>
      </c>
      <c r="D78" s="5">
        <v>13466</v>
      </c>
      <c r="E78" s="6">
        <v>12476249</v>
      </c>
      <c r="F78" s="6">
        <v>0.2382</v>
      </c>
      <c r="G78" s="1"/>
    </row>
    <row r="79" spans="1:7" ht="32.65" customHeight="1" x14ac:dyDescent="0.25">
      <c r="A79" s="4" t="s">
        <v>175</v>
      </c>
      <c r="B79" s="4" t="s">
        <v>176</v>
      </c>
      <c r="C79" s="4"/>
      <c r="D79" s="5">
        <v>6320</v>
      </c>
      <c r="E79" s="6">
        <v>5574872</v>
      </c>
      <c r="F79" s="6">
        <v>0.10639999999999999</v>
      </c>
      <c r="G79" s="1"/>
    </row>
    <row r="80" spans="1:7" ht="23.45" customHeight="1" x14ac:dyDescent="0.25">
      <c r="A80" s="4" t="s">
        <v>2390</v>
      </c>
      <c r="B80" s="4" t="s">
        <v>2391</v>
      </c>
      <c r="C80" s="4"/>
      <c r="D80" s="5">
        <v>49500</v>
      </c>
      <c r="E80" s="6">
        <v>22218075</v>
      </c>
      <c r="F80" s="6">
        <v>0.42420000000000002</v>
      </c>
      <c r="G80" s="1"/>
    </row>
    <row r="81" spans="1:7" ht="14.45" customHeight="1" x14ac:dyDescent="0.25">
      <c r="A81" s="4" t="s">
        <v>177</v>
      </c>
      <c r="B81" s="4" t="s">
        <v>178</v>
      </c>
      <c r="C81" s="4"/>
      <c r="D81" s="5">
        <v>30629</v>
      </c>
      <c r="E81" s="6">
        <v>15228738.800000001</v>
      </c>
      <c r="F81" s="6">
        <v>0.2908</v>
      </c>
      <c r="G81" s="1"/>
    </row>
    <row r="82" spans="1:7" ht="14.45" customHeight="1" x14ac:dyDescent="0.25">
      <c r="A82" s="4" t="s">
        <v>179</v>
      </c>
      <c r="B82" s="4" t="s">
        <v>180</v>
      </c>
      <c r="C82" s="4"/>
      <c r="D82" s="5">
        <v>1027</v>
      </c>
      <c r="E82" s="6">
        <v>35381125.649999999</v>
      </c>
      <c r="F82" s="6">
        <v>0.67559999999999998</v>
      </c>
      <c r="G82" s="1"/>
    </row>
    <row r="83" spans="1:7" ht="14.45" customHeight="1" x14ac:dyDescent="0.25">
      <c r="A83" s="4" t="s">
        <v>181</v>
      </c>
      <c r="B83" s="4" t="s">
        <v>182</v>
      </c>
      <c r="C83" s="4"/>
      <c r="D83" s="5">
        <v>13001</v>
      </c>
      <c r="E83" s="6">
        <v>33285810.25</v>
      </c>
      <c r="F83" s="6">
        <v>0.63560000000000005</v>
      </c>
      <c r="G83" s="1"/>
    </row>
    <row r="84" spans="1:7" ht="14.45" customHeight="1" x14ac:dyDescent="0.25">
      <c r="A84" s="4" t="s">
        <v>0</v>
      </c>
      <c r="B84" s="4" t="s">
        <v>0</v>
      </c>
      <c r="C84" s="7" t="s">
        <v>183</v>
      </c>
      <c r="D84" s="5">
        <v>5535852</v>
      </c>
      <c r="E84" s="6">
        <v>5107754951.1499996</v>
      </c>
      <c r="F84" s="6">
        <v>97.528800000000004</v>
      </c>
      <c r="G84" s="1"/>
    </row>
    <row r="85" spans="1:7" ht="18.399999999999999" customHeight="1" x14ac:dyDescent="0.25">
      <c r="A85" s="16" t="s">
        <v>0</v>
      </c>
      <c r="B85" s="16"/>
      <c r="C85" s="16"/>
      <c r="D85" s="16"/>
      <c r="E85" s="16"/>
      <c r="F85" s="16"/>
      <c r="G85" s="16"/>
    </row>
    <row r="86" spans="1:7" ht="14.45" customHeight="1" x14ac:dyDescent="0.25">
      <c r="A86" s="15" t="s">
        <v>1688</v>
      </c>
      <c r="B86" s="15"/>
      <c r="C86" s="15"/>
      <c r="D86" s="1"/>
      <c r="E86" s="1"/>
      <c r="F86" s="1"/>
      <c r="G86" s="1"/>
    </row>
    <row r="87" spans="1:7" ht="14.45" customHeight="1" x14ac:dyDescent="0.25">
      <c r="A87" s="3" t="s">
        <v>1689</v>
      </c>
      <c r="B87" s="3" t="s">
        <v>9</v>
      </c>
      <c r="C87" s="3" t="s">
        <v>10</v>
      </c>
      <c r="D87" s="1"/>
      <c r="E87" s="1"/>
      <c r="F87" s="1"/>
      <c r="G87" s="1"/>
    </row>
    <row r="88" spans="1:7" ht="23.45" customHeight="1" x14ac:dyDescent="0.25">
      <c r="A88" s="4" t="s">
        <v>1692</v>
      </c>
      <c r="B88" s="6">
        <v>-11316415.800000001</v>
      </c>
      <c r="C88" s="6">
        <v>-0.22</v>
      </c>
      <c r="D88" s="1"/>
      <c r="E88" s="1"/>
      <c r="F88" s="1"/>
      <c r="G88" s="1"/>
    </row>
    <row r="89" spans="1:7" ht="14.45" customHeight="1" x14ac:dyDescent="0.25">
      <c r="A89" s="4" t="s">
        <v>1693</v>
      </c>
      <c r="B89" s="6">
        <v>119062953.61</v>
      </c>
      <c r="C89" s="6">
        <v>2.27</v>
      </c>
      <c r="D89" s="1"/>
      <c r="E89" s="1"/>
      <c r="F89" s="1"/>
      <c r="G89" s="1"/>
    </row>
    <row r="90" spans="1:7" ht="14.45" customHeight="1" x14ac:dyDescent="0.25">
      <c r="A90" s="4" t="s">
        <v>1691</v>
      </c>
      <c r="B90" s="6">
        <v>21674861.949999999</v>
      </c>
      <c r="C90" s="6">
        <v>0.41</v>
      </c>
      <c r="D90" s="1"/>
      <c r="E90" s="1"/>
      <c r="F90" s="1"/>
      <c r="G90" s="1"/>
    </row>
    <row r="91" spans="1:7" ht="14.45" customHeight="1" x14ac:dyDescent="0.25">
      <c r="A91" s="9" t="s">
        <v>1694</v>
      </c>
      <c r="B91" s="6">
        <v>129421399.76000001</v>
      </c>
      <c r="C91" s="6">
        <v>2.46</v>
      </c>
      <c r="D91" s="1"/>
      <c r="E91" s="1"/>
      <c r="F91" s="1"/>
      <c r="G91" s="1"/>
    </row>
    <row r="92" spans="1:7" ht="14.45" customHeight="1" x14ac:dyDescent="0.25">
      <c r="A92" s="15" t="s">
        <v>0</v>
      </c>
      <c r="B92" s="15"/>
      <c r="C92" s="1"/>
      <c r="D92" s="1"/>
      <c r="E92" s="1"/>
      <c r="F92" s="1"/>
      <c r="G92" s="1"/>
    </row>
    <row r="93" spans="1:7" ht="23.65" customHeight="1" x14ac:dyDescent="0.25">
      <c r="A93" s="4" t="s">
        <v>1695</v>
      </c>
      <c r="B93" s="8"/>
      <c r="C93" s="1"/>
      <c r="D93" s="1"/>
      <c r="E93" s="1"/>
      <c r="F93" s="1"/>
      <c r="G93" s="1"/>
    </row>
    <row r="94" spans="1:7" ht="14.45" customHeight="1" x14ac:dyDescent="0.25">
      <c r="A94" s="4" t="s">
        <v>1696</v>
      </c>
      <c r="B94" s="8"/>
      <c r="C94" s="1"/>
      <c r="D94" s="1"/>
      <c r="E94" s="1"/>
      <c r="F94" s="1"/>
      <c r="G94" s="1"/>
    </row>
    <row r="95" spans="1:7" ht="32.65" customHeight="1" x14ac:dyDescent="0.25">
      <c r="A95" s="4" t="s">
        <v>1697</v>
      </c>
      <c r="B95" s="8"/>
      <c r="C95" s="1"/>
      <c r="D95" s="1"/>
      <c r="E95" s="1"/>
      <c r="F95" s="1"/>
      <c r="G95" s="1"/>
    </row>
    <row r="96" spans="1:7" ht="14.45" customHeight="1" x14ac:dyDescent="0.25">
      <c r="A96" s="15" t="s">
        <v>0</v>
      </c>
      <c r="B96" s="15"/>
      <c r="C96" s="15"/>
      <c r="D96" s="1"/>
      <c r="E96" s="1"/>
      <c r="F96" s="1"/>
      <c r="G96" s="1"/>
    </row>
    <row r="97" spans="1:7" ht="23.65" customHeight="1" x14ac:dyDescent="0.25">
      <c r="A97" s="4" t="s">
        <v>1692</v>
      </c>
      <c r="B97" s="6">
        <v>-11316415.800000001</v>
      </c>
      <c r="C97" s="6">
        <v>-0.21607857062200486</v>
      </c>
      <c r="D97" s="1"/>
      <c r="E97" s="1"/>
      <c r="F97" s="1"/>
      <c r="G97" s="1"/>
    </row>
    <row r="98" spans="1:7" ht="14.45" customHeight="1" x14ac:dyDescent="0.25">
      <c r="A98" s="4" t="s">
        <v>1693</v>
      </c>
      <c r="B98" s="6">
        <v>119062953.61</v>
      </c>
      <c r="C98" s="6">
        <v>2.2734188355011549</v>
      </c>
      <c r="D98" s="1"/>
      <c r="E98" s="1"/>
      <c r="F98" s="1"/>
      <c r="G98" s="1"/>
    </row>
    <row r="99" spans="1:7" ht="14.45" customHeight="1" x14ac:dyDescent="0.25">
      <c r="A99" s="4" t="s">
        <v>1708</v>
      </c>
      <c r="B99" s="6">
        <v>5107754951.1499996</v>
      </c>
      <c r="C99" s="6">
        <v>97.528794314182065</v>
      </c>
      <c r="D99" s="1"/>
      <c r="E99" s="1"/>
      <c r="F99" s="1"/>
      <c r="G99" s="1"/>
    </row>
    <row r="100" spans="1:7" ht="14.45" customHeight="1" x14ac:dyDescent="0.25">
      <c r="A100" s="4" t="s">
        <v>1691</v>
      </c>
      <c r="B100" s="6">
        <v>21674861.949999999</v>
      </c>
      <c r="C100" s="6">
        <v>0.4138654209387817</v>
      </c>
      <c r="D100" s="1"/>
      <c r="E100" s="1"/>
      <c r="F100" s="1"/>
      <c r="G100" s="1"/>
    </row>
    <row r="101" spans="1:7" ht="14.45" customHeight="1" x14ac:dyDescent="0.25">
      <c r="A101" s="9" t="s">
        <v>1694</v>
      </c>
      <c r="B101" s="6">
        <f>SUM(B97:B100)</f>
        <v>5237176350.9099998</v>
      </c>
      <c r="C101" s="6">
        <v>100</v>
      </c>
      <c r="D101" s="1"/>
      <c r="E101" s="1"/>
      <c r="F101" s="1"/>
      <c r="G101" s="1"/>
    </row>
    <row r="102" spans="1:7" ht="18.600000000000001" customHeight="1" x14ac:dyDescent="0.25">
      <c r="A102" s="16" t="s">
        <v>0</v>
      </c>
      <c r="B102" s="16"/>
      <c r="C102" s="16"/>
      <c r="D102" s="16"/>
      <c r="E102" s="16"/>
      <c r="F102" s="16"/>
      <c r="G102" s="16"/>
    </row>
    <row r="103" spans="1:7" ht="18.399999999999999" customHeight="1" x14ac:dyDescent="0.25">
      <c r="A103" s="16" t="s">
        <v>0</v>
      </c>
      <c r="B103" s="16"/>
      <c r="C103" s="16"/>
      <c r="D103" s="16"/>
      <c r="E103" s="16"/>
      <c r="F103" s="16"/>
      <c r="G103" s="16"/>
    </row>
    <row r="104" spans="1:7" ht="14.45" customHeight="1" x14ac:dyDescent="0.25">
      <c r="A104" s="15" t="s">
        <v>0</v>
      </c>
      <c r="B104" s="15"/>
      <c r="C104" s="1"/>
      <c r="D104" s="1"/>
      <c r="E104" s="1"/>
      <c r="F104" s="1"/>
      <c r="G104" s="1"/>
    </row>
    <row r="105" spans="1:7" ht="23.65" customHeight="1" x14ac:dyDescent="0.25">
      <c r="A105" s="4" t="s">
        <v>1711</v>
      </c>
      <c r="B105" s="12">
        <v>46.721800000000002</v>
      </c>
      <c r="C105" s="1"/>
      <c r="D105" s="1"/>
      <c r="E105" s="1"/>
      <c r="F105" s="1"/>
      <c r="G105" s="1"/>
    </row>
    <row r="106" spans="1:7" ht="23.45" customHeight="1" x14ac:dyDescent="0.25">
      <c r="A106" s="4" t="s">
        <v>1712</v>
      </c>
      <c r="B106" s="12">
        <v>47.477400000000003</v>
      </c>
      <c r="C106" s="1"/>
      <c r="D106" s="1"/>
      <c r="E106" s="1"/>
      <c r="F106" s="1"/>
      <c r="G106" s="1"/>
    </row>
    <row r="107" spans="1:7" ht="14.1" customHeight="1" x14ac:dyDescent="0.25">
      <c r="A107" s="10" t="s">
        <v>0</v>
      </c>
      <c r="B107" s="11" t="s">
        <v>0</v>
      </c>
      <c r="C107" s="1"/>
      <c r="D107" s="1"/>
      <c r="E107" s="1"/>
      <c r="F107" s="1"/>
      <c r="G107" s="1"/>
    </row>
    <row r="108" spans="1:7" ht="14.1" customHeight="1" x14ac:dyDescent="0.25">
      <c r="A108" s="13" t="s">
        <v>0</v>
      </c>
      <c r="B108" s="14" t="s">
        <v>0</v>
      </c>
      <c r="C108" s="1"/>
      <c r="D108" s="1"/>
      <c r="E108" s="1"/>
      <c r="F108" s="1"/>
      <c r="G108" s="1"/>
    </row>
    <row r="109" spans="1:7" ht="23.65" customHeight="1" x14ac:dyDescent="0.25">
      <c r="A109" s="4" t="s">
        <v>1713</v>
      </c>
      <c r="B109" s="8" t="s">
        <v>1714</v>
      </c>
      <c r="C109" s="1"/>
      <c r="D109" s="1"/>
      <c r="E109" s="1"/>
      <c r="F109" s="1"/>
      <c r="G109" s="1"/>
    </row>
  </sheetData>
  <mergeCells count="15">
    <mergeCell ref="A4:G4"/>
    <mergeCell ref="A3:G3"/>
    <mergeCell ref="A2:G2"/>
    <mergeCell ref="A1:B1"/>
    <mergeCell ref="C1:D1"/>
    <mergeCell ref="E1:G1"/>
    <mergeCell ref="A6:F6"/>
    <mergeCell ref="A5:G5"/>
    <mergeCell ref="A92:B92"/>
    <mergeCell ref="A86:C86"/>
    <mergeCell ref="A85:G85"/>
    <mergeCell ref="A104:B104"/>
    <mergeCell ref="A103:G103"/>
    <mergeCell ref="A102:G102"/>
    <mergeCell ref="A96:C96"/>
  </mergeCells>
  <pageMargins left="0.25" right="0.25" top="0.25" bottom="0.2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57"/>
  <sheetViews>
    <sheetView showGridLines="0" topLeftCell="A124" workbookViewId="0">
      <selection activeCell="B139" sqref="B139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2654</v>
      </c>
      <c r="B4" s="17"/>
      <c r="C4" s="17"/>
      <c r="D4" s="17"/>
      <c r="E4" s="17"/>
      <c r="F4" s="17"/>
      <c r="G4" s="17"/>
    </row>
    <row r="5" spans="1:7" ht="14.8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8.600000000000001" customHeight="1" x14ac:dyDescent="0.25">
      <c r="A6" s="16" t="s">
        <v>0</v>
      </c>
      <c r="B6" s="16"/>
      <c r="C6" s="16"/>
      <c r="D6" s="16"/>
      <c r="E6" s="16"/>
      <c r="F6" s="16"/>
      <c r="G6" s="16"/>
    </row>
    <row r="7" spans="1:7" ht="14.65" customHeight="1" x14ac:dyDescent="0.25">
      <c r="A7" s="16" t="s">
        <v>0</v>
      </c>
      <c r="B7" s="16"/>
      <c r="C7" s="16"/>
      <c r="D7" s="16"/>
      <c r="E7" s="16"/>
      <c r="F7" s="16"/>
      <c r="G7" s="16"/>
    </row>
    <row r="8" spans="1:7" ht="18.399999999999999" customHeight="1" x14ac:dyDescent="0.25">
      <c r="A8" s="16" t="s">
        <v>0</v>
      </c>
      <c r="B8" s="16"/>
      <c r="C8" s="16"/>
      <c r="D8" s="16"/>
      <c r="E8" s="16"/>
      <c r="F8" s="16"/>
      <c r="G8" s="16"/>
    </row>
    <row r="9" spans="1:7" ht="14.45" customHeight="1" x14ac:dyDescent="0.25">
      <c r="A9" s="15" t="s">
        <v>793</v>
      </c>
      <c r="B9" s="15"/>
      <c r="C9" s="15"/>
      <c r="D9" s="15"/>
      <c r="E9" s="15"/>
      <c r="F9" s="15"/>
      <c r="G9" s="2" t="s">
        <v>0</v>
      </c>
    </row>
    <row r="10" spans="1:7" ht="23.45" customHeight="1" x14ac:dyDescent="0.25">
      <c r="A10" s="3" t="s">
        <v>5</v>
      </c>
      <c r="B10" s="3" t="s">
        <v>6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794</v>
      </c>
    </row>
    <row r="11" spans="1:7" ht="51" customHeight="1" x14ac:dyDescent="0.25">
      <c r="A11" s="4" t="s">
        <v>2268</v>
      </c>
      <c r="B11" s="4" t="s">
        <v>2269</v>
      </c>
      <c r="C11" s="4" t="s">
        <v>89</v>
      </c>
      <c r="D11" s="5">
        <v>10000</v>
      </c>
      <c r="E11" s="6">
        <v>1004263</v>
      </c>
      <c r="F11" s="6">
        <v>4.1700000000000001E-2</v>
      </c>
      <c r="G11" s="4" t="s">
        <v>1436</v>
      </c>
    </row>
    <row r="12" spans="1:7" ht="41.85" customHeight="1" x14ac:dyDescent="0.25">
      <c r="A12" s="4" t="s">
        <v>1461</v>
      </c>
      <c r="B12" s="4" t="s">
        <v>1462</v>
      </c>
      <c r="C12" s="4" t="s">
        <v>32</v>
      </c>
      <c r="D12" s="5">
        <v>100000</v>
      </c>
      <c r="E12" s="6">
        <v>9760860</v>
      </c>
      <c r="F12" s="6">
        <v>0.40560000000000002</v>
      </c>
      <c r="G12" s="4" t="s">
        <v>797</v>
      </c>
    </row>
    <row r="13" spans="1:7" ht="32.65" customHeight="1" x14ac:dyDescent="0.25">
      <c r="A13" s="4" t="s">
        <v>1475</v>
      </c>
      <c r="B13" s="4" t="s">
        <v>1476</v>
      </c>
      <c r="C13" s="4" t="s">
        <v>117</v>
      </c>
      <c r="D13" s="5">
        <v>500000</v>
      </c>
      <c r="E13" s="6">
        <v>48998900</v>
      </c>
      <c r="F13" s="6">
        <v>2.0362</v>
      </c>
      <c r="G13" s="4" t="s">
        <v>1354</v>
      </c>
    </row>
    <row r="14" spans="1:7" ht="23.45" customHeight="1" x14ac:dyDescent="0.25">
      <c r="A14" s="4" t="s">
        <v>1521</v>
      </c>
      <c r="B14" s="4" t="s">
        <v>1522</v>
      </c>
      <c r="C14" s="4" t="s">
        <v>83</v>
      </c>
      <c r="D14" s="5">
        <v>100000</v>
      </c>
      <c r="E14" s="6">
        <v>9991060</v>
      </c>
      <c r="F14" s="6">
        <v>0.41520000000000001</v>
      </c>
      <c r="G14" s="4" t="s">
        <v>797</v>
      </c>
    </row>
    <row r="15" spans="1:7" ht="23.45" customHeight="1" x14ac:dyDescent="0.25">
      <c r="A15" s="4" t="s">
        <v>1527</v>
      </c>
      <c r="B15" s="4" t="s">
        <v>1528</v>
      </c>
      <c r="C15" s="4" t="s">
        <v>98</v>
      </c>
      <c r="D15" s="5">
        <v>1000000</v>
      </c>
      <c r="E15" s="6">
        <v>99391400</v>
      </c>
      <c r="F15" s="6">
        <v>4.1303000000000001</v>
      </c>
      <c r="G15" s="4" t="s">
        <v>797</v>
      </c>
    </row>
    <row r="16" spans="1:7" ht="23.45" customHeight="1" x14ac:dyDescent="0.25">
      <c r="A16" s="4" t="s">
        <v>1533</v>
      </c>
      <c r="B16" s="4" t="s">
        <v>1534</v>
      </c>
      <c r="C16" s="4" t="s">
        <v>32</v>
      </c>
      <c r="D16" s="5">
        <v>1000000</v>
      </c>
      <c r="E16" s="6">
        <v>100017700</v>
      </c>
      <c r="F16" s="6">
        <v>4.1562999999999999</v>
      </c>
      <c r="G16" s="4" t="s">
        <v>797</v>
      </c>
    </row>
    <row r="17" spans="1:7" ht="32.65" customHeight="1" x14ac:dyDescent="0.25">
      <c r="A17" s="4" t="s">
        <v>1543</v>
      </c>
      <c r="B17" s="4" t="s">
        <v>1544</v>
      </c>
      <c r="C17" s="4" t="s">
        <v>157</v>
      </c>
      <c r="D17" s="5">
        <v>500000</v>
      </c>
      <c r="E17" s="6">
        <v>50894750</v>
      </c>
      <c r="F17" s="6">
        <v>2.1150000000000002</v>
      </c>
      <c r="G17" s="4" t="s">
        <v>797</v>
      </c>
    </row>
    <row r="18" spans="1:7" ht="23.45" customHeight="1" x14ac:dyDescent="0.25">
      <c r="A18" s="4" t="s">
        <v>2655</v>
      </c>
      <c r="B18" s="4" t="s">
        <v>2656</v>
      </c>
      <c r="C18" s="4" t="s">
        <v>1051</v>
      </c>
      <c r="D18" s="5">
        <v>500000</v>
      </c>
      <c r="E18" s="6">
        <v>50811900</v>
      </c>
      <c r="F18" s="6">
        <v>2.1114999999999999</v>
      </c>
      <c r="G18" s="4" t="s">
        <v>797</v>
      </c>
    </row>
    <row r="19" spans="1:7" ht="32.65" customHeight="1" x14ac:dyDescent="0.25">
      <c r="A19" s="4" t="s">
        <v>2419</v>
      </c>
      <c r="B19" s="4" t="s">
        <v>2420</v>
      </c>
      <c r="C19" s="4" t="s">
        <v>187</v>
      </c>
      <c r="D19" s="5">
        <v>500000</v>
      </c>
      <c r="E19" s="6">
        <v>50002300</v>
      </c>
      <c r="F19" s="6">
        <v>2.0779000000000001</v>
      </c>
      <c r="G19" s="4" t="s">
        <v>797</v>
      </c>
    </row>
    <row r="20" spans="1:7" ht="23.45" customHeight="1" x14ac:dyDescent="0.25">
      <c r="A20" s="4" t="s">
        <v>2423</v>
      </c>
      <c r="B20" s="4" t="s">
        <v>2424</v>
      </c>
      <c r="C20" s="4" t="s">
        <v>98</v>
      </c>
      <c r="D20" s="5">
        <v>500000</v>
      </c>
      <c r="E20" s="6">
        <v>49900150</v>
      </c>
      <c r="F20" s="6">
        <v>2.0735999999999999</v>
      </c>
      <c r="G20" s="4" t="s">
        <v>797</v>
      </c>
    </row>
    <row r="21" spans="1:7" ht="23.45" customHeight="1" x14ac:dyDescent="0.25">
      <c r="A21" s="4" t="s">
        <v>1571</v>
      </c>
      <c r="B21" s="4" t="s">
        <v>1572</v>
      </c>
      <c r="C21" s="4" t="s">
        <v>98</v>
      </c>
      <c r="D21" s="5">
        <v>500000</v>
      </c>
      <c r="E21" s="6">
        <v>50072950</v>
      </c>
      <c r="F21" s="6">
        <v>2.0808</v>
      </c>
      <c r="G21" s="4" t="s">
        <v>797</v>
      </c>
    </row>
    <row r="22" spans="1:7" ht="32.65" customHeight="1" x14ac:dyDescent="0.25">
      <c r="A22" s="4" t="s">
        <v>1586</v>
      </c>
      <c r="B22" s="4" t="s">
        <v>1587</v>
      </c>
      <c r="C22" s="4" t="s">
        <v>928</v>
      </c>
      <c r="D22" s="5">
        <v>180000</v>
      </c>
      <c r="E22" s="6">
        <v>17923302</v>
      </c>
      <c r="F22" s="6">
        <v>0.74480000000000002</v>
      </c>
      <c r="G22" s="4" t="s">
        <v>804</v>
      </c>
    </row>
    <row r="23" spans="1:7" ht="23.45" customHeight="1" x14ac:dyDescent="0.25">
      <c r="A23" s="4" t="s">
        <v>2429</v>
      </c>
      <c r="B23" s="4" t="s">
        <v>2430</v>
      </c>
      <c r="C23" s="4" t="s">
        <v>935</v>
      </c>
      <c r="D23" s="5">
        <v>270000</v>
      </c>
      <c r="E23" s="6">
        <v>26967492</v>
      </c>
      <c r="F23" s="6">
        <v>1.1207</v>
      </c>
      <c r="G23" s="4" t="s">
        <v>797</v>
      </c>
    </row>
    <row r="24" spans="1:7" ht="23.45" customHeight="1" x14ac:dyDescent="0.25">
      <c r="A24" s="4" t="s">
        <v>1592</v>
      </c>
      <c r="B24" s="4" t="s">
        <v>1593</v>
      </c>
      <c r="C24" s="4" t="s">
        <v>117</v>
      </c>
      <c r="D24" s="5">
        <v>500000</v>
      </c>
      <c r="E24" s="6">
        <v>49680800</v>
      </c>
      <c r="F24" s="6">
        <v>2.0644999999999998</v>
      </c>
      <c r="G24" s="4" t="s">
        <v>850</v>
      </c>
    </row>
    <row r="25" spans="1:7" ht="23.45" customHeight="1" x14ac:dyDescent="0.25">
      <c r="A25" s="4" t="s">
        <v>2433</v>
      </c>
      <c r="B25" s="4" t="s">
        <v>2434</v>
      </c>
      <c r="C25" s="4" t="s">
        <v>935</v>
      </c>
      <c r="D25" s="5">
        <v>500000</v>
      </c>
      <c r="E25" s="6">
        <v>50347100</v>
      </c>
      <c r="F25" s="6">
        <v>2.0922000000000001</v>
      </c>
      <c r="G25" s="4" t="s">
        <v>797</v>
      </c>
    </row>
    <row r="26" spans="1:7" ht="32.65" customHeight="1" x14ac:dyDescent="0.25">
      <c r="A26" s="4" t="s">
        <v>1598</v>
      </c>
      <c r="B26" s="4" t="s">
        <v>1599</v>
      </c>
      <c r="C26" s="4" t="s">
        <v>32</v>
      </c>
      <c r="D26" s="5">
        <v>200000</v>
      </c>
      <c r="E26" s="6">
        <v>20202920</v>
      </c>
      <c r="F26" s="6">
        <v>0.83950000000000002</v>
      </c>
      <c r="G26" s="4" t="s">
        <v>1354</v>
      </c>
    </row>
    <row r="27" spans="1:7" ht="32.65" customHeight="1" x14ac:dyDescent="0.25">
      <c r="A27" s="4" t="s">
        <v>1600</v>
      </c>
      <c r="B27" s="4" t="s">
        <v>1601</v>
      </c>
      <c r="C27" s="4" t="s">
        <v>935</v>
      </c>
      <c r="D27" s="5">
        <v>100000</v>
      </c>
      <c r="E27" s="6">
        <v>10014430</v>
      </c>
      <c r="F27" s="6">
        <v>0.41620000000000001</v>
      </c>
      <c r="G27" s="4" t="s">
        <v>804</v>
      </c>
    </row>
    <row r="28" spans="1:7" ht="41.85" customHeight="1" x14ac:dyDescent="0.25">
      <c r="A28" s="4" t="s">
        <v>2443</v>
      </c>
      <c r="B28" s="4" t="s">
        <v>2444</v>
      </c>
      <c r="C28" s="4" t="s">
        <v>89</v>
      </c>
      <c r="D28" s="5">
        <v>500000</v>
      </c>
      <c r="E28" s="6">
        <v>49994550</v>
      </c>
      <c r="F28" s="6">
        <v>2.0775999999999999</v>
      </c>
      <c r="G28" s="4" t="s">
        <v>1064</v>
      </c>
    </row>
    <row r="29" spans="1:7" ht="32.65" customHeight="1" x14ac:dyDescent="0.25">
      <c r="A29" s="4" t="s">
        <v>1620</v>
      </c>
      <c r="B29" s="4" t="s">
        <v>1621</v>
      </c>
      <c r="C29" s="4" t="s">
        <v>157</v>
      </c>
      <c r="D29" s="5">
        <v>650000</v>
      </c>
      <c r="E29" s="6">
        <v>67646215</v>
      </c>
      <c r="F29" s="6">
        <v>2.8111000000000002</v>
      </c>
      <c r="G29" s="4" t="s">
        <v>804</v>
      </c>
    </row>
    <row r="30" spans="1:7" ht="23.45" customHeight="1" x14ac:dyDescent="0.25">
      <c r="A30" s="4" t="s">
        <v>1628</v>
      </c>
      <c r="B30" s="4" t="s">
        <v>1629</v>
      </c>
      <c r="C30" s="4" t="s">
        <v>32</v>
      </c>
      <c r="D30" s="5">
        <v>30000</v>
      </c>
      <c r="E30" s="6">
        <v>2998314</v>
      </c>
      <c r="F30" s="6">
        <v>0.1246</v>
      </c>
      <c r="G30" s="4" t="s">
        <v>1064</v>
      </c>
    </row>
    <row r="31" spans="1:7" ht="23.45" customHeight="1" x14ac:dyDescent="0.25">
      <c r="A31" s="4" t="s">
        <v>2445</v>
      </c>
      <c r="B31" s="4" t="s">
        <v>2446</v>
      </c>
      <c r="C31" s="4" t="s">
        <v>89</v>
      </c>
      <c r="D31" s="5">
        <v>1000000</v>
      </c>
      <c r="E31" s="6">
        <v>99519300</v>
      </c>
      <c r="F31" s="6">
        <v>4.1356000000000002</v>
      </c>
      <c r="G31" s="4" t="s">
        <v>1354</v>
      </c>
    </row>
    <row r="32" spans="1:7" ht="32.65" customHeight="1" x14ac:dyDescent="0.25">
      <c r="A32" s="4" t="s">
        <v>1487</v>
      </c>
      <c r="B32" s="4" t="s">
        <v>1488</v>
      </c>
      <c r="C32" s="4" t="s">
        <v>935</v>
      </c>
      <c r="D32" s="5">
        <v>70000</v>
      </c>
      <c r="E32" s="6">
        <v>7095095</v>
      </c>
      <c r="F32" s="6">
        <v>0.29480000000000001</v>
      </c>
      <c r="G32" s="4" t="s">
        <v>850</v>
      </c>
    </row>
    <row r="33" spans="1:7" ht="23.45" customHeight="1" x14ac:dyDescent="0.25">
      <c r="A33" s="4" t="s">
        <v>2447</v>
      </c>
      <c r="B33" s="4" t="s">
        <v>2448</v>
      </c>
      <c r="C33" s="4" t="s">
        <v>150</v>
      </c>
      <c r="D33" s="5">
        <v>200000</v>
      </c>
      <c r="E33" s="6">
        <v>20128280</v>
      </c>
      <c r="F33" s="6">
        <v>0.83640000000000003</v>
      </c>
      <c r="G33" s="4" t="s">
        <v>1436</v>
      </c>
    </row>
    <row r="34" spans="1:7" ht="32.65" customHeight="1" x14ac:dyDescent="0.25">
      <c r="A34" s="4" t="s">
        <v>1495</v>
      </c>
      <c r="B34" s="4" t="s">
        <v>1496</v>
      </c>
      <c r="C34" s="4" t="s">
        <v>157</v>
      </c>
      <c r="D34" s="5">
        <v>500000</v>
      </c>
      <c r="E34" s="6">
        <v>52717700</v>
      </c>
      <c r="F34" s="6">
        <v>2.1907000000000001</v>
      </c>
      <c r="G34" s="4" t="s">
        <v>804</v>
      </c>
    </row>
    <row r="35" spans="1:7" ht="23.45" customHeight="1" x14ac:dyDescent="0.25">
      <c r="A35" s="4" t="s">
        <v>1497</v>
      </c>
      <c r="B35" s="4" t="s">
        <v>1498</v>
      </c>
      <c r="C35" s="4" t="s">
        <v>89</v>
      </c>
      <c r="D35" s="5">
        <v>20000</v>
      </c>
      <c r="E35" s="6">
        <v>2015638</v>
      </c>
      <c r="F35" s="6">
        <v>8.3799999999999999E-2</v>
      </c>
      <c r="G35" s="4" t="s">
        <v>804</v>
      </c>
    </row>
    <row r="36" spans="1:7" ht="32.65" customHeight="1" x14ac:dyDescent="0.25">
      <c r="A36" s="4" t="s">
        <v>2216</v>
      </c>
      <c r="B36" s="4" t="s">
        <v>2217</v>
      </c>
      <c r="C36" s="4" t="s">
        <v>157</v>
      </c>
      <c r="D36" s="5">
        <v>30000</v>
      </c>
      <c r="E36" s="6">
        <v>3006456</v>
      </c>
      <c r="F36" s="6">
        <v>0.1249</v>
      </c>
      <c r="G36" s="4" t="s">
        <v>850</v>
      </c>
    </row>
    <row r="37" spans="1:7" ht="32.65" customHeight="1" x14ac:dyDescent="0.25">
      <c r="A37" s="4" t="s">
        <v>1509</v>
      </c>
      <c r="B37" s="4" t="s">
        <v>1510</v>
      </c>
      <c r="C37" s="4" t="s">
        <v>104</v>
      </c>
      <c r="D37" s="5">
        <v>196130</v>
      </c>
      <c r="E37" s="6">
        <v>5659311.54</v>
      </c>
      <c r="F37" s="6">
        <v>0.23519999999999999</v>
      </c>
      <c r="G37" s="4" t="s">
        <v>850</v>
      </c>
    </row>
    <row r="38" spans="1:7" ht="32.65" customHeight="1" x14ac:dyDescent="0.25">
      <c r="A38" s="4" t="s">
        <v>2175</v>
      </c>
      <c r="B38" s="4" t="s">
        <v>2176</v>
      </c>
      <c r="C38" s="4" t="s">
        <v>32</v>
      </c>
      <c r="D38" s="5">
        <v>1000000</v>
      </c>
      <c r="E38" s="6">
        <v>95848000</v>
      </c>
      <c r="F38" s="6">
        <v>3.9830000000000001</v>
      </c>
      <c r="G38" s="4" t="s">
        <v>850</v>
      </c>
    </row>
    <row r="39" spans="1:7" ht="23.45" customHeight="1" x14ac:dyDescent="0.25">
      <c r="A39" s="4" t="s">
        <v>2657</v>
      </c>
      <c r="B39" s="4" t="s">
        <v>2658</v>
      </c>
      <c r="C39" s="4" t="s">
        <v>150</v>
      </c>
      <c r="D39" s="5">
        <v>500000</v>
      </c>
      <c r="E39" s="6">
        <v>48493800</v>
      </c>
      <c r="F39" s="6">
        <v>2.0152000000000001</v>
      </c>
      <c r="G39" s="4" t="s">
        <v>797</v>
      </c>
    </row>
    <row r="40" spans="1:7" ht="23.45" customHeight="1" x14ac:dyDescent="0.25">
      <c r="A40" s="4" t="s">
        <v>2659</v>
      </c>
      <c r="B40" s="4" t="s">
        <v>2660</v>
      </c>
      <c r="C40" s="4" t="s">
        <v>187</v>
      </c>
      <c r="D40" s="5">
        <v>500000</v>
      </c>
      <c r="E40" s="6">
        <v>48251500</v>
      </c>
      <c r="F40" s="6">
        <v>2.0051000000000001</v>
      </c>
      <c r="G40" s="4" t="s">
        <v>797</v>
      </c>
    </row>
    <row r="41" spans="1:7" ht="23.45" customHeight="1" x14ac:dyDescent="0.25">
      <c r="A41" s="4" t="s">
        <v>2457</v>
      </c>
      <c r="B41" s="4" t="s">
        <v>2458</v>
      </c>
      <c r="C41" s="4" t="s">
        <v>150</v>
      </c>
      <c r="D41" s="5">
        <v>100000</v>
      </c>
      <c r="E41" s="6">
        <v>9857790</v>
      </c>
      <c r="F41" s="6">
        <v>0.40960000000000002</v>
      </c>
      <c r="G41" s="4" t="s">
        <v>804</v>
      </c>
    </row>
    <row r="42" spans="1:7" ht="23.45" customHeight="1" x14ac:dyDescent="0.25">
      <c r="A42" s="4" t="s">
        <v>808</v>
      </c>
      <c r="B42" s="4" t="s">
        <v>809</v>
      </c>
      <c r="C42" s="4" t="s">
        <v>150</v>
      </c>
      <c r="D42" s="5">
        <v>20000</v>
      </c>
      <c r="E42" s="6">
        <v>1995764</v>
      </c>
      <c r="F42" s="6">
        <v>8.2900000000000001E-2</v>
      </c>
      <c r="G42" s="4" t="s">
        <v>804</v>
      </c>
    </row>
    <row r="43" spans="1:7" ht="23.45" customHeight="1" x14ac:dyDescent="0.25">
      <c r="A43" s="4" t="s">
        <v>816</v>
      </c>
      <c r="B43" s="4" t="s">
        <v>817</v>
      </c>
      <c r="C43" s="4" t="s">
        <v>150</v>
      </c>
      <c r="D43" s="5">
        <v>30000</v>
      </c>
      <c r="E43" s="6">
        <v>3013305</v>
      </c>
      <c r="F43" s="6">
        <v>0.12520000000000001</v>
      </c>
      <c r="G43" s="4" t="s">
        <v>804</v>
      </c>
    </row>
    <row r="44" spans="1:7" ht="23.45" customHeight="1" x14ac:dyDescent="0.25">
      <c r="A44" s="4" t="s">
        <v>820</v>
      </c>
      <c r="B44" s="4" t="s">
        <v>821</v>
      </c>
      <c r="C44" s="4" t="s">
        <v>150</v>
      </c>
      <c r="D44" s="5">
        <v>50000</v>
      </c>
      <c r="E44" s="6">
        <v>4976995</v>
      </c>
      <c r="F44" s="6">
        <v>0.20680000000000001</v>
      </c>
      <c r="G44" s="4" t="s">
        <v>804</v>
      </c>
    </row>
    <row r="45" spans="1:7" ht="32.65" customHeight="1" x14ac:dyDescent="0.25">
      <c r="A45" s="4" t="s">
        <v>2222</v>
      </c>
      <c r="B45" s="4" t="s">
        <v>2223</v>
      </c>
      <c r="C45" s="4" t="s">
        <v>150</v>
      </c>
      <c r="D45" s="5">
        <v>60000</v>
      </c>
      <c r="E45" s="6">
        <v>5990334</v>
      </c>
      <c r="F45" s="6">
        <v>0.24890000000000001</v>
      </c>
      <c r="G45" s="4" t="s">
        <v>797</v>
      </c>
    </row>
    <row r="46" spans="1:7" ht="23.45" customHeight="1" x14ac:dyDescent="0.25">
      <c r="A46" s="4" t="s">
        <v>834</v>
      </c>
      <c r="B46" s="4" t="s">
        <v>835</v>
      </c>
      <c r="C46" s="4" t="s">
        <v>101</v>
      </c>
      <c r="D46" s="5">
        <v>1000000</v>
      </c>
      <c r="E46" s="6">
        <v>100086200</v>
      </c>
      <c r="F46" s="6">
        <v>4.1592000000000002</v>
      </c>
      <c r="G46" s="4" t="s">
        <v>797</v>
      </c>
    </row>
    <row r="47" spans="1:7" ht="32.65" customHeight="1" x14ac:dyDescent="0.25">
      <c r="A47" s="4" t="s">
        <v>848</v>
      </c>
      <c r="B47" s="4" t="s">
        <v>849</v>
      </c>
      <c r="C47" s="4" t="s">
        <v>32</v>
      </c>
      <c r="D47" s="5">
        <v>50000</v>
      </c>
      <c r="E47" s="6">
        <v>4971225</v>
      </c>
      <c r="F47" s="6">
        <v>0.20660000000000001</v>
      </c>
      <c r="G47" s="4" t="s">
        <v>850</v>
      </c>
    </row>
    <row r="48" spans="1:7" ht="23.45" customHeight="1" x14ac:dyDescent="0.25">
      <c r="A48" s="4" t="s">
        <v>858</v>
      </c>
      <c r="B48" s="4" t="s">
        <v>859</v>
      </c>
      <c r="C48" s="4" t="s">
        <v>101</v>
      </c>
      <c r="D48" s="5">
        <v>500000</v>
      </c>
      <c r="E48" s="6">
        <v>50452050</v>
      </c>
      <c r="F48" s="6">
        <v>2.0966</v>
      </c>
      <c r="G48" s="4" t="s">
        <v>797</v>
      </c>
    </row>
    <row r="49" spans="1:7" ht="23.45" customHeight="1" x14ac:dyDescent="0.25">
      <c r="A49" s="4" t="s">
        <v>864</v>
      </c>
      <c r="B49" s="4" t="s">
        <v>865</v>
      </c>
      <c r="C49" s="4" t="s">
        <v>101</v>
      </c>
      <c r="D49" s="5">
        <v>600000</v>
      </c>
      <c r="E49" s="6">
        <v>60150300</v>
      </c>
      <c r="F49" s="6">
        <v>2.4996</v>
      </c>
      <c r="G49" s="4" t="s">
        <v>797</v>
      </c>
    </row>
    <row r="50" spans="1:7" ht="23.45" customHeight="1" x14ac:dyDescent="0.25">
      <c r="A50" s="4" t="s">
        <v>870</v>
      </c>
      <c r="B50" s="4" t="s">
        <v>871</v>
      </c>
      <c r="C50" s="4" t="s">
        <v>150</v>
      </c>
      <c r="D50" s="5">
        <v>500000</v>
      </c>
      <c r="E50" s="6">
        <v>49996200</v>
      </c>
      <c r="F50" s="6">
        <v>2.0775999999999999</v>
      </c>
      <c r="G50" s="4" t="s">
        <v>850</v>
      </c>
    </row>
    <row r="51" spans="1:7" ht="23.45" customHeight="1" x14ac:dyDescent="0.25">
      <c r="A51" s="4" t="s">
        <v>884</v>
      </c>
      <c r="B51" s="4" t="s">
        <v>885</v>
      </c>
      <c r="C51" s="4" t="s">
        <v>43</v>
      </c>
      <c r="D51" s="5">
        <v>500000</v>
      </c>
      <c r="E51" s="6">
        <v>50689100</v>
      </c>
      <c r="F51" s="6">
        <v>2.1063999999999998</v>
      </c>
      <c r="G51" s="4" t="s">
        <v>850</v>
      </c>
    </row>
    <row r="52" spans="1:7" ht="32.65" customHeight="1" x14ac:dyDescent="0.25">
      <c r="A52" s="4" t="s">
        <v>890</v>
      </c>
      <c r="B52" s="4" t="s">
        <v>891</v>
      </c>
      <c r="C52" s="4" t="s">
        <v>150</v>
      </c>
      <c r="D52" s="5">
        <v>40000</v>
      </c>
      <c r="E52" s="6">
        <v>4052196</v>
      </c>
      <c r="F52" s="6">
        <v>0.16839999999999999</v>
      </c>
      <c r="G52" s="4" t="s">
        <v>804</v>
      </c>
    </row>
    <row r="53" spans="1:7" ht="23.45" customHeight="1" x14ac:dyDescent="0.25">
      <c r="A53" s="4" t="s">
        <v>1065</v>
      </c>
      <c r="B53" s="4" t="s">
        <v>1066</v>
      </c>
      <c r="C53" s="4" t="s">
        <v>32</v>
      </c>
      <c r="D53" s="5">
        <v>500000</v>
      </c>
      <c r="E53" s="6">
        <v>49968950</v>
      </c>
      <c r="F53" s="6">
        <v>2.0764999999999998</v>
      </c>
      <c r="G53" s="4" t="s">
        <v>797</v>
      </c>
    </row>
    <row r="54" spans="1:7" ht="23.45" customHeight="1" x14ac:dyDescent="0.25">
      <c r="A54" s="4" t="s">
        <v>1077</v>
      </c>
      <c r="B54" s="4" t="s">
        <v>1078</v>
      </c>
      <c r="C54" s="4" t="s">
        <v>101</v>
      </c>
      <c r="D54" s="5">
        <v>500000</v>
      </c>
      <c r="E54" s="6">
        <v>51116300</v>
      </c>
      <c r="F54" s="6">
        <v>2.1242000000000001</v>
      </c>
      <c r="G54" s="4" t="s">
        <v>797</v>
      </c>
    </row>
    <row r="55" spans="1:7" ht="41.85" customHeight="1" x14ac:dyDescent="0.25">
      <c r="A55" s="4" t="s">
        <v>2274</v>
      </c>
      <c r="B55" s="4" t="s">
        <v>2275</v>
      </c>
      <c r="C55" s="4" t="s">
        <v>935</v>
      </c>
      <c r="D55" s="5">
        <v>500000</v>
      </c>
      <c r="E55" s="6">
        <v>49521650</v>
      </c>
      <c r="F55" s="6">
        <v>2.0579000000000001</v>
      </c>
      <c r="G55" s="4" t="s">
        <v>850</v>
      </c>
    </row>
    <row r="56" spans="1:7" ht="32.65" customHeight="1" x14ac:dyDescent="0.25">
      <c r="A56" s="4" t="s">
        <v>1100</v>
      </c>
      <c r="B56" s="4" t="s">
        <v>1101</v>
      </c>
      <c r="C56" s="4" t="s">
        <v>187</v>
      </c>
      <c r="D56" s="5">
        <v>500000</v>
      </c>
      <c r="E56" s="6">
        <v>50454650</v>
      </c>
      <c r="F56" s="6">
        <v>2.0966999999999998</v>
      </c>
      <c r="G56" s="4" t="s">
        <v>797</v>
      </c>
    </row>
    <row r="57" spans="1:7" ht="23.45" customHeight="1" x14ac:dyDescent="0.25">
      <c r="A57" s="4" t="s">
        <v>2467</v>
      </c>
      <c r="B57" s="4" t="s">
        <v>2468</v>
      </c>
      <c r="C57" s="4" t="s">
        <v>101</v>
      </c>
      <c r="D57" s="5">
        <v>500000</v>
      </c>
      <c r="E57" s="6">
        <v>51451400</v>
      </c>
      <c r="F57" s="6">
        <v>2.1381000000000001</v>
      </c>
      <c r="G57" s="4" t="s">
        <v>797</v>
      </c>
    </row>
    <row r="58" spans="1:7" ht="23.45" customHeight="1" x14ac:dyDescent="0.25">
      <c r="A58" s="4" t="s">
        <v>1108</v>
      </c>
      <c r="B58" s="4" t="s">
        <v>1109</v>
      </c>
      <c r="C58" s="4" t="s">
        <v>101</v>
      </c>
      <c r="D58" s="5">
        <v>500000</v>
      </c>
      <c r="E58" s="6">
        <v>51476000</v>
      </c>
      <c r="F58" s="6">
        <v>2.1391</v>
      </c>
      <c r="G58" s="4" t="s">
        <v>797</v>
      </c>
    </row>
    <row r="59" spans="1:7" ht="32.65" customHeight="1" x14ac:dyDescent="0.25">
      <c r="A59" s="4" t="s">
        <v>926</v>
      </c>
      <c r="B59" s="4" t="s">
        <v>927</v>
      </c>
      <c r="C59" s="4" t="s">
        <v>928</v>
      </c>
      <c r="D59" s="5">
        <v>50000</v>
      </c>
      <c r="E59" s="6">
        <v>4997770</v>
      </c>
      <c r="F59" s="6">
        <v>0.2077</v>
      </c>
      <c r="G59" s="4" t="s">
        <v>804</v>
      </c>
    </row>
    <row r="60" spans="1:7" ht="23.45" customHeight="1" x14ac:dyDescent="0.25">
      <c r="A60" s="4" t="s">
        <v>929</v>
      </c>
      <c r="B60" s="4" t="s">
        <v>930</v>
      </c>
      <c r="C60" s="4" t="s">
        <v>32</v>
      </c>
      <c r="D60" s="5">
        <v>100000</v>
      </c>
      <c r="E60" s="6">
        <v>10018570</v>
      </c>
      <c r="F60" s="6">
        <v>0.4163</v>
      </c>
      <c r="G60" s="4" t="s">
        <v>804</v>
      </c>
    </row>
    <row r="61" spans="1:7" ht="23.45" customHeight="1" x14ac:dyDescent="0.25">
      <c r="A61" s="4" t="s">
        <v>948</v>
      </c>
      <c r="B61" s="4" t="s">
        <v>949</v>
      </c>
      <c r="C61" s="4" t="s">
        <v>150</v>
      </c>
      <c r="D61" s="5">
        <v>120000</v>
      </c>
      <c r="E61" s="6">
        <v>12257088</v>
      </c>
      <c r="F61" s="6">
        <v>0.50939999999999996</v>
      </c>
      <c r="G61" s="4" t="s">
        <v>804</v>
      </c>
    </row>
    <row r="62" spans="1:7" ht="23.45" customHeight="1" x14ac:dyDescent="0.25">
      <c r="A62" s="4" t="s">
        <v>952</v>
      </c>
      <c r="B62" s="4" t="s">
        <v>953</v>
      </c>
      <c r="C62" s="4" t="s">
        <v>150</v>
      </c>
      <c r="D62" s="5">
        <v>10000</v>
      </c>
      <c r="E62" s="6">
        <v>1033588</v>
      </c>
      <c r="F62" s="6">
        <v>4.2999999999999997E-2</v>
      </c>
      <c r="G62" s="4" t="s">
        <v>804</v>
      </c>
    </row>
    <row r="63" spans="1:7" ht="23.45" customHeight="1" x14ac:dyDescent="0.25">
      <c r="A63" s="4" t="s">
        <v>964</v>
      </c>
      <c r="B63" s="4" t="s">
        <v>965</v>
      </c>
      <c r="C63" s="4" t="s">
        <v>150</v>
      </c>
      <c r="D63" s="5">
        <v>20000</v>
      </c>
      <c r="E63" s="6">
        <v>2056004</v>
      </c>
      <c r="F63" s="6">
        <v>8.5400000000000004E-2</v>
      </c>
      <c r="G63" s="4" t="s">
        <v>804</v>
      </c>
    </row>
    <row r="64" spans="1:7" ht="23.45" customHeight="1" x14ac:dyDescent="0.25">
      <c r="A64" s="4" t="s">
        <v>968</v>
      </c>
      <c r="B64" s="4" t="s">
        <v>969</v>
      </c>
      <c r="C64" s="4" t="s">
        <v>150</v>
      </c>
      <c r="D64" s="5">
        <v>20000</v>
      </c>
      <c r="E64" s="6">
        <v>2093036</v>
      </c>
      <c r="F64" s="6">
        <v>8.6999999999999994E-2</v>
      </c>
      <c r="G64" s="4" t="s">
        <v>804</v>
      </c>
    </row>
    <row r="65" spans="1:7" ht="32.65" customHeight="1" x14ac:dyDescent="0.25">
      <c r="A65" s="4" t="s">
        <v>974</v>
      </c>
      <c r="B65" s="4" t="s">
        <v>975</v>
      </c>
      <c r="C65" s="4" t="s">
        <v>150</v>
      </c>
      <c r="D65" s="5">
        <v>10000</v>
      </c>
      <c r="E65" s="6">
        <v>1039567</v>
      </c>
      <c r="F65" s="6">
        <v>4.3200000000000002E-2</v>
      </c>
      <c r="G65" s="4" t="s">
        <v>804</v>
      </c>
    </row>
    <row r="66" spans="1:7" ht="32.65" customHeight="1" x14ac:dyDescent="0.25">
      <c r="A66" s="4" t="s">
        <v>976</v>
      </c>
      <c r="B66" s="4" t="s">
        <v>977</v>
      </c>
      <c r="C66" s="4" t="s">
        <v>150</v>
      </c>
      <c r="D66" s="5">
        <v>20000</v>
      </c>
      <c r="E66" s="6">
        <v>2005820</v>
      </c>
      <c r="F66" s="6">
        <v>8.3400000000000002E-2</v>
      </c>
      <c r="G66" s="4" t="s">
        <v>804</v>
      </c>
    </row>
    <row r="67" spans="1:7" ht="23.45" customHeight="1" x14ac:dyDescent="0.25">
      <c r="A67" s="4" t="s">
        <v>984</v>
      </c>
      <c r="B67" s="4" t="s">
        <v>985</v>
      </c>
      <c r="C67" s="4" t="s">
        <v>150</v>
      </c>
      <c r="D67" s="5">
        <v>500000</v>
      </c>
      <c r="E67" s="6">
        <v>51703200</v>
      </c>
      <c r="F67" s="6">
        <v>2.1486000000000001</v>
      </c>
      <c r="G67" s="4" t="s">
        <v>850</v>
      </c>
    </row>
    <row r="68" spans="1:7" ht="23.45" customHeight="1" x14ac:dyDescent="0.25">
      <c r="A68" s="4" t="s">
        <v>986</v>
      </c>
      <c r="B68" s="4" t="s">
        <v>987</v>
      </c>
      <c r="C68" s="4" t="s">
        <v>150</v>
      </c>
      <c r="D68" s="5">
        <v>30000</v>
      </c>
      <c r="E68" s="6">
        <v>3036249</v>
      </c>
      <c r="F68" s="6">
        <v>0.12620000000000001</v>
      </c>
      <c r="G68" s="4" t="s">
        <v>804</v>
      </c>
    </row>
    <row r="69" spans="1:7" ht="23.45" customHeight="1" x14ac:dyDescent="0.25">
      <c r="A69" s="4" t="s">
        <v>1146</v>
      </c>
      <c r="B69" s="4" t="s">
        <v>1147</v>
      </c>
      <c r="C69" s="4" t="s">
        <v>150</v>
      </c>
      <c r="D69" s="5">
        <v>20000</v>
      </c>
      <c r="E69" s="6">
        <v>2068796</v>
      </c>
      <c r="F69" s="6">
        <v>8.5999999999999993E-2</v>
      </c>
      <c r="G69" s="4" t="s">
        <v>804</v>
      </c>
    </row>
    <row r="70" spans="1:7" ht="23.45" customHeight="1" x14ac:dyDescent="0.25">
      <c r="A70" s="4" t="s">
        <v>1150</v>
      </c>
      <c r="B70" s="4" t="s">
        <v>1151</v>
      </c>
      <c r="C70" s="4" t="s">
        <v>150</v>
      </c>
      <c r="D70" s="5">
        <v>20000</v>
      </c>
      <c r="E70" s="6">
        <v>2098682</v>
      </c>
      <c r="F70" s="6">
        <v>8.72E-2</v>
      </c>
      <c r="G70" s="4" t="s">
        <v>804</v>
      </c>
    </row>
    <row r="71" spans="1:7" ht="23.45" customHeight="1" x14ac:dyDescent="0.25">
      <c r="A71" s="4" t="s">
        <v>1154</v>
      </c>
      <c r="B71" s="4" t="s">
        <v>1155</v>
      </c>
      <c r="C71" s="4" t="s">
        <v>150</v>
      </c>
      <c r="D71" s="5">
        <v>40000</v>
      </c>
      <c r="E71" s="6">
        <v>4101828</v>
      </c>
      <c r="F71" s="6">
        <v>0.17050000000000001</v>
      </c>
      <c r="G71" s="4" t="s">
        <v>804</v>
      </c>
    </row>
    <row r="72" spans="1:7" ht="23.45" customHeight="1" x14ac:dyDescent="0.25">
      <c r="A72" s="4" t="s">
        <v>1168</v>
      </c>
      <c r="B72" s="4" t="s">
        <v>1169</v>
      </c>
      <c r="C72" s="4" t="s">
        <v>150</v>
      </c>
      <c r="D72" s="5">
        <v>74670.25</v>
      </c>
      <c r="E72" s="6">
        <v>3010316.19</v>
      </c>
      <c r="F72" s="6">
        <v>0.12509999999999999</v>
      </c>
      <c r="G72" s="4" t="s">
        <v>850</v>
      </c>
    </row>
    <row r="73" spans="1:7" ht="23.45" customHeight="1" x14ac:dyDescent="0.25">
      <c r="A73" s="4" t="s">
        <v>1170</v>
      </c>
      <c r="B73" s="4" t="s">
        <v>1171</v>
      </c>
      <c r="C73" s="4" t="s">
        <v>150</v>
      </c>
      <c r="D73" s="5">
        <v>1000</v>
      </c>
      <c r="E73" s="6">
        <v>100155.7</v>
      </c>
      <c r="F73" s="6">
        <v>4.1999999999999997E-3</v>
      </c>
      <c r="G73" s="4" t="s">
        <v>807</v>
      </c>
    </row>
    <row r="74" spans="1:7" ht="23.45" customHeight="1" x14ac:dyDescent="0.25">
      <c r="A74" s="4" t="s">
        <v>1172</v>
      </c>
      <c r="B74" s="4" t="s">
        <v>1173</v>
      </c>
      <c r="C74" s="4" t="s">
        <v>150</v>
      </c>
      <c r="D74" s="5">
        <v>1000</v>
      </c>
      <c r="E74" s="6">
        <v>101059.5</v>
      </c>
      <c r="F74" s="6">
        <v>4.1999999999999997E-3</v>
      </c>
      <c r="G74" s="4" t="s">
        <v>807</v>
      </c>
    </row>
    <row r="75" spans="1:7" ht="23.45" customHeight="1" x14ac:dyDescent="0.25">
      <c r="A75" s="4" t="s">
        <v>1174</v>
      </c>
      <c r="B75" s="4" t="s">
        <v>1175</v>
      </c>
      <c r="C75" s="4" t="s">
        <v>150</v>
      </c>
      <c r="D75" s="5">
        <v>1000</v>
      </c>
      <c r="E75" s="6">
        <v>101884.6</v>
      </c>
      <c r="F75" s="6">
        <v>4.1999999999999997E-3</v>
      </c>
      <c r="G75" s="4" t="s">
        <v>807</v>
      </c>
    </row>
    <row r="76" spans="1:7" ht="23.45" customHeight="1" x14ac:dyDescent="0.25">
      <c r="A76" s="4" t="s">
        <v>1176</v>
      </c>
      <c r="B76" s="4" t="s">
        <v>1177</v>
      </c>
      <c r="C76" s="4" t="s">
        <v>150</v>
      </c>
      <c r="D76" s="5">
        <v>1000</v>
      </c>
      <c r="E76" s="6">
        <v>103671.9</v>
      </c>
      <c r="F76" s="6">
        <v>4.3E-3</v>
      </c>
      <c r="G76" s="4" t="s">
        <v>807</v>
      </c>
    </row>
    <row r="77" spans="1:7" ht="23.45" customHeight="1" x14ac:dyDescent="0.25">
      <c r="A77" s="4" t="s">
        <v>1178</v>
      </c>
      <c r="B77" s="4" t="s">
        <v>1179</v>
      </c>
      <c r="C77" s="4" t="s">
        <v>150</v>
      </c>
      <c r="D77" s="5">
        <v>1000</v>
      </c>
      <c r="E77" s="6">
        <v>104248.2</v>
      </c>
      <c r="F77" s="6">
        <v>4.3E-3</v>
      </c>
      <c r="G77" s="4" t="s">
        <v>807</v>
      </c>
    </row>
    <row r="78" spans="1:7" ht="23.45" customHeight="1" x14ac:dyDescent="0.25">
      <c r="A78" s="4" t="s">
        <v>1180</v>
      </c>
      <c r="B78" s="4" t="s">
        <v>1181</v>
      </c>
      <c r="C78" s="4" t="s">
        <v>150</v>
      </c>
      <c r="D78" s="5">
        <v>48000</v>
      </c>
      <c r="E78" s="6">
        <v>5071324.8</v>
      </c>
      <c r="F78" s="6">
        <v>0.2107</v>
      </c>
      <c r="G78" s="4" t="s">
        <v>807</v>
      </c>
    </row>
    <row r="79" spans="1:7" ht="23.45" customHeight="1" x14ac:dyDescent="0.25">
      <c r="A79" s="4" t="s">
        <v>2349</v>
      </c>
      <c r="B79" s="4" t="s">
        <v>2350</v>
      </c>
      <c r="C79" s="4" t="s">
        <v>150</v>
      </c>
      <c r="D79" s="5">
        <v>5000</v>
      </c>
      <c r="E79" s="6">
        <v>507163</v>
      </c>
      <c r="F79" s="6">
        <v>2.1100000000000001E-2</v>
      </c>
      <c r="G79" s="4" t="s">
        <v>807</v>
      </c>
    </row>
    <row r="80" spans="1:7" ht="23.45" customHeight="1" x14ac:dyDescent="0.25">
      <c r="A80" s="4" t="s">
        <v>1186</v>
      </c>
      <c r="B80" s="4" t="s">
        <v>1187</v>
      </c>
      <c r="C80" s="4" t="s">
        <v>150</v>
      </c>
      <c r="D80" s="5">
        <v>10000</v>
      </c>
      <c r="E80" s="6">
        <v>1032143</v>
      </c>
      <c r="F80" s="6">
        <v>4.2900000000000001E-2</v>
      </c>
      <c r="G80" s="4" t="s">
        <v>807</v>
      </c>
    </row>
    <row r="81" spans="1:7" ht="23.45" customHeight="1" x14ac:dyDescent="0.25">
      <c r="A81" s="4" t="s">
        <v>1256</v>
      </c>
      <c r="B81" s="4" t="s">
        <v>1257</v>
      </c>
      <c r="C81" s="4" t="s">
        <v>150</v>
      </c>
      <c r="D81" s="5">
        <v>100000</v>
      </c>
      <c r="E81" s="6">
        <v>7414410</v>
      </c>
      <c r="F81" s="6">
        <v>0.30809999999999998</v>
      </c>
      <c r="G81" s="4" t="s">
        <v>807</v>
      </c>
    </row>
    <row r="82" spans="1:7" ht="32.65" customHeight="1" x14ac:dyDescent="0.25">
      <c r="A82" s="4" t="s">
        <v>1262</v>
      </c>
      <c r="B82" s="4" t="s">
        <v>1263</v>
      </c>
      <c r="C82" s="4" t="s">
        <v>150</v>
      </c>
      <c r="D82" s="5">
        <v>40000</v>
      </c>
      <c r="E82" s="6">
        <v>4170952</v>
      </c>
      <c r="F82" s="6">
        <v>0.17330000000000001</v>
      </c>
      <c r="G82" s="4" t="s">
        <v>850</v>
      </c>
    </row>
    <row r="83" spans="1:7" ht="32.65" customHeight="1" x14ac:dyDescent="0.25">
      <c r="A83" s="4" t="s">
        <v>2355</v>
      </c>
      <c r="B83" s="4" t="s">
        <v>2356</v>
      </c>
      <c r="C83" s="4" t="s">
        <v>101</v>
      </c>
      <c r="D83" s="5">
        <v>20000</v>
      </c>
      <c r="E83" s="6">
        <v>2138072</v>
      </c>
      <c r="F83" s="6">
        <v>8.8800000000000004E-2</v>
      </c>
      <c r="G83" s="4" t="s">
        <v>850</v>
      </c>
    </row>
    <row r="84" spans="1:7" ht="23.45" customHeight="1" x14ac:dyDescent="0.25">
      <c r="A84" s="4" t="s">
        <v>1264</v>
      </c>
      <c r="B84" s="4" t="s">
        <v>1265</v>
      </c>
      <c r="C84" s="4" t="s">
        <v>101</v>
      </c>
      <c r="D84" s="5">
        <v>10000</v>
      </c>
      <c r="E84" s="6">
        <v>1067259</v>
      </c>
      <c r="F84" s="6">
        <v>4.4400000000000002E-2</v>
      </c>
      <c r="G84" s="4" t="s">
        <v>804</v>
      </c>
    </row>
    <row r="85" spans="1:7" ht="23.45" customHeight="1" x14ac:dyDescent="0.25">
      <c r="A85" s="4" t="s">
        <v>2357</v>
      </c>
      <c r="B85" s="4" t="s">
        <v>2358</v>
      </c>
      <c r="C85" s="4" t="s">
        <v>150</v>
      </c>
      <c r="D85" s="5">
        <v>8000</v>
      </c>
      <c r="E85" s="6">
        <v>817307.2</v>
      </c>
      <c r="F85" s="6">
        <v>3.4000000000000002E-2</v>
      </c>
      <c r="G85" s="4" t="s">
        <v>850</v>
      </c>
    </row>
    <row r="86" spans="1:7" ht="32.65" customHeight="1" x14ac:dyDescent="0.25">
      <c r="A86" s="4" t="s">
        <v>1274</v>
      </c>
      <c r="B86" s="4" t="s">
        <v>1275</v>
      </c>
      <c r="C86" s="4" t="s">
        <v>150</v>
      </c>
      <c r="D86" s="5">
        <v>20000</v>
      </c>
      <c r="E86" s="6">
        <v>2061744</v>
      </c>
      <c r="F86" s="6">
        <v>8.5699999999999998E-2</v>
      </c>
      <c r="G86" s="4" t="s">
        <v>850</v>
      </c>
    </row>
    <row r="87" spans="1:7" ht="23.45" customHeight="1" x14ac:dyDescent="0.25">
      <c r="A87" s="4" t="s">
        <v>2359</v>
      </c>
      <c r="B87" s="4" t="s">
        <v>2360</v>
      </c>
      <c r="C87" s="4" t="s">
        <v>150</v>
      </c>
      <c r="D87" s="5">
        <v>30000</v>
      </c>
      <c r="E87" s="6">
        <v>3029889</v>
      </c>
      <c r="F87" s="6">
        <v>0.12590000000000001</v>
      </c>
      <c r="G87" s="4" t="s">
        <v>850</v>
      </c>
    </row>
    <row r="88" spans="1:7" ht="32.65" customHeight="1" x14ac:dyDescent="0.25">
      <c r="A88" s="4" t="s">
        <v>1290</v>
      </c>
      <c r="B88" s="4" t="s">
        <v>1291</v>
      </c>
      <c r="C88" s="4" t="s">
        <v>150</v>
      </c>
      <c r="D88" s="5">
        <v>20000</v>
      </c>
      <c r="E88" s="6">
        <v>2027034</v>
      </c>
      <c r="F88" s="6">
        <v>8.4199999999999997E-2</v>
      </c>
      <c r="G88" s="4" t="s">
        <v>804</v>
      </c>
    </row>
    <row r="89" spans="1:7" ht="32.65" customHeight="1" x14ac:dyDescent="0.25">
      <c r="A89" s="4" t="s">
        <v>1300</v>
      </c>
      <c r="B89" s="4" t="s">
        <v>1301</v>
      </c>
      <c r="C89" s="4" t="s">
        <v>32</v>
      </c>
      <c r="D89" s="5">
        <v>40000</v>
      </c>
      <c r="E89" s="6">
        <v>4025860</v>
      </c>
      <c r="F89" s="6">
        <v>0.1673</v>
      </c>
      <c r="G89" s="4" t="s">
        <v>804</v>
      </c>
    </row>
    <row r="90" spans="1:7" ht="23.45" customHeight="1" x14ac:dyDescent="0.25">
      <c r="A90" s="4" t="s">
        <v>1302</v>
      </c>
      <c r="B90" s="4" t="s">
        <v>1303</v>
      </c>
      <c r="C90" s="4" t="s">
        <v>935</v>
      </c>
      <c r="D90" s="5">
        <v>100000</v>
      </c>
      <c r="E90" s="6">
        <v>10019080</v>
      </c>
      <c r="F90" s="6">
        <v>0.41639999999999999</v>
      </c>
      <c r="G90" s="4" t="s">
        <v>850</v>
      </c>
    </row>
    <row r="91" spans="1:7" ht="23.45" customHeight="1" x14ac:dyDescent="0.25">
      <c r="A91" s="4" t="s">
        <v>1308</v>
      </c>
      <c r="B91" s="4" t="s">
        <v>1309</v>
      </c>
      <c r="C91" s="4" t="s">
        <v>150</v>
      </c>
      <c r="D91" s="5">
        <v>20000</v>
      </c>
      <c r="E91" s="6">
        <v>2155978</v>
      </c>
      <c r="F91" s="6">
        <v>8.9599999999999999E-2</v>
      </c>
      <c r="G91" s="4" t="s">
        <v>850</v>
      </c>
    </row>
    <row r="92" spans="1:7" ht="23.45" customHeight="1" x14ac:dyDescent="0.25">
      <c r="A92" s="4" t="s">
        <v>1008</v>
      </c>
      <c r="B92" s="4" t="s">
        <v>1009</v>
      </c>
      <c r="C92" s="4" t="s">
        <v>43</v>
      </c>
      <c r="D92" s="5">
        <v>50000</v>
      </c>
      <c r="E92" s="6">
        <v>4960430</v>
      </c>
      <c r="F92" s="6">
        <v>0.20610000000000001</v>
      </c>
      <c r="G92" s="4" t="s">
        <v>807</v>
      </c>
    </row>
    <row r="93" spans="1:7" ht="14.45" customHeight="1" x14ac:dyDescent="0.25">
      <c r="A93" s="4" t="s">
        <v>1016</v>
      </c>
      <c r="B93" s="4" t="s">
        <v>1017</v>
      </c>
      <c r="C93" s="4" t="s">
        <v>43</v>
      </c>
      <c r="D93" s="5">
        <v>500000</v>
      </c>
      <c r="E93" s="6">
        <v>50213650</v>
      </c>
      <c r="F93" s="6">
        <v>2.0867</v>
      </c>
      <c r="G93" s="4" t="s">
        <v>850</v>
      </c>
    </row>
    <row r="94" spans="1:7" ht="23.45" customHeight="1" x14ac:dyDescent="0.25">
      <c r="A94" s="4" t="s">
        <v>1032</v>
      </c>
      <c r="B94" s="4" t="s">
        <v>1033</v>
      </c>
      <c r="C94" s="4" t="s">
        <v>43</v>
      </c>
      <c r="D94" s="5">
        <v>20000</v>
      </c>
      <c r="E94" s="6">
        <v>2003360</v>
      </c>
      <c r="F94" s="6">
        <v>8.3299999999999999E-2</v>
      </c>
      <c r="G94" s="4" t="s">
        <v>850</v>
      </c>
    </row>
    <row r="95" spans="1:7" ht="23.45" customHeight="1" x14ac:dyDescent="0.25">
      <c r="A95" s="4" t="s">
        <v>1194</v>
      </c>
      <c r="B95" s="4" t="s">
        <v>1195</v>
      </c>
      <c r="C95" s="4" t="s">
        <v>43</v>
      </c>
      <c r="D95" s="5">
        <v>120000</v>
      </c>
      <c r="E95" s="6">
        <v>12056772</v>
      </c>
      <c r="F95" s="6">
        <v>0.501</v>
      </c>
      <c r="G95" s="4" t="s">
        <v>850</v>
      </c>
    </row>
    <row r="96" spans="1:7" ht="23.45" customHeight="1" x14ac:dyDescent="0.25">
      <c r="A96" s="4" t="s">
        <v>1206</v>
      </c>
      <c r="B96" s="4" t="s">
        <v>1207</v>
      </c>
      <c r="C96" s="4" t="s">
        <v>43</v>
      </c>
      <c r="D96" s="5">
        <v>10000</v>
      </c>
      <c r="E96" s="6">
        <v>1003750</v>
      </c>
      <c r="F96" s="6">
        <v>4.1700000000000001E-2</v>
      </c>
      <c r="G96" s="4" t="s">
        <v>850</v>
      </c>
    </row>
    <row r="97" spans="1:7" ht="23.45" customHeight="1" x14ac:dyDescent="0.25">
      <c r="A97" s="4" t="s">
        <v>1212</v>
      </c>
      <c r="B97" s="4" t="s">
        <v>1213</v>
      </c>
      <c r="C97" s="4" t="s">
        <v>43</v>
      </c>
      <c r="D97" s="5">
        <v>50000</v>
      </c>
      <c r="E97" s="6">
        <v>5037940</v>
      </c>
      <c r="F97" s="6">
        <v>0.2094</v>
      </c>
      <c r="G97" s="4" t="s">
        <v>850</v>
      </c>
    </row>
    <row r="98" spans="1:7" ht="23.45" customHeight="1" x14ac:dyDescent="0.25">
      <c r="A98" s="4" t="s">
        <v>1220</v>
      </c>
      <c r="B98" s="4" t="s">
        <v>1221</v>
      </c>
      <c r="C98" s="4" t="s">
        <v>43</v>
      </c>
      <c r="D98" s="5">
        <v>20000</v>
      </c>
      <c r="E98" s="6">
        <v>2049070</v>
      </c>
      <c r="F98" s="6">
        <v>8.5199999999999998E-2</v>
      </c>
      <c r="G98" s="4" t="s">
        <v>807</v>
      </c>
    </row>
    <row r="99" spans="1:7" ht="23.45" customHeight="1" x14ac:dyDescent="0.25">
      <c r="A99" s="4" t="s">
        <v>1222</v>
      </c>
      <c r="B99" s="4" t="s">
        <v>1223</v>
      </c>
      <c r="C99" s="4" t="s">
        <v>101</v>
      </c>
      <c r="D99" s="5">
        <v>70000</v>
      </c>
      <c r="E99" s="6">
        <v>7024906</v>
      </c>
      <c r="F99" s="6">
        <v>0.29189999999999999</v>
      </c>
      <c r="G99" s="4" t="s">
        <v>807</v>
      </c>
    </row>
    <row r="100" spans="1:7" ht="23.45" customHeight="1" x14ac:dyDescent="0.25">
      <c r="A100" s="4" t="s">
        <v>1226</v>
      </c>
      <c r="B100" s="4" t="s">
        <v>1227</v>
      </c>
      <c r="C100" s="4" t="s">
        <v>43</v>
      </c>
      <c r="D100" s="5">
        <v>30000</v>
      </c>
      <c r="E100" s="6">
        <v>3022224</v>
      </c>
      <c r="F100" s="6">
        <v>0.12559999999999999</v>
      </c>
      <c r="G100" s="4" t="s">
        <v>850</v>
      </c>
    </row>
    <row r="101" spans="1:7" ht="23.45" customHeight="1" x14ac:dyDescent="0.25">
      <c r="A101" s="4" t="s">
        <v>1230</v>
      </c>
      <c r="B101" s="4" t="s">
        <v>1231</v>
      </c>
      <c r="C101" s="4" t="s">
        <v>101</v>
      </c>
      <c r="D101" s="5">
        <v>60000</v>
      </c>
      <c r="E101" s="6">
        <v>6033966</v>
      </c>
      <c r="F101" s="6">
        <v>0.25069999999999998</v>
      </c>
      <c r="G101" s="4" t="s">
        <v>807</v>
      </c>
    </row>
    <row r="102" spans="1:7" ht="32.65" customHeight="1" x14ac:dyDescent="0.25">
      <c r="A102" s="4" t="s">
        <v>1234</v>
      </c>
      <c r="B102" s="4" t="s">
        <v>1235</v>
      </c>
      <c r="C102" s="4" t="s">
        <v>101</v>
      </c>
      <c r="D102" s="5">
        <v>30000</v>
      </c>
      <c r="E102" s="6">
        <v>3020772</v>
      </c>
      <c r="F102" s="6">
        <v>0.1255</v>
      </c>
      <c r="G102" s="4" t="s">
        <v>804</v>
      </c>
    </row>
    <row r="103" spans="1:7" ht="23.45" customHeight="1" x14ac:dyDescent="0.25">
      <c r="A103" s="4" t="s">
        <v>1240</v>
      </c>
      <c r="B103" s="4" t="s">
        <v>1241</v>
      </c>
      <c r="C103" s="4" t="s">
        <v>101</v>
      </c>
      <c r="D103" s="5">
        <v>20000</v>
      </c>
      <c r="E103" s="6">
        <v>2012978</v>
      </c>
      <c r="F103" s="6">
        <v>8.3699999999999997E-2</v>
      </c>
      <c r="G103" s="4" t="s">
        <v>804</v>
      </c>
    </row>
    <row r="104" spans="1:7" ht="23.45" customHeight="1" x14ac:dyDescent="0.25">
      <c r="A104" s="4" t="s">
        <v>1246</v>
      </c>
      <c r="B104" s="4" t="s">
        <v>1247</v>
      </c>
      <c r="C104" s="4" t="s">
        <v>43</v>
      </c>
      <c r="D104" s="5">
        <v>50000</v>
      </c>
      <c r="E104" s="6">
        <v>5206125</v>
      </c>
      <c r="F104" s="6">
        <v>0.21629999999999999</v>
      </c>
      <c r="G104" s="4" t="s">
        <v>807</v>
      </c>
    </row>
    <row r="105" spans="1:7" ht="23.45" customHeight="1" x14ac:dyDescent="0.25">
      <c r="A105" s="4" t="s">
        <v>1250</v>
      </c>
      <c r="B105" s="4" t="s">
        <v>1251</v>
      </c>
      <c r="C105" s="4" t="s">
        <v>101</v>
      </c>
      <c r="D105" s="5">
        <v>60000</v>
      </c>
      <c r="E105" s="6">
        <v>6328770</v>
      </c>
      <c r="F105" s="6">
        <v>0.26300000000000001</v>
      </c>
      <c r="G105" s="4" t="s">
        <v>807</v>
      </c>
    </row>
    <row r="106" spans="1:7" ht="32.65" customHeight="1" x14ac:dyDescent="0.25">
      <c r="A106" s="4" t="s">
        <v>1310</v>
      </c>
      <c r="B106" s="4" t="s">
        <v>1311</v>
      </c>
      <c r="C106" s="4" t="s">
        <v>43</v>
      </c>
      <c r="D106" s="5">
        <v>10000</v>
      </c>
      <c r="E106" s="6">
        <v>1063293</v>
      </c>
      <c r="F106" s="6">
        <v>4.4200000000000003E-2</v>
      </c>
      <c r="G106" s="4" t="s">
        <v>850</v>
      </c>
    </row>
    <row r="107" spans="1:7" ht="23.45" customHeight="1" x14ac:dyDescent="0.25">
      <c r="A107" s="4" t="s">
        <v>1314</v>
      </c>
      <c r="B107" s="4" t="s">
        <v>1315</v>
      </c>
      <c r="C107" s="4" t="s">
        <v>43</v>
      </c>
      <c r="D107" s="5">
        <v>10000</v>
      </c>
      <c r="E107" s="6">
        <v>1010291</v>
      </c>
      <c r="F107" s="6">
        <v>4.2000000000000003E-2</v>
      </c>
      <c r="G107" s="4" t="s">
        <v>850</v>
      </c>
    </row>
    <row r="108" spans="1:7" ht="23.45" customHeight="1" x14ac:dyDescent="0.25">
      <c r="A108" s="4" t="s">
        <v>1324</v>
      </c>
      <c r="B108" s="4" t="s">
        <v>1325</v>
      </c>
      <c r="C108" s="4" t="s">
        <v>43</v>
      </c>
      <c r="D108" s="5">
        <v>10000</v>
      </c>
      <c r="E108" s="6">
        <v>1001454</v>
      </c>
      <c r="F108" s="6">
        <v>4.1599999999999998E-2</v>
      </c>
      <c r="G108" s="4" t="s">
        <v>850</v>
      </c>
    </row>
    <row r="109" spans="1:7" ht="41.85" customHeight="1" x14ac:dyDescent="0.25">
      <c r="A109" s="4" t="s">
        <v>1359</v>
      </c>
      <c r="B109" s="4" t="s">
        <v>1360</v>
      </c>
      <c r="C109" s="4" t="s">
        <v>43</v>
      </c>
      <c r="D109" s="5">
        <v>500000</v>
      </c>
      <c r="E109" s="6">
        <v>49116300</v>
      </c>
      <c r="F109" s="6">
        <v>2.0411000000000001</v>
      </c>
      <c r="G109" s="4" t="s">
        <v>797</v>
      </c>
    </row>
    <row r="110" spans="1:7" ht="32.65" customHeight="1" x14ac:dyDescent="0.25">
      <c r="A110" s="4" t="s">
        <v>2327</v>
      </c>
      <c r="B110" s="4" t="s">
        <v>2328</v>
      </c>
      <c r="C110" s="4" t="s">
        <v>43</v>
      </c>
      <c r="D110" s="5">
        <v>20000</v>
      </c>
      <c r="E110" s="6">
        <v>2009544</v>
      </c>
      <c r="F110" s="6">
        <v>8.3500000000000005E-2</v>
      </c>
      <c r="G110" s="4" t="s">
        <v>804</v>
      </c>
    </row>
    <row r="111" spans="1:7" ht="23.45" customHeight="1" x14ac:dyDescent="0.25">
      <c r="A111" s="4" t="s">
        <v>2331</v>
      </c>
      <c r="B111" s="4" t="s">
        <v>2332</v>
      </c>
      <c r="C111" s="4" t="s">
        <v>1051</v>
      </c>
      <c r="D111" s="5">
        <v>20000</v>
      </c>
      <c r="E111" s="6">
        <v>2021216</v>
      </c>
      <c r="F111" s="6">
        <v>8.4000000000000005E-2</v>
      </c>
      <c r="G111" s="4" t="s">
        <v>804</v>
      </c>
    </row>
    <row r="112" spans="1:7" ht="23.45" customHeight="1" x14ac:dyDescent="0.25">
      <c r="A112" s="4" t="s">
        <v>2333</v>
      </c>
      <c r="B112" s="4" t="s">
        <v>2334</v>
      </c>
      <c r="C112" s="4" t="s">
        <v>1051</v>
      </c>
      <c r="D112" s="5">
        <v>20000</v>
      </c>
      <c r="E112" s="6">
        <v>2021830</v>
      </c>
      <c r="F112" s="6">
        <v>8.4000000000000005E-2</v>
      </c>
      <c r="G112" s="4" t="s">
        <v>804</v>
      </c>
    </row>
    <row r="113" spans="1:7" ht="32.65" customHeight="1" x14ac:dyDescent="0.25">
      <c r="A113" s="4" t="s">
        <v>1417</v>
      </c>
      <c r="B113" s="4" t="s">
        <v>1418</v>
      </c>
      <c r="C113" s="4" t="s">
        <v>1051</v>
      </c>
      <c r="D113" s="5">
        <v>20000</v>
      </c>
      <c r="E113" s="6">
        <v>2009060</v>
      </c>
      <c r="F113" s="6">
        <v>8.3500000000000005E-2</v>
      </c>
      <c r="G113" s="4" t="s">
        <v>804</v>
      </c>
    </row>
    <row r="114" spans="1:7" ht="23.45" customHeight="1" x14ac:dyDescent="0.25">
      <c r="A114" s="4" t="s">
        <v>1424</v>
      </c>
      <c r="B114" s="4" t="s">
        <v>1425</v>
      </c>
      <c r="C114" s="4" t="s">
        <v>1051</v>
      </c>
      <c r="D114" s="5">
        <v>100000</v>
      </c>
      <c r="E114" s="6">
        <v>10113550</v>
      </c>
      <c r="F114" s="6">
        <v>0.42030000000000001</v>
      </c>
      <c r="G114" s="4" t="s">
        <v>804</v>
      </c>
    </row>
    <row r="115" spans="1:7" ht="23.45" customHeight="1" x14ac:dyDescent="0.25">
      <c r="A115" s="4" t="s">
        <v>2339</v>
      </c>
      <c r="B115" s="4" t="s">
        <v>2340</v>
      </c>
      <c r="C115" s="4" t="s">
        <v>101</v>
      </c>
      <c r="D115" s="5">
        <v>40000</v>
      </c>
      <c r="E115" s="6">
        <v>4132856</v>
      </c>
      <c r="F115" s="6">
        <v>0.17169999999999999</v>
      </c>
      <c r="G115" s="4" t="s">
        <v>804</v>
      </c>
    </row>
    <row r="116" spans="1:7" ht="14.45" customHeight="1" x14ac:dyDescent="0.25">
      <c r="A116" s="4" t="s">
        <v>0</v>
      </c>
      <c r="B116" s="4" t="s">
        <v>0</v>
      </c>
      <c r="C116" s="7" t="s">
        <v>183</v>
      </c>
      <c r="D116" s="5">
        <v>21956800.25</v>
      </c>
      <c r="E116" s="6">
        <v>2181620702.6300001</v>
      </c>
      <c r="F116" s="6">
        <v>90.658900000000003</v>
      </c>
      <c r="G116" s="8" t="s">
        <v>0</v>
      </c>
    </row>
    <row r="117" spans="1:7" ht="18.399999999999999" customHeight="1" x14ac:dyDescent="0.25">
      <c r="A117" s="16" t="s">
        <v>0</v>
      </c>
      <c r="B117" s="16"/>
      <c r="C117" s="16"/>
      <c r="D117" s="16"/>
      <c r="E117" s="16"/>
      <c r="F117" s="16"/>
      <c r="G117" s="16"/>
    </row>
    <row r="118" spans="1:7" ht="14.45" customHeight="1" x14ac:dyDescent="0.25">
      <c r="A118" s="15" t="s">
        <v>1688</v>
      </c>
      <c r="B118" s="15"/>
      <c r="C118" s="15"/>
      <c r="D118" s="1"/>
      <c r="E118" s="1"/>
      <c r="F118" s="1"/>
      <c r="G118" s="1"/>
    </row>
    <row r="119" spans="1:7" ht="14.45" customHeight="1" x14ac:dyDescent="0.25">
      <c r="A119" s="3" t="s">
        <v>1689</v>
      </c>
      <c r="B119" s="3" t="s">
        <v>9</v>
      </c>
      <c r="C119" s="3" t="s">
        <v>10</v>
      </c>
      <c r="D119" s="1"/>
      <c r="E119" s="1"/>
      <c r="F119" s="1"/>
      <c r="G119" s="1"/>
    </row>
    <row r="120" spans="1:7" ht="23.45" customHeight="1" x14ac:dyDescent="0.25">
      <c r="A120" s="4" t="s">
        <v>1692</v>
      </c>
      <c r="B120" s="6">
        <v>83490994.439999998</v>
      </c>
      <c r="C120" s="6">
        <v>3.47</v>
      </c>
      <c r="D120" s="1"/>
      <c r="E120" s="1"/>
      <c r="F120" s="1"/>
      <c r="G120" s="1"/>
    </row>
    <row r="121" spans="1:7" ht="14.45" customHeight="1" x14ac:dyDescent="0.25">
      <c r="A121" s="4" t="s">
        <v>1693</v>
      </c>
      <c r="B121" s="6">
        <v>129768612.56</v>
      </c>
      <c r="C121" s="6">
        <v>5.39</v>
      </c>
      <c r="D121" s="1"/>
      <c r="E121" s="1"/>
      <c r="F121" s="1"/>
      <c r="G121" s="1"/>
    </row>
    <row r="122" spans="1:7" ht="14.45" customHeight="1" x14ac:dyDescent="0.25">
      <c r="A122" s="4" t="s">
        <v>1691</v>
      </c>
      <c r="B122" s="6">
        <v>11527230.57</v>
      </c>
      <c r="C122" s="6">
        <v>0.48</v>
      </c>
      <c r="D122" s="1"/>
      <c r="E122" s="1"/>
      <c r="F122" s="1"/>
      <c r="G122" s="1"/>
    </row>
    <row r="123" spans="1:7" ht="14.45" customHeight="1" x14ac:dyDescent="0.25">
      <c r="A123" s="9" t="s">
        <v>1694</v>
      </c>
      <c r="B123" s="6">
        <v>224786837.56999999</v>
      </c>
      <c r="C123" s="6">
        <v>9.34</v>
      </c>
      <c r="D123" s="1"/>
      <c r="E123" s="1"/>
      <c r="F123" s="1"/>
      <c r="G123" s="1"/>
    </row>
    <row r="124" spans="1:7" ht="14.45" customHeight="1" x14ac:dyDescent="0.25">
      <c r="A124" s="15" t="s">
        <v>0</v>
      </c>
      <c r="B124" s="15"/>
      <c r="C124" s="1"/>
      <c r="D124" s="1"/>
      <c r="E124" s="1"/>
      <c r="F124" s="1"/>
      <c r="G124" s="1"/>
    </row>
    <row r="125" spans="1:7" ht="23.65" customHeight="1" x14ac:dyDescent="0.25">
      <c r="A125" s="4" t="s">
        <v>1695</v>
      </c>
      <c r="B125" s="6">
        <v>6.74</v>
      </c>
      <c r="C125" s="1"/>
      <c r="D125" s="1"/>
      <c r="E125" s="1"/>
      <c r="F125" s="1"/>
      <c r="G125" s="1"/>
    </row>
    <row r="126" spans="1:7" ht="14.45" customHeight="1" x14ac:dyDescent="0.25">
      <c r="A126" s="4" t="s">
        <v>1696</v>
      </c>
      <c r="B126" s="6">
        <v>4.62</v>
      </c>
      <c r="C126" s="1"/>
      <c r="D126" s="1"/>
      <c r="E126" s="1"/>
      <c r="F126" s="1"/>
      <c r="G126" s="1"/>
    </row>
    <row r="127" spans="1:7" ht="32.65" customHeight="1" x14ac:dyDescent="0.25">
      <c r="A127" s="4" t="s">
        <v>1697</v>
      </c>
      <c r="B127" s="6">
        <v>7.79</v>
      </c>
      <c r="C127" s="1"/>
      <c r="D127" s="1"/>
      <c r="E127" s="1"/>
      <c r="F127" s="1"/>
      <c r="G127" s="1"/>
    </row>
    <row r="128" spans="1:7" ht="1.35" customHeight="1" x14ac:dyDescent="0.25">
      <c r="A128" s="1"/>
      <c r="B128" s="1"/>
      <c r="C128" s="1"/>
      <c r="D128" s="1"/>
      <c r="E128" s="1"/>
      <c r="F128" s="1"/>
      <c r="G128" s="1"/>
    </row>
    <row r="129" spans="1:7" ht="18.399999999999999" customHeight="1" x14ac:dyDescent="0.25">
      <c r="A129" s="16" t="s">
        <v>0</v>
      </c>
      <c r="B129" s="16"/>
      <c r="C129" s="16"/>
      <c r="D129" s="16"/>
      <c r="E129" s="16"/>
      <c r="F129" s="16"/>
      <c r="G129" s="16"/>
    </row>
    <row r="130" spans="1:7" ht="14.45" customHeight="1" x14ac:dyDescent="0.25">
      <c r="A130" s="15" t="s">
        <v>1698</v>
      </c>
      <c r="B130" s="15"/>
      <c r="C130" s="15"/>
      <c r="D130" s="1"/>
      <c r="E130" s="1"/>
      <c r="F130" s="1"/>
      <c r="G130" s="1"/>
    </row>
    <row r="131" spans="1:7" ht="14.45" customHeight="1" x14ac:dyDescent="0.25">
      <c r="A131" s="3" t="s">
        <v>1699</v>
      </c>
      <c r="B131" s="3" t="s">
        <v>9</v>
      </c>
      <c r="C131" s="3" t="s">
        <v>10</v>
      </c>
      <c r="D131" s="1"/>
      <c r="E131" s="1"/>
      <c r="F131" s="1"/>
      <c r="G131" s="1"/>
    </row>
    <row r="132" spans="1:7" ht="14.45" customHeight="1" x14ac:dyDescent="0.25">
      <c r="A132" s="4" t="s">
        <v>1704</v>
      </c>
      <c r="B132" s="6">
        <v>1938774175.6300001</v>
      </c>
      <c r="C132" s="6">
        <v>80.569999999999993</v>
      </c>
      <c r="D132" s="1"/>
      <c r="E132" s="1"/>
      <c r="F132" s="1"/>
      <c r="G132" s="1"/>
    </row>
    <row r="133" spans="1:7" ht="14.45" customHeight="1" x14ac:dyDescent="0.25">
      <c r="A133" s="4" t="s">
        <v>1705</v>
      </c>
      <c r="B133" s="6">
        <v>242846527</v>
      </c>
      <c r="C133" s="6">
        <v>10.09</v>
      </c>
      <c r="D133" s="1"/>
      <c r="E133" s="1"/>
      <c r="F133" s="1"/>
      <c r="G133" s="1"/>
    </row>
    <row r="134" spans="1:7" ht="14.45" customHeight="1" x14ac:dyDescent="0.25">
      <c r="A134" s="7" t="s">
        <v>183</v>
      </c>
      <c r="B134" s="6">
        <v>2181620702.6300001</v>
      </c>
      <c r="C134" s="6">
        <v>90.66</v>
      </c>
      <c r="D134" s="1"/>
      <c r="E134" s="1"/>
      <c r="F134" s="1"/>
      <c r="G134" s="1"/>
    </row>
    <row r="135" spans="1:7" ht="18.399999999999999" customHeight="1" x14ac:dyDescent="0.25">
      <c r="A135" s="16" t="s">
        <v>0</v>
      </c>
      <c r="B135" s="16"/>
      <c r="C135" s="16"/>
      <c r="D135" s="16"/>
      <c r="E135" s="16"/>
      <c r="F135" s="16"/>
      <c r="G135" s="16"/>
    </row>
    <row r="136" spans="1:7" ht="23.65" customHeight="1" x14ac:dyDescent="0.25">
      <c r="A136" s="4" t="s">
        <v>1692</v>
      </c>
      <c r="B136" s="6">
        <v>83490994.439999998</v>
      </c>
      <c r="C136" s="6">
        <v>3.47</v>
      </c>
      <c r="D136" s="1"/>
      <c r="E136" s="1"/>
      <c r="F136" s="1"/>
      <c r="G136" s="1"/>
    </row>
    <row r="137" spans="1:7" ht="14.45" customHeight="1" x14ac:dyDescent="0.25">
      <c r="A137" s="4" t="s">
        <v>1693</v>
      </c>
      <c r="B137" s="6">
        <v>129768612.56</v>
      </c>
      <c r="C137" s="6">
        <v>5.39</v>
      </c>
      <c r="D137" s="1"/>
      <c r="E137" s="1"/>
      <c r="F137" s="1"/>
      <c r="G137" s="1"/>
    </row>
    <row r="138" spans="1:7" ht="14.45" customHeight="1" x14ac:dyDescent="0.25">
      <c r="A138" s="4" t="s">
        <v>1691</v>
      </c>
      <c r="B138" s="6">
        <v>11527230.57</v>
      </c>
      <c r="C138" s="6">
        <v>0.48</v>
      </c>
      <c r="D138" s="1"/>
      <c r="E138" s="1"/>
      <c r="F138" s="1"/>
      <c r="G138" s="1"/>
    </row>
    <row r="139" spans="1:7" ht="14.45" customHeight="1" x14ac:dyDescent="0.25">
      <c r="A139" s="9" t="s">
        <v>1694</v>
      </c>
      <c r="B139" s="6">
        <f>SUM(B136:B138)+E116</f>
        <v>2406407540.2000003</v>
      </c>
      <c r="C139" s="6">
        <v>100</v>
      </c>
      <c r="D139" s="1"/>
      <c r="E139" s="1"/>
      <c r="F139" s="1"/>
      <c r="G139" s="1"/>
    </row>
    <row r="140" spans="1:7" ht="18.399999999999999" customHeight="1" x14ac:dyDescent="0.25">
      <c r="A140" s="16" t="s">
        <v>0</v>
      </c>
      <c r="B140" s="16"/>
      <c r="C140" s="16"/>
      <c r="D140" s="16"/>
      <c r="E140" s="16"/>
      <c r="F140" s="16"/>
      <c r="G140" s="16"/>
    </row>
    <row r="141" spans="1:7" ht="14.45" customHeight="1" x14ac:dyDescent="0.25">
      <c r="A141" s="15" t="s">
        <v>1709</v>
      </c>
      <c r="B141" s="15"/>
      <c r="C141" s="1"/>
      <c r="D141" s="1"/>
      <c r="E141" s="1"/>
      <c r="F141" s="1"/>
      <c r="G141" s="1"/>
    </row>
    <row r="142" spans="1:7" ht="14.65" customHeight="1" x14ac:dyDescent="0.25">
      <c r="A142" s="4" t="s">
        <v>1710</v>
      </c>
      <c r="B142" s="6">
        <v>1102269011.0899999</v>
      </c>
      <c r="C142" s="1"/>
      <c r="D142" s="1"/>
      <c r="E142" s="1"/>
      <c r="F142" s="1"/>
      <c r="G142" s="1"/>
    </row>
    <row r="143" spans="1:7" ht="14.45" customHeight="1" x14ac:dyDescent="0.25">
      <c r="A143" s="4" t="s">
        <v>10</v>
      </c>
      <c r="B143" s="6">
        <v>45.805599999999998</v>
      </c>
      <c r="C143" s="1"/>
      <c r="D143" s="1"/>
      <c r="E143" s="1"/>
      <c r="F143" s="1"/>
      <c r="G143" s="1"/>
    </row>
    <row r="144" spans="1:7" ht="14.45" customHeight="1" x14ac:dyDescent="0.25">
      <c r="A144" s="15" t="s">
        <v>0</v>
      </c>
      <c r="B144" s="15"/>
      <c r="C144" s="1"/>
      <c r="D144" s="1"/>
      <c r="E144" s="1"/>
      <c r="F144" s="1"/>
      <c r="G144" s="1"/>
    </row>
    <row r="145" spans="1:7" ht="23.65" customHeight="1" x14ac:dyDescent="0.25">
      <c r="A145" s="4" t="s">
        <v>1711</v>
      </c>
      <c r="B145" s="12">
        <v>34.644799999999996</v>
      </c>
      <c r="C145" s="1"/>
      <c r="D145" s="1"/>
      <c r="E145" s="1"/>
      <c r="F145" s="1"/>
      <c r="G145" s="1"/>
    </row>
    <row r="146" spans="1:7" ht="23.45" customHeight="1" x14ac:dyDescent="0.25">
      <c r="A146" s="4" t="s">
        <v>1712</v>
      </c>
      <c r="B146" s="12">
        <v>34.946399999999997</v>
      </c>
      <c r="C146" s="1"/>
      <c r="D146" s="1"/>
      <c r="E146" s="1"/>
      <c r="F146" s="1"/>
      <c r="G146" s="1"/>
    </row>
    <row r="147" spans="1:7" ht="14.1" customHeight="1" x14ac:dyDescent="0.25">
      <c r="A147" s="13" t="s">
        <v>0</v>
      </c>
      <c r="B147" s="14" t="s">
        <v>0</v>
      </c>
      <c r="C147" s="1"/>
      <c r="D147" s="1"/>
      <c r="E147" s="1"/>
      <c r="F147" s="1"/>
      <c r="G147" s="1"/>
    </row>
    <row r="148" spans="1:7" ht="23.65" customHeight="1" x14ac:dyDescent="0.25">
      <c r="A148" s="4" t="s">
        <v>1713</v>
      </c>
      <c r="B148" s="8" t="s">
        <v>1714</v>
      </c>
      <c r="C148" s="1"/>
      <c r="D148" s="1"/>
      <c r="E148" s="1"/>
      <c r="F148" s="1"/>
      <c r="G148" s="1"/>
    </row>
    <row r="150" spans="1:7" ht="15" customHeight="1" x14ac:dyDescent="0.25">
      <c r="C150" s="19" t="s">
        <v>2892</v>
      </c>
    </row>
    <row r="152" spans="1:7" ht="15" customHeight="1" x14ac:dyDescent="0.25">
      <c r="A152" s="20" t="s">
        <v>5</v>
      </c>
      <c r="B152" s="21" t="s">
        <v>6</v>
      </c>
      <c r="C152" s="21" t="s">
        <v>2893</v>
      </c>
      <c r="D152" s="21" t="s">
        <v>2894</v>
      </c>
      <c r="E152" s="21" t="s">
        <v>2895</v>
      </c>
      <c r="F152" s="21" t="s">
        <v>2894</v>
      </c>
    </row>
    <row r="153" spans="1:7" ht="15" customHeight="1" x14ac:dyDescent="0.25">
      <c r="A153" s="22" t="s">
        <v>2902</v>
      </c>
      <c r="B153" s="22" t="s">
        <v>2903</v>
      </c>
      <c r="C153" s="27">
        <v>337648.44</v>
      </c>
      <c r="D153" s="27">
        <f>+C153/$B$139*100</f>
        <v>1.4031224319216416E-2</v>
      </c>
      <c r="E153" s="27">
        <v>337648.44</v>
      </c>
      <c r="F153" s="27">
        <f>+E153/$B$139*100</f>
        <v>1.4031224319216416E-2</v>
      </c>
    </row>
    <row r="154" spans="1:7" ht="15" customHeight="1" x14ac:dyDescent="0.25">
      <c r="A154" s="22" t="s">
        <v>2904</v>
      </c>
      <c r="B154" s="22" t="s">
        <v>2905</v>
      </c>
      <c r="C154" s="27">
        <v>337648.44</v>
      </c>
      <c r="D154" s="27">
        <f t="shared" ref="D154:D156" si="0">+C154/$B$139*100</f>
        <v>1.4031224319216416E-2</v>
      </c>
      <c r="E154" s="27">
        <v>337648.44</v>
      </c>
      <c r="F154" s="27">
        <f t="shared" ref="F154:F156" si="1">+E154/$B$139*100</f>
        <v>1.4031224319216416E-2</v>
      </c>
    </row>
    <row r="155" spans="1:7" ht="15" customHeight="1" x14ac:dyDescent="0.25">
      <c r="A155" s="22" t="s">
        <v>2906</v>
      </c>
      <c r="B155" s="22" t="s">
        <v>2907</v>
      </c>
      <c r="C155" s="27">
        <v>450197.92</v>
      </c>
      <c r="D155" s="27">
        <f t="shared" si="0"/>
        <v>1.8708299092288556E-2</v>
      </c>
      <c r="E155" s="27">
        <v>450197.92</v>
      </c>
      <c r="F155" s="27">
        <f t="shared" si="1"/>
        <v>1.8708299092288556E-2</v>
      </c>
    </row>
    <row r="156" spans="1:7" ht="15" customHeight="1" x14ac:dyDescent="0.25">
      <c r="A156" s="22" t="s">
        <v>2908</v>
      </c>
      <c r="B156" s="22" t="s">
        <v>2909</v>
      </c>
      <c r="C156" s="27">
        <v>2094851.506849315</v>
      </c>
      <c r="D156" s="27">
        <f t="shared" si="0"/>
        <v>8.7053064447895165E-2</v>
      </c>
      <c r="E156" s="27">
        <v>2094851.506849315</v>
      </c>
      <c r="F156" s="27">
        <f t="shared" si="1"/>
        <v>8.7053064447895165E-2</v>
      </c>
    </row>
    <row r="157" spans="1:7" ht="15" customHeight="1" x14ac:dyDescent="0.25">
      <c r="B157" s="25" t="s">
        <v>183</v>
      </c>
      <c r="C157" s="26">
        <f t="shared" ref="C157:D157" si="2">SUM(C153:C156)</f>
        <v>3220346.3068493148</v>
      </c>
      <c r="D157" s="26">
        <f t="shared" si="2"/>
        <v>0.13382381217861655</v>
      </c>
      <c r="E157" s="26">
        <f>SUM(E153:E156)</f>
        <v>3220346.3068493148</v>
      </c>
      <c r="F157" s="26">
        <f t="shared" ref="F157" si="3">SUM(F153:F156)</f>
        <v>0.13382381217861655</v>
      </c>
    </row>
  </sheetData>
  <mergeCells count="20">
    <mergeCell ref="A1:B1"/>
    <mergeCell ref="C1:D1"/>
    <mergeCell ref="E1:G1"/>
    <mergeCell ref="A6:G6"/>
    <mergeCell ref="A5:G5"/>
    <mergeCell ref="A4:G4"/>
    <mergeCell ref="A3:G3"/>
    <mergeCell ref="A2:G2"/>
    <mergeCell ref="A118:C118"/>
    <mergeCell ref="A117:G117"/>
    <mergeCell ref="A9:F9"/>
    <mergeCell ref="A8:G8"/>
    <mergeCell ref="A7:G7"/>
    <mergeCell ref="A135:G135"/>
    <mergeCell ref="A130:C130"/>
    <mergeCell ref="A129:G129"/>
    <mergeCell ref="A124:B124"/>
    <mergeCell ref="A144:B144"/>
    <mergeCell ref="A141:B141"/>
    <mergeCell ref="A140:G140"/>
  </mergeCells>
  <pageMargins left="0.25" right="0.25" top="0.25" bottom="0.2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3"/>
  <sheetViews>
    <sheetView showGridLines="0" topLeftCell="A89" workbookViewId="0">
      <selection activeCell="B118" sqref="B118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2661</v>
      </c>
      <c r="B4" s="17"/>
      <c r="C4" s="17"/>
      <c r="D4" s="17"/>
      <c r="E4" s="17"/>
      <c r="F4" s="17"/>
      <c r="G4" s="17"/>
    </row>
    <row r="5" spans="1:7" ht="14.8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6" t="s">
        <v>0</v>
      </c>
      <c r="B6" s="16"/>
      <c r="C6" s="16"/>
      <c r="D6" s="16"/>
      <c r="E6" s="16"/>
      <c r="F6" s="16"/>
      <c r="G6" s="16"/>
    </row>
    <row r="7" spans="1:7" ht="14.45" customHeight="1" x14ac:dyDescent="0.25">
      <c r="A7" s="15" t="s">
        <v>192</v>
      </c>
      <c r="B7" s="15"/>
      <c r="C7" s="15"/>
      <c r="D7" s="15"/>
      <c r="E7" s="15"/>
      <c r="F7" s="15"/>
      <c r="G7" s="1"/>
    </row>
    <row r="8" spans="1:7" ht="23.45" customHeigh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1"/>
    </row>
    <row r="9" spans="1:7" ht="23.45" customHeight="1" x14ac:dyDescent="0.25">
      <c r="A9" s="4" t="s">
        <v>703</v>
      </c>
      <c r="B9" s="4" t="s">
        <v>704</v>
      </c>
      <c r="C9" s="4" t="s">
        <v>168</v>
      </c>
      <c r="D9" s="5">
        <v>1500000</v>
      </c>
      <c r="E9" s="6">
        <v>145280850</v>
      </c>
      <c r="F9" s="6">
        <v>3.0093000000000001</v>
      </c>
      <c r="G9" s="1"/>
    </row>
    <row r="10" spans="1:7" ht="32.65" customHeight="1" x14ac:dyDescent="0.25">
      <c r="A10" s="4" t="s">
        <v>713</v>
      </c>
      <c r="B10" s="4" t="s">
        <v>714</v>
      </c>
      <c r="C10" s="4" t="s">
        <v>198</v>
      </c>
      <c r="D10" s="5">
        <v>300</v>
      </c>
      <c r="E10" s="6">
        <v>32033.279999999999</v>
      </c>
      <c r="F10" s="6">
        <v>6.9999999999999999E-4</v>
      </c>
      <c r="G10" s="1"/>
    </row>
    <row r="11" spans="1:7" ht="32.65" customHeight="1" x14ac:dyDescent="0.25">
      <c r="A11" s="4" t="s">
        <v>1920</v>
      </c>
      <c r="B11" s="4" t="s">
        <v>1921</v>
      </c>
      <c r="C11" s="4" t="s">
        <v>198</v>
      </c>
      <c r="D11" s="5">
        <v>110700</v>
      </c>
      <c r="E11" s="6">
        <v>10369778.220000001</v>
      </c>
      <c r="F11" s="6">
        <v>0.21479999999999999</v>
      </c>
      <c r="G11" s="1"/>
    </row>
    <row r="12" spans="1:7" ht="32.65" customHeight="1" x14ac:dyDescent="0.25">
      <c r="A12" s="4" t="s">
        <v>1922</v>
      </c>
      <c r="B12" s="4" t="s">
        <v>1923</v>
      </c>
      <c r="C12" s="4" t="s">
        <v>198</v>
      </c>
      <c r="D12" s="5">
        <v>700000</v>
      </c>
      <c r="E12" s="6">
        <v>65524340</v>
      </c>
      <c r="F12" s="6">
        <v>1.3573</v>
      </c>
      <c r="G12" s="1"/>
    </row>
    <row r="13" spans="1:7" ht="32.65" customHeight="1" x14ac:dyDescent="0.25">
      <c r="A13" s="4" t="s">
        <v>715</v>
      </c>
      <c r="B13" s="4" t="s">
        <v>716</v>
      </c>
      <c r="C13" s="4" t="s">
        <v>198</v>
      </c>
      <c r="D13" s="5">
        <v>500000</v>
      </c>
      <c r="E13" s="6">
        <v>47209800</v>
      </c>
      <c r="F13" s="6">
        <v>0.97789999999999999</v>
      </c>
      <c r="G13" s="1"/>
    </row>
    <row r="14" spans="1:7" ht="32.65" customHeight="1" x14ac:dyDescent="0.25">
      <c r="A14" s="4" t="s">
        <v>717</v>
      </c>
      <c r="B14" s="4" t="s">
        <v>718</v>
      </c>
      <c r="C14" s="4" t="s">
        <v>198</v>
      </c>
      <c r="D14" s="5">
        <v>1500000</v>
      </c>
      <c r="E14" s="6">
        <v>140221350</v>
      </c>
      <c r="F14" s="6">
        <v>2.9045000000000001</v>
      </c>
      <c r="G14" s="1"/>
    </row>
    <row r="15" spans="1:7" ht="32.65" customHeight="1" x14ac:dyDescent="0.25">
      <c r="A15" s="4" t="s">
        <v>719</v>
      </c>
      <c r="B15" s="4" t="s">
        <v>720</v>
      </c>
      <c r="C15" s="4" t="s">
        <v>198</v>
      </c>
      <c r="D15" s="5">
        <v>575000</v>
      </c>
      <c r="E15" s="6">
        <v>53791192.5</v>
      </c>
      <c r="F15" s="6">
        <v>1.1142000000000001</v>
      </c>
      <c r="G15" s="1"/>
    </row>
    <row r="16" spans="1:7" ht="32.65" customHeight="1" x14ac:dyDescent="0.25">
      <c r="A16" s="4" t="s">
        <v>637</v>
      </c>
      <c r="B16" s="4" t="s">
        <v>638</v>
      </c>
      <c r="C16" s="4" t="s">
        <v>198</v>
      </c>
      <c r="D16" s="5">
        <v>230000</v>
      </c>
      <c r="E16" s="6">
        <v>22242242</v>
      </c>
      <c r="F16" s="6">
        <v>0.4607</v>
      </c>
      <c r="G16" s="1"/>
    </row>
    <row r="17" spans="1:7" ht="32.65" customHeight="1" x14ac:dyDescent="0.25">
      <c r="A17" s="4" t="s">
        <v>641</v>
      </c>
      <c r="B17" s="4" t="s">
        <v>642</v>
      </c>
      <c r="C17" s="4" t="s">
        <v>198</v>
      </c>
      <c r="D17" s="5">
        <v>3000000</v>
      </c>
      <c r="E17" s="6">
        <v>289500300</v>
      </c>
      <c r="F17" s="6">
        <v>5.9966999999999997</v>
      </c>
      <c r="G17" s="1"/>
    </row>
    <row r="18" spans="1:7" ht="32.65" customHeight="1" x14ac:dyDescent="0.25">
      <c r="A18" s="4" t="s">
        <v>643</v>
      </c>
      <c r="B18" s="4" t="s">
        <v>644</v>
      </c>
      <c r="C18" s="4" t="s">
        <v>198</v>
      </c>
      <c r="D18" s="5">
        <v>1000000</v>
      </c>
      <c r="E18" s="6">
        <v>96700300</v>
      </c>
      <c r="F18" s="6">
        <v>2.0030000000000001</v>
      </c>
      <c r="G18" s="1"/>
    </row>
    <row r="19" spans="1:7" ht="32.65" customHeight="1" x14ac:dyDescent="0.25">
      <c r="A19" s="4" t="s">
        <v>647</v>
      </c>
      <c r="B19" s="4" t="s">
        <v>648</v>
      </c>
      <c r="C19" s="4" t="s">
        <v>198</v>
      </c>
      <c r="D19" s="5">
        <v>264000</v>
      </c>
      <c r="E19" s="6">
        <v>25830156</v>
      </c>
      <c r="F19" s="6">
        <v>0.53500000000000003</v>
      </c>
      <c r="G19" s="1"/>
    </row>
    <row r="20" spans="1:7" ht="32.65" customHeight="1" x14ac:dyDescent="0.25">
      <c r="A20" s="4" t="s">
        <v>653</v>
      </c>
      <c r="B20" s="4" t="s">
        <v>654</v>
      </c>
      <c r="C20" s="4" t="s">
        <v>198</v>
      </c>
      <c r="D20" s="5">
        <v>1500000</v>
      </c>
      <c r="E20" s="6">
        <v>143510400</v>
      </c>
      <c r="F20" s="6">
        <v>2.9727000000000001</v>
      </c>
      <c r="G20" s="1"/>
    </row>
    <row r="21" spans="1:7" ht="32.65" customHeight="1" x14ac:dyDescent="0.25">
      <c r="A21" s="4" t="s">
        <v>1926</v>
      </c>
      <c r="B21" s="4" t="s">
        <v>1927</v>
      </c>
      <c r="C21" s="4" t="s">
        <v>198</v>
      </c>
      <c r="D21" s="5">
        <v>503300</v>
      </c>
      <c r="E21" s="6">
        <v>49957205.689999998</v>
      </c>
      <c r="F21" s="6">
        <v>1.0347999999999999</v>
      </c>
      <c r="G21" s="1"/>
    </row>
    <row r="22" spans="1:7" ht="32.65" customHeight="1" x14ac:dyDescent="0.25">
      <c r="A22" s="4" t="s">
        <v>657</v>
      </c>
      <c r="B22" s="4" t="s">
        <v>658</v>
      </c>
      <c r="C22" s="4" t="s">
        <v>198</v>
      </c>
      <c r="D22" s="5">
        <v>500000</v>
      </c>
      <c r="E22" s="6">
        <v>48930300</v>
      </c>
      <c r="F22" s="6">
        <v>1.0135000000000001</v>
      </c>
      <c r="G22" s="1"/>
    </row>
    <row r="23" spans="1:7" ht="32.65" customHeight="1" x14ac:dyDescent="0.25">
      <c r="A23" s="4" t="s">
        <v>665</v>
      </c>
      <c r="B23" s="4" t="s">
        <v>666</v>
      </c>
      <c r="C23" s="4" t="s">
        <v>198</v>
      </c>
      <c r="D23" s="5">
        <v>2000000</v>
      </c>
      <c r="E23" s="6">
        <v>199148800</v>
      </c>
      <c r="F23" s="6">
        <v>4.1250999999999998</v>
      </c>
      <c r="G23" s="1"/>
    </row>
    <row r="24" spans="1:7" ht="32.65" customHeight="1" x14ac:dyDescent="0.25">
      <c r="A24" s="4" t="s">
        <v>669</v>
      </c>
      <c r="B24" s="4" t="s">
        <v>670</v>
      </c>
      <c r="C24" s="4" t="s">
        <v>198</v>
      </c>
      <c r="D24" s="5">
        <v>500000</v>
      </c>
      <c r="E24" s="6">
        <v>50270550</v>
      </c>
      <c r="F24" s="6">
        <v>1.0412999999999999</v>
      </c>
      <c r="G24" s="1"/>
    </row>
    <row r="25" spans="1:7" ht="32.65" customHeight="1" x14ac:dyDescent="0.25">
      <c r="A25" s="4" t="s">
        <v>671</v>
      </c>
      <c r="B25" s="4" t="s">
        <v>672</v>
      </c>
      <c r="C25" s="4" t="s">
        <v>198</v>
      </c>
      <c r="D25" s="5">
        <v>150000</v>
      </c>
      <c r="E25" s="6">
        <v>15048000</v>
      </c>
      <c r="F25" s="6">
        <v>0.31169999999999998</v>
      </c>
      <c r="G25" s="1"/>
    </row>
    <row r="26" spans="1:7" ht="32.65" customHeight="1" x14ac:dyDescent="0.25">
      <c r="A26" s="4" t="s">
        <v>677</v>
      </c>
      <c r="B26" s="4" t="s">
        <v>678</v>
      </c>
      <c r="C26" s="4" t="s">
        <v>198</v>
      </c>
      <c r="D26" s="5">
        <v>350000</v>
      </c>
      <c r="E26" s="6">
        <v>35328615</v>
      </c>
      <c r="F26" s="6">
        <v>0.73180000000000001</v>
      </c>
      <c r="G26" s="1"/>
    </row>
    <row r="27" spans="1:7" ht="32.65" customHeight="1" x14ac:dyDescent="0.25">
      <c r="A27" s="4" t="s">
        <v>679</v>
      </c>
      <c r="B27" s="4" t="s">
        <v>680</v>
      </c>
      <c r="C27" s="4" t="s">
        <v>198</v>
      </c>
      <c r="D27" s="5">
        <v>4500000</v>
      </c>
      <c r="E27" s="6">
        <v>456463350</v>
      </c>
      <c r="F27" s="6">
        <v>9.4550999999999998</v>
      </c>
      <c r="G27" s="1"/>
    </row>
    <row r="28" spans="1:7" ht="32.65" customHeight="1" x14ac:dyDescent="0.25">
      <c r="A28" s="4" t="s">
        <v>687</v>
      </c>
      <c r="B28" s="4" t="s">
        <v>688</v>
      </c>
      <c r="C28" s="4" t="s">
        <v>198</v>
      </c>
      <c r="D28" s="5">
        <v>500000</v>
      </c>
      <c r="E28" s="6">
        <v>51087500</v>
      </c>
      <c r="F28" s="6">
        <v>1.0582</v>
      </c>
      <c r="G28" s="1"/>
    </row>
    <row r="29" spans="1:7" ht="32.65" customHeight="1" x14ac:dyDescent="0.25">
      <c r="A29" s="4" t="s">
        <v>689</v>
      </c>
      <c r="B29" s="4" t="s">
        <v>690</v>
      </c>
      <c r="C29" s="4" t="s">
        <v>198</v>
      </c>
      <c r="D29" s="5">
        <v>500000</v>
      </c>
      <c r="E29" s="6">
        <v>51574950</v>
      </c>
      <c r="F29" s="6">
        <v>1.0683</v>
      </c>
      <c r="G29" s="1"/>
    </row>
    <row r="30" spans="1:7" ht="32.65" customHeight="1" x14ac:dyDescent="0.25">
      <c r="A30" s="4" t="s">
        <v>693</v>
      </c>
      <c r="B30" s="4" t="s">
        <v>694</v>
      </c>
      <c r="C30" s="4" t="s">
        <v>198</v>
      </c>
      <c r="D30" s="5">
        <v>230000</v>
      </c>
      <c r="E30" s="6">
        <v>23597977</v>
      </c>
      <c r="F30" s="6">
        <v>0.48880000000000001</v>
      </c>
      <c r="G30" s="1"/>
    </row>
    <row r="31" spans="1:7" ht="32.65" customHeight="1" x14ac:dyDescent="0.25">
      <c r="A31" s="4" t="s">
        <v>727</v>
      </c>
      <c r="B31" s="4" t="s">
        <v>728</v>
      </c>
      <c r="C31" s="4" t="s">
        <v>198</v>
      </c>
      <c r="D31" s="5">
        <v>500000</v>
      </c>
      <c r="E31" s="6">
        <v>51500100</v>
      </c>
      <c r="F31" s="6">
        <v>1.0668</v>
      </c>
      <c r="G31" s="1"/>
    </row>
    <row r="32" spans="1:7" ht="32.65" customHeight="1" x14ac:dyDescent="0.25">
      <c r="A32" s="4" t="s">
        <v>729</v>
      </c>
      <c r="B32" s="4" t="s">
        <v>730</v>
      </c>
      <c r="C32" s="4" t="s">
        <v>198</v>
      </c>
      <c r="D32" s="5">
        <v>4500000</v>
      </c>
      <c r="E32" s="6">
        <v>465717600</v>
      </c>
      <c r="F32" s="6">
        <v>9.6468000000000007</v>
      </c>
      <c r="G32" s="1"/>
    </row>
    <row r="33" spans="1:7" ht="32.65" customHeight="1" x14ac:dyDescent="0.25">
      <c r="A33" s="4" t="s">
        <v>733</v>
      </c>
      <c r="B33" s="4" t="s">
        <v>734</v>
      </c>
      <c r="C33" s="4" t="s">
        <v>198</v>
      </c>
      <c r="D33" s="5">
        <v>320000</v>
      </c>
      <c r="E33" s="6">
        <v>32674336</v>
      </c>
      <c r="F33" s="6">
        <v>0.67679999999999996</v>
      </c>
      <c r="G33" s="1"/>
    </row>
    <row r="34" spans="1:7" ht="32.65" customHeight="1" x14ac:dyDescent="0.25">
      <c r="A34" s="4" t="s">
        <v>739</v>
      </c>
      <c r="B34" s="4" t="s">
        <v>740</v>
      </c>
      <c r="C34" s="4" t="s">
        <v>198</v>
      </c>
      <c r="D34" s="5">
        <v>500000</v>
      </c>
      <c r="E34" s="6">
        <v>53079700</v>
      </c>
      <c r="F34" s="6">
        <v>1.0994999999999999</v>
      </c>
      <c r="G34" s="1"/>
    </row>
    <row r="35" spans="1:7" ht="32.65" customHeight="1" x14ac:dyDescent="0.25">
      <c r="A35" s="4" t="s">
        <v>751</v>
      </c>
      <c r="B35" s="4" t="s">
        <v>752</v>
      </c>
      <c r="C35" s="4" t="s">
        <v>198</v>
      </c>
      <c r="D35" s="5">
        <v>7400</v>
      </c>
      <c r="E35" s="6">
        <v>743340.36</v>
      </c>
      <c r="F35" s="6">
        <v>1.54E-2</v>
      </c>
      <c r="G35" s="1"/>
    </row>
    <row r="36" spans="1:7" ht="32.65" customHeight="1" x14ac:dyDescent="0.25">
      <c r="A36" s="4" t="s">
        <v>755</v>
      </c>
      <c r="B36" s="4" t="s">
        <v>756</v>
      </c>
      <c r="C36" s="4" t="s">
        <v>198</v>
      </c>
      <c r="D36" s="5">
        <v>56800</v>
      </c>
      <c r="E36" s="6">
        <v>6086137.04</v>
      </c>
      <c r="F36" s="6">
        <v>0.12609999999999999</v>
      </c>
      <c r="G36" s="1"/>
    </row>
    <row r="37" spans="1:7" ht="32.65" customHeight="1" x14ac:dyDescent="0.25">
      <c r="A37" s="4" t="s">
        <v>759</v>
      </c>
      <c r="B37" s="4" t="s">
        <v>760</v>
      </c>
      <c r="C37" s="4" t="s">
        <v>198</v>
      </c>
      <c r="D37" s="5">
        <v>79900</v>
      </c>
      <c r="E37" s="6">
        <v>8788944.0700000003</v>
      </c>
      <c r="F37" s="6">
        <v>0.18210000000000001</v>
      </c>
      <c r="G37" s="1"/>
    </row>
    <row r="38" spans="1:7" ht="32.65" customHeight="1" x14ac:dyDescent="0.25">
      <c r="A38" s="4" t="s">
        <v>761</v>
      </c>
      <c r="B38" s="4" t="s">
        <v>762</v>
      </c>
      <c r="C38" s="4" t="s">
        <v>198</v>
      </c>
      <c r="D38" s="5">
        <v>150000</v>
      </c>
      <c r="E38" s="6">
        <v>16645560</v>
      </c>
      <c r="F38" s="6">
        <v>0.3448</v>
      </c>
      <c r="G38" s="1"/>
    </row>
    <row r="39" spans="1:7" ht="32.65" customHeight="1" x14ac:dyDescent="0.25">
      <c r="A39" s="4" t="s">
        <v>763</v>
      </c>
      <c r="B39" s="4" t="s">
        <v>764</v>
      </c>
      <c r="C39" s="4" t="s">
        <v>198</v>
      </c>
      <c r="D39" s="5">
        <v>1296000</v>
      </c>
      <c r="E39" s="6">
        <v>144341611.19999999</v>
      </c>
      <c r="F39" s="6">
        <v>2.9899</v>
      </c>
      <c r="G39" s="1"/>
    </row>
    <row r="40" spans="1:7" ht="32.65" customHeight="1" x14ac:dyDescent="0.25">
      <c r="A40" s="4" t="s">
        <v>769</v>
      </c>
      <c r="B40" s="4" t="s">
        <v>770</v>
      </c>
      <c r="C40" s="4" t="s">
        <v>198</v>
      </c>
      <c r="D40" s="5">
        <v>280700</v>
      </c>
      <c r="E40" s="6">
        <v>28914907</v>
      </c>
      <c r="F40" s="6">
        <v>0.59889999999999999</v>
      </c>
      <c r="G40" s="1"/>
    </row>
    <row r="41" spans="1:7" ht="32.65" customHeight="1" x14ac:dyDescent="0.25">
      <c r="A41" s="4" t="s">
        <v>775</v>
      </c>
      <c r="B41" s="4" t="s">
        <v>776</v>
      </c>
      <c r="C41" s="4" t="s">
        <v>198</v>
      </c>
      <c r="D41" s="5">
        <v>96000</v>
      </c>
      <c r="E41" s="6">
        <v>9931459.1999999993</v>
      </c>
      <c r="F41" s="6">
        <v>0.20569999999999999</v>
      </c>
      <c r="G41" s="1"/>
    </row>
    <row r="42" spans="1:7" ht="32.65" customHeight="1" x14ac:dyDescent="0.25">
      <c r="A42" s="4" t="s">
        <v>777</v>
      </c>
      <c r="B42" s="4" t="s">
        <v>778</v>
      </c>
      <c r="C42" s="4" t="s">
        <v>198</v>
      </c>
      <c r="D42" s="5">
        <v>20000</v>
      </c>
      <c r="E42" s="6">
        <v>2073490</v>
      </c>
      <c r="F42" s="6">
        <v>4.2999999999999997E-2</v>
      </c>
      <c r="G42" s="1"/>
    </row>
    <row r="43" spans="1:7" ht="32.65" customHeight="1" x14ac:dyDescent="0.25">
      <c r="A43" s="4" t="s">
        <v>779</v>
      </c>
      <c r="B43" s="4" t="s">
        <v>780</v>
      </c>
      <c r="C43" s="4" t="s">
        <v>198</v>
      </c>
      <c r="D43" s="5">
        <v>111000</v>
      </c>
      <c r="E43" s="6">
        <v>12484503</v>
      </c>
      <c r="F43" s="6">
        <v>0.2586</v>
      </c>
      <c r="G43" s="1"/>
    </row>
    <row r="44" spans="1:7" ht="32.65" customHeight="1" x14ac:dyDescent="0.25">
      <c r="A44" s="4" t="s">
        <v>785</v>
      </c>
      <c r="B44" s="4" t="s">
        <v>786</v>
      </c>
      <c r="C44" s="4" t="s">
        <v>198</v>
      </c>
      <c r="D44" s="5">
        <v>675000</v>
      </c>
      <c r="E44" s="6">
        <v>79174057.5</v>
      </c>
      <c r="F44" s="6">
        <v>1.64</v>
      </c>
      <c r="G44" s="1"/>
    </row>
    <row r="45" spans="1:7" ht="32.65" customHeight="1" x14ac:dyDescent="0.25">
      <c r="A45" s="4" t="s">
        <v>789</v>
      </c>
      <c r="B45" s="4" t="s">
        <v>790</v>
      </c>
      <c r="C45" s="4" t="s">
        <v>198</v>
      </c>
      <c r="D45" s="5">
        <v>2188000</v>
      </c>
      <c r="E45" s="6">
        <v>242553365.59999999</v>
      </c>
      <c r="F45" s="6">
        <v>5.0242000000000004</v>
      </c>
      <c r="G45" s="1"/>
    </row>
    <row r="46" spans="1:7" ht="14.45" customHeight="1" x14ac:dyDescent="0.25">
      <c r="A46" s="4" t="s">
        <v>193</v>
      </c>
      <c r="B46" s="4" t="s">
        <v>194</v>
      </c>
      <c r="C46" s="4" t="s">
        <v>195</v>
      </c>
      <c r="D46" s="5">
        <v>100000</v>
      </c>
      <c r="E46" s="6">
        <v>10513960</v>
      </c>
      <c r="F46" s="6">
        <v>0.21779999999999999</v>
      </c>
      <c r="G46" s="1"/>
    </row>
    <row r="47" spans="1:7" ht="32.65" customHeight="1" x14ac:dyDescent="0.25">
      <c r="A47" s="4" t="s">
        <v>2662</v>
      </c>
      <c r="B47" s="4" t="s">
        <v>2663</v>
      </c>
      <c r="C47" s="4" t="s">
        <v>198</v>
      </c>
      <c r="D47" s="5">
        <v>144600</v>
      </c>
      <c r="E47" s="6">
        <v>13847228.58</v>
      </c>
      <c r="F47" s="6">
        <v>0.2868</v>
      </c>
      <c r="G47" s="1"/>
    </row>
    <row r="48" spans="1:7" ht="32.65" customHeight="1" x14ac:dyDescent="0.25">
      <c r="A48" s="4" t="s">
        <v>2507</v>
      </c>
      <c r="B48" s="4" t="s">
        <v>2508</v>
      </c>
      <c r="C48" s="4" t="s">
        <v>198</v>
      </c>
      <c r="D48" s="5">
        <v>338000</v>
      </c>
      <c r="E48" s="6">
        <v>32734083.199999999</v>
      </c>
      <c r="F48" s="6">
        <v>0.67810000000000004</v>
      </c>
      <c r="G48" s="1"/>
    </row>
    <row r="49" spans="1:7" ht="32.65" customHeight="1" x14ac:dyDescent="0.25">
      <c r="A49" s="4" t="s">
        <v>1996</v>
      </c>
      <c r="B49" s="4" t="s">
        <v>1997</v>
      </c>
      <c r="C49" s="4" t="s">
        <v>198</v>
      </c>
      <c r="D49" s="5">
        <v>874600</v>
      </c>
      <c r="E49" s="6">
        <v>84698188.120000005</v>
      </c>
      <c r="F49" s="6">
        <v>1.7544</v>
      </c>
      <c r="G49" s="1"/>
    </row>
    <row r="50" spans="1:7" ht="32.65" customHeight="1" x14ac:dyDescent="0.25">
      <c r="A50" s="4" t="s">
        <v>2664</v>
      </c>
      <c r="B50" s="4" t="s">
        <v>2665</v>
      </c>
      <c r="C50" s="4" t="s">
        <v>198</v>
      </c>
      <c r="D50" s="5">
        <v>343600</v>
      </c>
      <c r="E50" s="6">
        <v>33374452.120000001</v>
      </c>
      <c r="F50" s="6">
        <v>0.69130000000000003</v>
      </c>
      <c r="G50" s="1"/>
    </row>
    <row r="51" spans="1:7" ht="32.65" customHeight="1" x14ac:dyDescent="0.25">
      <c r="A51" s="4" t="s">
        <v>2666</v>
      </c>
      <c r="B51" s="4" t="s">
        <v>2667</v>
      </c>
      <c r="C51" s="4" t="s">
        <v>198</v>
      </c>
      <c r="D51" s="5">
        <v>700</v>
      </c>
      <c r="E51" s="6">
        <v>69208.929999999993</v>
      </c>
      <c r="F51" s="6">
        <v>1.4E-3</v>
      </c>
      <c r="G51" s="1"/>
    </row>
    <row r="52" spans="1:7" ht="32.65" customHeight="1" x14ac:dyDescent="0.25">
      <c r="A52" s="4" t="s">
        <v>2668</v>
      </c>
      <c r="B52" s="4" t="s">
        <v>2669</v>
      </c>
      <c r="C52" s="4" t="s">
        <v>198</v>
      </c>
      <c r="D52" s="5">
        <v>619900</v>
      </c>
      <c r="E52" s="6">
        <v>60259611.140000001</v>
      </c>
      <c r="F52" s="6">
        <v>1.2482</v>
      </c>
      <c r="G52" s="1"/>
    </row>
    <row r="53" spans="1:7" ht="32.65" customHeight="1" x14ac:dyDescent="0.25">
      <c r="A53" s="4" t="s">
        <v>2058</v>
      </c>
      <c r="B53" s="4" t="s">
        <v>2059</v>
      </c>
      <c r="C53" s="4" t="s">
        <v>198</v>
      </c>
      <c r="D53" s="5">
        <v>125000</v>
      </c>
      <c r="E53" s="6">
        <v>12191312.5</v>
      </c>
      <c r="F53" s="6">
        <v>0.2525</v>
      </c>
      <c r="G53" s="1"/>
    </row>
    <row r="54" spans="1:7" ht="32.65" customHeight="1" x14ac:dyDescent="0.25">
      <c r="A54" s="4" t="s">
        <v>2509</v>
      </c>
      <c r="B54" s="4" t="s">
        <v>2510</v>
      </c>
      <c r="C54" s="4" t="s">
        <v>198</v>
      </c>
      <c r="D54" s="5">
        <v>1400000</v>
      </c>
      <c r="E54" s="6">
        <v>137774140</v>
      </c>
      <c r="F54" s="6">
        <v>2.8538000000000001</v>
      </c>
      <c r="G54" s="1"/>
    </row>
    <row r="55" spans="1:7" ht="32.65" customHeight="1" x14ac:dyDescent="0.25">
      <c r="A55" s="4" t="s">
        <v>321</v>
      </c>
      <c r="B55" s="4" t="s">
        <v>322</v>
      </c>
      <c r="C55" s="4" t="s">
        <v>198</v>
      </c>
      <c r="D55" s="5">
        <v>785000</v>
      </c>
      <c r="E55" s="6">
        <v>76771822.5</v>
      </c>
      <c r="F55" s="6">
        <v>1.5902000000000001</v>
      </c>
      <c r="G55" s="1"/>
    </row>
    <row r="56" spans="1:7" ht="32.65" customHeight="1" x14ac:dyDescent="0.25">
      <c r="A56" s="4" t="s">
        <v>349</v>
      </c>
      <c r="B56" s="4" t="s">
        <v>350</v>
      </c>
      <c r="C56" s="4" t="s">
        <v>198</v>
      </c>
      <c r="D56" s="5">
        <v>251200</v>
      </c>
      <c r="E56" s="6">
        <v>24647442.559999999</v>
      </c>
      <c r="F56" s="6">
        <v>0.51049999999999995</v>
      </c>
      <c r="G56" s="1"/>
    </row>
    <row r="57" spans="1:7" ht="32.65" customHeight="1" x14ac:dyDescent="0.25">
      <c r="A57" s="4" t="s">
        <v>2670</v>
      </c>
      <c r="B57" s="4" t="s">
        <v>2671</v>
      </c>
      <c r="C57" s="4" t="s">
        <v>198</v>
      </c>
      <c r="D57" s="5">
        <v>50000</v>
      </c>
      <c r="E57" s="6">
        <v>4970580</v>
      </c>
      <c r="F57" s="6">
        <v>0.10299999999999999</v>
      </c>
      <c r="G57" s="1"/>
    </row>
    <row r="58" spans="1:7" ht="32.65" customHeight="1" x14ac:dyDescent="0.25">
      <c r="A58" s="4" t="s">
        <v>439</v>
      </c>
      <c r="B58" s="4" t="s">
        <v>440</v>
      </c>
      <c r="C58" s="4" t="s">
        <v>198</v>
      </c>
      <c r="D58" s="5">
        <v>500000</v>
      </c>
      <c r="E58" s="6">
        <v>49600800</v>
      </c>
      <c r="F58" s="6">
        <v>1.0274000000000001</v>
      </c>
      <c r="G58" s="1"/>
    </row>
    <row r="59" spans="1:7" ht="32.65" customHeight="1" x14ac:dyDescent="0.25">
      <c r="A59" s="4" t="s">
        <v>2672</v>
      </c>
      <c r="B59" s="4" t="s">
        <v>2673</v>
      </c>
      <c r="C59" s="4" t="s">
        <v>198</v>
      </c>
      <c r="D59" s="5">
        <v>89100</v>
      </c>
      <c r="E59" s="6">
        <v>8879723.8200000003</v>
      </c>
      <c r="F59" s="6">
        <v>0.18390000000000001</v>
      </c>
      <c r="G59" s="1"/>
    </row>
    <row r="60" spans="1:7" ht="32.65" customHeight="1" x14ac:dyDescent="0.25">
      <c r="A60" s="4" t="s">
        <v>453</v>
      </c>
      <c r="B60" s="4" t="s">
        <v>454</v>
      </c>
      <c r="C60" s="4" t="s">
        <v>198</v>
      </c>
      <c r="D60" s="5">
        <v>40000</v>
      </c>
      <c r="E60" s="6">
        <v>3985828</v>
      </c>
      <c r="F60" s="6">
        <v>8.2600000000000007E-2</v>
      </c>
      <c r="G60" s="1"/>
    </row>
    <row r="61" spans="1:7" ht="32.65" customHeight="1" x14ac:dyDescent="0.25">
      <c r="A61" s="4" t="s">
        <v>1774</v>
      </c>
      <c r="B61" s="4" t="s">
        <v>1775</v>
      </c>
      <c r="C61" s="4" t="s">
        <v>198</v>
      </c>
      <c r="D61" s="5">
        <v>3500000</v>
      </c>
      <c r="E61" s="6">
        <v>352915500</v>
      </c>
      <c r="F61" s="6">
        <v>7.3102999999999998</v>
      </c>
      <c r="G61" s="1"/>
    </row>
    <row r="62" spans="1:7" ht="32.65" customHeight="1" x14ac:dyDescent="0.25">
      <c r="A62" s="4" t="s">
        <v>1778</v>
      </c>
      <c r="B62" s="4" t="s">
        <v>1779</v>
      </c>
      <c r="C62" s="4" t="s">
        <v>198</v>
      </c>
      <c r="D62" s="5">
        <v>30000</v>
      </c>
      <c r="E62" s="6">
        <v>3011103</v>
      </c>
      <c r="F62" s="6">
        <v>6.2399999999999997E-2</v>
      </c>
      <c r="G62" s="1"/>
    </row>
    <row r="63" spans="1:7" ht="32.65" customHeight="1" x14ac:dyDescent="0.25">
      <c r="A63" s="4" t="s">
        <v>531</v>
      </c>
      <c r="B63" s="4" t="s">
        <v>532</v>
      </c>
      <c r="C63" s="4" t="s">
        <v>198</v>
      </c>
      <c r="D63" s="5">
        <v>80000</v>
      </c>
      <c r="E63" s="6">
        <v>8037416</v>
      </c>
      <c r="F63" s="6">
        <v>0.16650000000000001</v>
      </c>
      <c r="G63" s="1"/>
    </row>
    <row r="64" spans="1:7" ht="32.65" customHeight="1" x14ac:dyDescent="0.25">
      <c r="A64" s="4" t="s">
        <v>2535</v>
      </c>
      <c r="B64" s="4" t="s">
        <v>2536</v>
      </c>
      <c r="C64" s="4" t="s">
        <v>198</v>
      </c>
      <c r="D64" s="5">
        <v>40600</v>
      </c>
      <c r="E64" s="6">
        <v>4089126.44</v>
      </c>
      <c r="F64" s="6">
        <v>8.4699999999999998E-2</v>
      </c>
      <c r="G64" s="1"/>
    </row>
    <row r="65" spans="1:7" ht="32.65" customHeight="1" x14ac:dyDescent="0.25">
      <c r="A65" s="4" t="s">
        <v>1802</v>
      </c>
      <c r="B65" s="4" t="s">
        <v>1803</v>
      </c>
      <c r="C65" s="4" t="s">
        <v>198</v>
      </c>
      <c r="D65" s="5">
        <v>1000000</v>
      </c>
      <c r="E65" s="6">
        <v>102200500</v>
      </c>
      <c r="F65" s="6">
        <v>2.117</v>
      </c>
      <c r="G65" s="1"/>
    </row>
    <row r="66" spans="1:7" ht="32.65" customHeight="1" x14ac:dyDescent="0.25">
      <c r="A66" s="4" t="s">
        <v>2674</v>
      </c>
      <c r="B66" s="4" t="s">
        <v>2675</v>
      </c>
      <c r="C66" s="4" t="s">
        <v>198</v>
      </c>
      <c r="D66" s="5">
        <v>28700</v>
      </c>
      <c r="E66" s="6">
        <v>2900780.75</v>
      </c>
      <c r="F66" s="6">
        <v>6.0100000000000001E-2</v>
      </c>
      <c r="G66" s="1"/>
    </row>
    <row r="67" spans="1:7" ht="32.65" customHeight="1" x14ac:dyDescent="0.25">
      <c r="A67" s="4" t="s">
        <v>1816</v>
      </c>
      <c r="B67" s="4" t="s">
        <v>1817</v>
      </c>
      <c r="C67" s="4" t="s">
        <v>198</v>
      </c>
      <c r="D67" s="5">
        <v>115400</v>
      </c>
      <c r="E67" s="6">
        <v>11657107.92</v>
      </c>
      <c r="F67" s="6">
        <v>0.24149999999999999</v>
      </c>
      <c r="G67" s="1"/>
    </row>
    <row r="68" spans="1:7" ht="32.65" customHeight="1" x14ac:dyDescent="0.25">
      <c r="A68" s="4" t="s">
        <v>595</v>
      </c>
      <c r="B68" s="4" t="s">
        <v>596</v>
      </c>
      <c r="C68" s="4" t="s">
        <v>198</v>
      </c>
      <c r="D68" s="5">
        <v>10000</v>
      </c>
      <c r="E68" s="6">
        <v>1011022</v>
      </c>
      <c r="F68" s="6">
        <v>2.0899999999999998E-2</v>
      </c>
      <c r="G68" s="1"/>
    </row>
    <row r="69" spans="1:7" ht="32.65" customHeight="1" x14ac:dyDescent="0.25">
      <c r="A69" s="4" t="s">
        <v>613</v>
      </c>
      <c r="B69" s="4" t="s">
        <v>614</v>
      </c>
      <c r="C69" s="4" t="s">
        <v>198</v>
      </c>
      <c r="D69" s="5">
        <v>180000</v>
      </c>
      <c r="E69" s="6">
        <v>18219672</v>
      </c>
      <c r="F69" s="6">
        <v>0.37740000000000001</v>
      </c>
      <c r="G69" s="1"/>
    </row>
    <row r="70" spans="1:7" ht="32.65" customHeight="1" x14ac:dyDescent="0.25">
      <c r="A70" s="4" t="s">
        <v>2676</v>
      </c>
      <c r="B70" s="4" t="s">
        <v>2677</v>
      </c>
      <c r="C70" s="4" t="s">
        <v>198</v>
      </c>
      <c r="D70" s="5">
        <v>5000</v>
      </c>
      <c r="E70" s="6">
        <v>503674.5</v>
      </c>
      <c r="F70" s="6">
        <v>1.04E-2</v>
      </c>
      <c r="G70" s="1"/>
    </row>
    <row r="71" spans="1:7" ht="32.65" customHeight="1" x14ac:dyDescent="0.25">
      <c r="A71" s="4" t="s">
        <v>627</v>
      </c>
      <c r="B71" s="4" t="s">
        <v>628</v>
      </c>
      <c r="C71" s="4" t="s">
        <v>198</v>
      </c>
      <c r="D71" s="5">
        <v>14600</v>
      </c>
      <c r="E71" s="6">
        <v>1495542.24</v>
      </c>
      <c r="F71" s="6">
        <v>3.1E-2</v>
      </c>
      <c r="G71" s="1"/>
    </row>
    <row r="72" spans="1:7" ht="32.65" customHeight="1" x14ac:dyDescent="0.25">
      <c r="A72" s="4" t="s">
        <v>2569</v>
      </c>
      <c r="B72" s="4" t="s">
        <v>2570</v>
      </c>
      <c r="C72" s="4" t="s">
        <v>198</v>
      </c>
      <c r="D72" s="5">
        <v>100000</v>
      </c>
      <c r="E72" s="6">
        <v>10263960</v>
      </c>
      <c r="F72" s="6">
        <v>0.21260000000000001</v>
      </c>
      <c r="G72" s="1"/>
    </row>
    <row r="73" spans="1:7" ht="32.65" customHeight="1" x14ac:dyDescent="0.25">
      <c r="A73" s="4" t="s">
        <v>1848</v>
      </c>
      <c r="B73" s="4" t="s">
        <v>1849</v>
      </c>
      <c r="C73" s="4" t="s">
        <v>198</v>
      </c>
      <c r="D73" s="5">
        <v>4000</v>
      </c>
      <c r="E73" s="6">
        <v>403700.4</v>
      </c>
      <c r="F73" s="6">
        <v>8.3999999999999995E-3</v>
      </c>
      <c r="G73" s="1"/>
    </row>
    <row r="74" spans="1:7" ht="32.65" customHeight="1" x14ac:dyDescent="0.25">
      <c r="A74" s="4" t="s">
        <v>247</v>
      </c>
      <c r="B74" s="4" t="s">
        <v>248</v>
      </c>
      <c r="C74" s="4" t="s">
        <v>198</v>
      </c>
      <c r="D74" s="5">
        <v>27000</v>
      </c>
      <c r="E74" s="6">
        <v>2733266.7</v>
      </c>
      <c r="F74" s="6">
        <v>5.6599999999999998E-2</v>
      </c>
      <c r="G74" s="1"/>
    </row>
    <row r="75" spans="1:7" ht="32.65" customHeight="1" x14ac:dyDescent="0.25">
      <c r="A75" s="4" t="s">
        <v>1854</v>
      </c>
      <c r="B75" s="4" t="s">
        <v>1855</v>
      </c>
      <c r="C75" s="4" t="s">
        <v>198</v>
      </c>
      <c r="D75" s="5">
        <v>102000</v>
      </c>
      <c r="E75" s="6">
        <v>10485589.800000001</v>
      </c>
      <c r="F75" s="6">
        <v>0.2172</v>
      </c>
      <c r="G75" s="1"/>
    </row>
    <row r="76" spans="1:7" ht="32.65" customHeight="1" x14ac:dyDescent="0.25">
      <c r="A76" s="4" t="s">
        <v>2678</v>
      </c>
      <c r="B76" s="4" t="s">
        <v>2679</v>
      </c>
      <c r="C76" s="4" t="s">
        <v>198</v>
      </c>
      <c r="D76" s="5">
        <v>4000</v>
      </c>
      <c r="E76" s="6">
        <v>404682.4</v>
      </c>
      <c r="F76" s="6">
        <v>8.3999999999999995E-3</v>
      </c>
      <c r="G76" s="1"/>
    </row>
    <row r="77" spans="1:7" ht="32.65" customHeight="1" x14ac:dyDescent="0.25">
      <c r="A77" s="4" t="s">
        <v>255</v>
      </c>
      <c r="B77" s="4" t="s">
        <v>256</v>
      </c>
      <c r="C77" s="4" t="s">
        <v>198</v>
      </c>
      <c r="D77" s="5">
        <v>27000</v>
      </c>
      <c r="E77" s="6">
        <v>2732211</v>
      </c>
      <c r="F77" s="6">
        <v>5.6599999999999998E-2</v>
      </c>
      <c r="G77" s="1"/>
    </row>
    <row r="78" spans="1:7" ht="32.65" customHeight="1" x14ac:dyDescent="0.25">
      <c r="A78" s="4" t="s">
        <v>257</v>
      </c>
      <c r="B78" s="4" t="s">
        <v>258</v>
      </c>
      <c r="C78" s="4" t="s">
        <v>198</v>
      </c>
      <c r="D78" s="5">
        <v>6000</v>
      </c>
      <c r="E78" s="6">
        <v>606447.6</v>
      </c>
      <c r="F78" s="6">
        <v>1.26E-2</v>
      </c>
      <c r="G78" s="1"/>
    </row>
    <row r="79" spans="1:7" ht="32.65" customHeight="1" x14ac:dyDescent="0.25">
      <c r="A79" s="4" t="s">
        <v>263</v>
      </c>
      <c r="B79" s="4" t="s">
        <v>264</v>
      </c>
      <c r="C79" s="4" t="s">
        <v>198</v>
      </c>
      <c r="D79" s="5">
        <v>175000</v>
      </c>
      <c r="E79" s="6">
        <v>18048135</v>
      </c>
      <c r="F79" s="6">
        <v>0.37380000000000002</v>
      </c>
      <c r="G79" s="1"/>
    </row>
    <row r="80" spans="1:7" ht="32.65" customHeight="1" x14ac:dyDescent="0.25">
      <c r="A80" s="4" t="s">
        <v>265</v>
      </c>
      <c r="B80" s="4" t="s">
        <v>266</v>
      </c>
      <c r="C80" s="4" t="s">
        <v>198</v>
      </c>
      <c r="D80" s="5">
        <v>3100</v>
      </c>
      <c r="E80" s="6">
        <v>313713.8</v>
      </c>
      <c r="F80" s="6">
        <v>6.4999999999999997E-3</v>
      </c>
      <c r="G80" s="1"/>
    </row>
    <row r="81" spans="1:7" ht="32.65" customHeight="1" x14ac:dyDescent="0.25">
      <c r="A81" s="4" t="s">
        <v>267</v>
      </c>
      <c r="B81" s="4" t="s">
        <v>268</v>
      </c>
      <c r="C81" s="4" t="s">
        <v>198</v>
      </c>
      <c r="D81" s="5">
        <v>75000</v>
      </c>
      <c r="E81" s="6">
        <v>7516215</v>
      </c>
      <c r="F81" s="6">
        <v>0.15570000000000001</v>
      </c>
      <c r="G81" s="1"/>
    </row>
    <row r="82" spans="1:7" ht="32.65" customHeight="1" x14ac:dyDescent="0.25">
      <c r="A82" s="4" t="s">
        <v>1880</v>
      </c>
      <c r="B82" s="4" t="s">
        <v>1881</v>
      </c>
      <c r="C82" s="4" t="s">
        <v>198</v>
      </c>
      <c r="D82" s="5">
        <v>20000</v>
      </c>
      <c r="E82" s="6">
        <v>2024486</v>
      </c>
      <c r="F82" s="6">
        <v>4.19E-2</v>
      </c>
      <c r="G82" s="1"/>
    </row>
    <row r="83" spans="1:7" ht="32.65" customHeight="1" x14ac:dyDescent="0.25">
      <c r="A83" s="4" t="s">
        <v>2680</v>
      </c>
      <c r="B83" s="4" t="s">
        <v>2681</v>
      </c>
      <c r="C83" s="4" t="s">
        <v>198</v>
      </c>
      <c r="D83" s="5">
        <v>10000</v>
      </c>
      <c r="E83" s="6">
        <v>1015567</v>
      </c>
      <c r="F83" s="6">
        <v>2.1000000000000001E-2</v>
      </c>
      <c r="G83" s="1"/>
    </row>
    <row r="84" spans="1:7" ht="32.65" customHeight="1" x14ac:dyDescent="0.25">
      <c r="A84" s="4" t="s">
        <v>1888</v>
      </c>
      <c r="B84" s="4" t="s">
        <v>1889</v>
      </c>
      <c r="C84" s="4" t="s">
        <v>198</v>
      </c>
      <c r="D84" s="5">
        <v>40000</v>
      </c>
      <c r="E84" s="6">
        <v>4158900</v>
      </c>
      <c r="F84" s="6">
        <v>8.6099999999999996E-2</v>
      </c>
      <c r="G84" s="1"/>
    </row>
    <row r="85" spans="1:7" ht="32.65" customHeight="1" x14ac:dyDescent="0.25">
      <c r="A85" s="4" t="s">
        <v>2682</v>
      </c>
      <c r="B85" s="4" t="s">
        <v>2683</v>
      </c>
      <c r="C85" s="4" t="s">
        <v>198</v>
      </c>
      <c r="D85" s="5">
        <v>25000</v>
      </c>
      <c r="E85" s="6">
        <v>2543465</v>
      </c>
      <c r="F85" s="6">
        <v>5.2699999999999997E-2</v>
      </c>
      <c r="G85" s="1"/>
    </row>
    <row r="86" spans="1:7" ht="32.65" customHeight="1" x14ac:dyDescent="0.25">
      <c r="A86" s="4" t="s">
        <v>1892</v>
      </c>
      <c r="B86" s="4" t="s">
        <v>1893</v>
      </c>
      <c r="C86" s="4" t="s">
        <v>198</v>
      </c>
      <c r="D86" s="5">
        <v>75000</v>
      </c>
      <c r="E86" s="6">
        <v>7778647.5</v>
      </c>
      <c r="F86" s="6">
        <v>0.16109999999999999</v>
      </c>
      <c r="G86" s="1"/>
    </row>
    <row r="87" spans="1:7" ht="32.65" customHeight="1" x14ac:dyDescent="0.25">
      <c r="A87" s="4" t="s">
        <v>1898</v>
      </c>
      <c r="B87" s="4" t="s">
        <v>1899</v>
      </c>
      <c r="C87" s="4" t="s">
        <v>198</v>
      </c>
      <c r="D87" s="5">
        <v>20000</v>
      </c>
      <c r="E87" s="6">
        <v>2036608</v>
      </c>
      <c r="F87" s="6">
        <v>4.2200000000000001E-2</v>
      </c>
      <c r="G87" s="1"/>
    </row>
    <row r="88" spans="1:7" ht="32.65" customHeight="1" x14ac:dyDescent="0.25">
      <c r="A88" s="4" t="s">
        <v>1936</v>
      </c>
      <c r="B88" s="4" t="s">
        <v>1937</v>
      </c>
      <c r="C88" s="4" t="s">
        <v>198</v>
      </c>
      <c r="D88" s="5">
        <v>12000</v>
      </c>
      <c r="E88" s="6">
        <v>1230978</v>
      </c>
      <c r="F88" s="6">
        <v>2.5499999999999998E-2</v>
      </c>
      <c r="G88" s="1"/>
    </row>
    <row r="89" spans="1:7" ht="32.65" customHeight="1" x14ac:dyDescent="0.25">
      <c r="A89" s="4" t="s">
        <v>2583</v>
      </c>
      <c r="B89" s="4" t="s">
        <v>2584</v>
      </c>
      <c r="C89" s="4" t="s">
        <v>198</v>
      </c>
      <c r="D89" s="5">
        <v>6000</v>
      </c>
      <c r="E89" s="6">
        <v>601777.19999999995</v>
      </c>
      <c r="F89" s="6">
        <v>1.2500000000000001E-2</v>
      </c>
      <c r="G89" s="1"/>
    </row>
    <row r="90" spans="1:7" ht="32.65" customHeight="1" x14ac:dyDescent="0.25">
      <c r="A90" s="4" t="s">
        <v>2585</v>
      </c>
      <c r="B90" s="4" t="s">
        <v>2586</v>
      </c>
      <c r="C90" s="4" t="s">
        <v>198</v>
      </c>
      <c r="D90" s="5">
        <v>4000</v>
      </c>
      <c r="E90" s="6">
        <v>401634</v>
      </c>
      <c r="F90" s="6">
        <v>8.3000000000000001E-3</v>
      </c>
      <c r="G90" s="1"/>
    </row>
    <row r="91" spans="1:7" ht="32.65" customHeight="1" x14ac:dyDescent="0.25">
      <c r="A91" s="4" t="s">
        <v>2684</v>
      </c>
      <c r="B91" s="4" t="s">
        <v>2685</v>
      </c>
      <c r="C91" s="4" t="s">
        <v>198</v>
      </c>
      <c r="D91" s="5">
        <v>100</v>
      </c>
      <c r="E91" s="6">
        <v>10012.18</v>
      </c>
      <c r="F91" s="6">
        <v>2.0000000000000001E-4</v>
      </c>
      <c r="G91" s="1"/>
    </row>
    <row r="92" spans="1:7" ht="32.65" customHeight="1" x14ac:dyDescent="0.25">
      <c r="A92" s="4" t="s">
        <v>2615</v>
      </c>
      <c r="B92" s="4" t="s">
        <v>2616</v>
      </c>
      <c r="C92" s="4" t="s">
        <v>198</v>
      </c>
      <c r="D92" s="5">
        <v>5075000</v>
      </c>
      <c r="E92" s="6">
        <v>341766232.5</v>
      </c>
      <c r="F92" s="6">
        <v>7.0792999999999999</v>
      </c>
      <c r="G92" s="1"/>
    </row>
    <row r="93" spans="1:7" ht="14.45" customHeight="1" x14ac:dyDescent="0.25">
      <c r="A93" s="4" t="s">
        <v>0</v>
      </c>
      <c r="B93" s="4" t="s">
        <v>0</v>
      </c>
      <c r="C93" s="7" t="s">
        <v>183</v>
      </c>
      <c r="D93" s="5">
        <v>47870300</v>
      </c>
      <c r="E93" s="6">
        <v>4653765156.0600004</v>
      </c>
      <c r="F93" s="6">
        <v>96.397300000000001</v>
      </c>
      <c r="G93" s="1"/>
    </row>
    <row r="94" spans="1:7" ht="18.399999999999999" customHeight="1" x14ac:dyDescent="0.25">
      <c r="A94" s="16" t="s">
        <v>0</v>
      </c>
      <c r="B94" s="16"/>
      <c r="C94" s="16"/>
      <c r="D94" s="16"/>
      <c r="E94" s="16"/>
      <c r="F94" s="16"/>
      <c r="G94" s="16"/>
    </row>
    <row r="95" spans="1:7" ht="14.45" customHeight="1" x14ac:dyDescent="0.25">
      <c r="A95" s="15" t="s">
        <v>1688</v>
      </c>
      <c r="B95" s="15"/>
      <c r="C95" s="15"/>
      <c r="D95" s="1"/>
      <c r="E95" s="1"/>
      <c r="F95" s="1"/>
      <c r="G95" s="1"/>
    </row>
    <row r="96" spans="1:7" ht="14.45" customHeight="1" x14ac:dyDescent="0.25">
      <c r="A96" s="3" t="s">
        <v>1689</v>
      </c>
      <c r="B96" s="3" t="s">
        <v>9</v>
      </c>
      <c r="C96" s="3" t="s">
        <v>10</v>
      </c>
      <c r="D96" s="1"/>
      <c r="E96" s="1"/>
      <c r="F96" s="1"/>
      <c r="G96" s="1"/>
    </row>
    <row r="97" spans="1:7" ht="23.45" customHeight="1" x14ac:dyDescent="0.25">
      <c r="A97" s="4" t="s">
        <v>1692</v>
      </c>
      <c r="B97" s="6">
        <v>77281869.510000005</v>
      </c>
      <c r="C97" s="6">
        <v>1.6</v>
      </c>
      <c r="D97" s="1"/>
      <c r="E97" s="1"/>
      <c r="F97" s="1"/>
      <c r="G97" s="1"/>
    </row>
    <row r="98" spans="1:7" ht="14.45" customHeight="1" x14ac:dyDescent="0.25">
      <c r="A98" s="4" t="s">
        <v>1691</v>
      </c>
      <c r="B98" s="6">
        <v>19888442.129999999</v>
      </c>
      <c r="C98" s="6">
        <v>0.41</v>
      </c>
      <c r="D98" s="1"/>
      <c r="E98" s="1"/>
      <c r="F98" s="1"/>
      <c r="G98" s="1"/>
    </row>
    <row r="99" spans="1:7" ht="14.45" customHeight="1" x14ac:dyDescent="0.25">
      <c r="A99" s="4" t="s">
        <v>1693</v>
      </c>
      <c r="B99" s="6">
        <v>76740575.480000004</v>
      </c>
      <c r="C99" s="6">
        <v>1.59</v>
      </c>
      <c r="D99" s="1"/>
      <c r="E99" s="1"/>
      <c r="F99" s="1"/>
      <c r="G99" s="1"/>
    </row>
    <row r="100" spans="1:7" ht="14.45" customHeight="1" x14ac:dyDescent="0.25">
      <c r="A100" s="9" t="s">
        <v>1694</v>
      </c>
      <c r="B100" s="6">
        <v>173910887.12</v>
      </c>
      <c r="C100" s="6">
        <v>3.6</v>
      </c>
      <c r="D100" s="1"/>
      <c r="E100" s="1"/>
      <c r="F100" s="1"/>
      <c r="G100" s="1"/>
    </row>
    <row r="101" spans="1:7" ht="14.45" customHeight="1" x14ac:dyDescent="0.25">
      <c r="A101" s="15" t="s">
        <v>0</v>
      </c>
      <c r="B101" s="15"/>
      <c r="C101" s="1"/>
      <c r="D101" s="1"/>
      <c r="E101" s="1"/>
      <c r="F101" s="1"/>
      <c r="G101" s="1"/>
    </row>
    <row r="102" spans="1:7" ht="23.65" customHeight="1" x14ac:dyDescent="0.25">
      <c r="A102" s="4" t="s">
        <v>1695</v>
      </c>
      <c r="B102" s="6">
        <v>15.24</v>
      </c>
      <c r="C102" s="1"/>
      <c r="D102" s="1"/>
      <c r="E102" s="1"/>
      <c r="F102" s="1"/>
      <c r="G102" s="1"/>
    </row>
    <row r="103" spans="1:7" ht="14.45" customHeight="1" x14ac:dyDescent="0.25">
      <c r="A103" s="4" t="s">
        <v>1696</v>
      </c>
      <c r="B103" s="6">
        <v>8.08</v>
      </c>
      <c r="C103" s="1"/>
      <c r="D103" s="1"/>
      <c r="E103" s="1"/>
      <c r="F103" s="1"/>
      <c r="G103" s="1"/>
    </row>
    <row r="104" spans="1:7" ht="32.65" customHeight="1" x14ac:dyDescent="0.25">
      <c r="A104" s="4" t="s">
        <v>1697</v>
      </c>
      <c r="B104" s="6">
        <v>7.34</v>
      </c>
      <c r="C104" s="1"/>
      <c r="D104" s="1"/>
      <c r="E104" s="1"/>
      <c r="F104" s="1"/>
      <c r="G104" s="1"/>
    </row>
    <row r="105" spans="1:7" ht="1.35" customHeight="1" x14ac:dyDescent="0.25">
      <c r="A105" s="1"/>
      <c r="B105" s="1"/>
      <c r="C105" s="1"/>
      <c r="D105" s="1"/>
      <c r="E105" s="1"/>
      <c r="F105" s="1"/>
      <c r="G105" s="1"/>
    </row>
    <row r="106" spans="1:7" ht="18.399999999999999" customHeight="1" x14ac:dyDescent="0.25">
      <c r="A106" s="16" t="s">
        <v>0</v>
      </c>
      <c r="B106" s="16"/>
      <c r="C106" s="16"/>
      <c r="D106" s="16"/>
      <c r="E106" s="16"/>
      <c r="F106" s="16"/>
      <c r="G106" s="16"/>
    </row>
    <row r="107" spans="1:7" ht="14.45" customHeight="1" x14ac:dyDescent="0.25">
      <c r="A107" s="15" t="s">
        <v>1698</v>
      </c>
      <c r="B107" s="15"/>
      <c r="C107" s="15"/>
      <c r="D107" s="1"/>
      <c r="E107" s="1"/>
      <c r="F107" s="1"/>
      <c r="G107" s="1"/>
    </row>
    <row r="108" spans="1:7" ht="14.45" customHeight="1" x14ac:dyDescent="0.25">
      <c r="A108" s="3" t="s">
        <v>1699</v>
      </c>
      <c r="B108" s="3" t="s">
        <v>9</v>
      </c>
      <c r="C108" s="3" t="s">
        <v>10</v>
      </c>
      <c r="D108" s="1"/>
      <c r="E108" s="1"/>
      <c r="F108" s="1"/>
      <c r="G108" s="1"/>
    </row>
    <row r="109" spans="1:7" ht="14.45" customHeight="1" x14ac:dyDescent="0.25">
      <c r="A109" s="4" t="s">
        <v>1700</v>
      </c>
      <c r="B109" s="6">
        <v>3031048250.6599998</v>
      </c>
      <c r="C109" s="6">
        <v>62.78</v>
      </c>
      <c r="D109" s="1"/>
      <c r="E109" s="1"/>
      <c r="F109" s="1"/>
      <c r="G109" s="1"/>
    </row>
    <row r="110" spans="1:7" ht="23.45" customHeight="1" x14ac:dyDescent="0.25">
      <c r="A110" s="4" t="s">
        <v>1701</v>
      </c>
      <c r="B110" s="6">
        <v>155794810</v>
      </c>
      <c r="C110" s="6">
        <v>3.23</v>
      </c>
      <c r="D110" s="1"/>
      <c r="E110" s="1"/>
      <c r="F110" s="1"/>
      <c r="G110" s="1"/>
    </row>
    <row r="111" spans="1:7" ht="14.45" customHeight="1" x14ac:dyDescent="0.25">
      <c r="A111" s="4" t="s">
        <v>1702</v>
      </c>
      <c r="B111" s="6">
        <v>341766232.5</v>
      </c>
      <c r="C111" s="6">
        <v>7.08</v>
      </c>
      <c r="D111" s="1"/>
      <c r="E111" s="1"/>
      <c r="F111" s="1"/>
      <c r="G111" s="1"/>
    </row>
    <row r="112" spans="1:7" ht="23.45" customHeight="1" x14ac:dyDescent="0.25">
      <c r="A112" s="4" t="s">
        <v>1703</v>
      </c>
      <c r="B112" s="6">
        <v>1125155862.9000001</v>
      </c>
      <c r="C112" s="6">
        <v>23.31</v>
      </c>
      <c r="D112" s="1"/>
      <c r="E112" s="1"/>
      <c r="F112" s="1"/>
      <c r="G112" s="1"/>
    </row>
    <row r="113" spans="1:7" ht="14.45" customHeight="1" x14ac:dyDescent="0.25">
      <c r="A113" s="7" t="s">
        <v>183</v>
      </c>
      <c r="B113" s="6">
        <v>4653765156.0600004</v>
      </c>
      <c r="C113" s="6">
        <v>96.4</v>
      </c>
      <c r="D113" s="1"/>
      <c r="E113" s="1"/>
      <c r="F113" s="1"/>
      <c r="G113" s="1"/>
    </row>
    <row r="114" spans="1:7" ht="14.45" customHeight="1" x14ac:dyDescent="0.25">
      <c r="A114" s="15" t="s">
        <v>0</v>
      </c>
      <c r="B114" s="15"/>
      <c r="C114" s="15"/>
      <c r="D114" s="1"/>
      <c r="E114" s="1"/>
      <c r="F114" s="1"/>
      <c r="G114" s="1"/>
    </row>
    <row r="115" spans="1:7" ht="23.65" customHeight="1" x14ac:dyDescent="0.25">
      <c r="A115" s="4" t="s">
        <v>1692</v>
      </c>
      <c r="B115" s="6">
        <v>77281869.510000005</v>
      </c>
      <c r="C115" s="6">
        <v>1.6</v>
      </c>
      <c r="D115" s="1"/>
      <c r="E115" s="1"/>
      <c r="F115" s="1"/>
      <c r="G115" s="1"/>
    </row>
    <row r="116" spans="1:7" ht="14.45" customHeight="1" x14ac:dyDescent="0.25">
      <c r="A116" s="4" t="s">
        <v>1691</v>
      </c>
      <c r="B116" s="6">
        <v>19888442.129999999</v>
      </c>
      <c r="C116" s="6">
        <v>0.41</v>
      </c>
      <c r="D116" s="1"/>
      <c r="E116" s="1"/>
      <c r="F116" s="1"/>
      <c r="G116" s="1"/>
    </row>
    <row r="117" spans="1:7" ht="14.45" customHeight="1" x14ac:dyDescent="0.25">
      <c r="A117" s="4" t="s">
        <v>1693</v>
      </c>
      <c r="B117" s="6">
        <v>76740575.480000004</v>
      </c>
      <c r="C117" s="6">
        <v>1.59</v>
      </c>
      <c r="D117" s="1"/>
      <c r="E117" s="1"/>
      <c r="F117" s="1"/>
      <c r="G117" s="1"/>
    </row>
    <row r="118" spans="1:7" ht="14.45" customHeight="1" x14ac:dyDescent="0.25">
      <c r="A118" s="9" t="s">
        <v>1694</v>
      </c>
      <c r="B118" s="6">
        <f>SUM(B115:B117)+E93</f>
        <v>4827676043.1800003</v>
      </c>
      <c r="C118" s="6">
        <v>100</v>
      </c>
      <c r="D118" s="1"/>
      <c r="E118" s="1"/>
      <c r="F118" s="1"/>
      <c r="G118" s="1"/>
    </row>
    <row r="119" spans="1:7" ht="14.45" customHeight="1" x14ac:dyDescent="0.25">
      <c r="A119" s="15" t="s">
        <v>0</v>
      </c>
      <c r="B119" s="15"/>
      <c r="C119" s="1"/>
      <c r="D119" s="1"/>
      <c r="E119" s="1"/>
      <c r="F119" s="1"/>
      <c r="G119" s="1"/>
    </row>
    <row r="120" spans="1:7" ht="23.65" customHeight="1" x14ac:dyDescent="0.25">
      <c r="A120" s="4" t="s">
        <v>1711</v>
      </c>
      <c r="B120" s="12">
        <v>34.380400000000002</v>
      </c>
      <c r="C120" s="1"/>
      <c r="D120" s="1"/>
      <c r="E120" s="1"/>
      <c r="F120" s="1"/>
      <c r="G120" s="1"/>
    </row>
    <row r="121" spans="1:7" ht="23.45" customHeight="1" x14ac:dyDescent="0.25">
      <c r="A121" s="4" t="s">
        <v>1712</v>
      </c>
      <c r="B121" s="12">
        <v>34.652500000000003</v>
      </c>
      <c r="C121" s="1"/>
      <c r="D121" s="1"/>
      <c r="E121" s="1"/>
      <c r="F121" s="1"/>
      <c r="G121" s="1"/>
    </row>
    <row r="122" spans="1:7" ht="14.1" customHeight="1" x14ac:dyDescent="0.25">
      <c r="A122" s="13" t="s">
        <v>0</v>
      </c>
      <c r="B122" s="14" t="s">
        <v>0</v>
      </c>
      <c r="C122" s="1"/>
      <c r="D122" s="1"/>
      <c r="E122" s="1"/>
      <c r="F122" s="1"/>
      <c r="G122" s="1"/>
    </row>
    <row r="123" spans="1:7" ht="23.65" customHeight="1" x14ac:dyDescent="0.25">
      <c r="A123" s="4" t="s">
        <v>1713</v>
      </c>
      <c r="B123" s="8" t="s">
        <v>1714</v>
      </c>
      <c r="C123" s="1"/>
      <c r="D123" s="1"/>
      <c r="E123" s="1"/>
      <c r="F123" s="1"/>
      <c r="G123" s="1"/>
    </row>
  </sheetData>
  <mergeCells count="16">
    <mergeCell ref="A5:G5"/>
    <mergeCell ref="A4:G4"/>
    <mergeCell ref="A3:G3"/>
    <mergeCell ref="A2:G2"/>
    <mergeCell ref="A1:B1"/>
    <mergeCell ref="C1:D1"/>
    <mergeCell ref="E1:G1"/>
    <mergeCell ref="A94:G94"/>
    <mergeCell ref="A7:F7"/>
    <mergeCell ref="A6:G6"/>
    <mergeCell ref="A107:C107"/>
    <mergeCell ref="A106:G106"/>
    <mergeCell ref="A101:B101"/>
    <mergeCell ref="A95:C95"/>
    <mergeCell ref="A119:B119"/>
    <mergeCell ref="A114:C114"/>
  </mergeCells>
  <pageMargins left="0.25" right="0.25" top="0.25" bottom="0.2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19"/>
  <sheetViews>
    <sheetView showGridLines="0" topLeftCell="A297" workbookViewId="0">
      <selection activeCell="B304" sqref="B304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6" t="s">
        <v>0</v>
      </c>
      <c r="B1" s="16"/>
      <c r="C1" s="18"/>
      <c r="D1" s="18"/>
      <c r="E1" s="16" t="s">
        <v>0</v>
      </c>
      <c r="F1" s="16"/>
      <c r="G1" s="16"/>
    </row>
    <row r="2" spans="1:7" ht="14.45" customHeight="1" x14ac:dyDescent="0.25">
      <c r="A2" s="17" t="s">
        <v>0</v>
      </c>
      <c r="B2" s="17"/>
      <c r="C2" s="17"/>
      <c r="D2" s="17"/>
      <c r="E2" s="17"/>
      <c r="F2" s="17"/>
      <c r="G2" s="17"/>
    </row>
    <row r="3" spans="1:7" ht="14.6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7" ht="14.65" customHeight="1" x14ac:dyDescent="0.25">
      <c r="A4" s="17" t="s">
        <v>2686</v>
      </c>
      <c r="B4" s="17"/>
      <c r="C4" s="17"/>
      <c r="D4" s="17"/>
      <c r="E4" s="17"/>
      <c r="F4" s="17"/>
      <c r="G4" s="17"/>
    </row>
    <row r="5" spans="1:7" ht="14.65" customHeight="1" x14ac:dyDescent="0.25">
      <c r="A5" s="17" t="s">
        <v>3</v>
      </c>
      <c r="B5" s="17"/>
      <c r="C5" s="17"/>
      <c r="D5" s="17"/>
      <c r="E5" s="17"/>
      <c r="F5" s="17"/>
      <c r="G5" s="17"/>
    </row>
    <row r="6" spans="1:7" ht="14.45" customHeight="1" x14ac:dyDescent="0.25">
      <c r="A6" s="15" t="s">
        <v>4</v>
      </c>
      <c r="B6" s="15"/>
      <c r="C6" s="15"/>
      <c r="D6" s="15"/>
      <c r="E6" s="15"/>
      <c r="F6" s="15"/>
      <c r="G6" s="1"/>
    </row>
    <row r="7" spans="1:7" ht="23.45" customHeigh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1"/>
    </row>
    <row r="8" spans="1:7" ht="14.45" customHeight="1" x14ac:dyDescent="0.25">
      <c r="A8" s="4" t="s">
        <v>11</v>
      </c>
      <c r="B8" s="4" t="s">
        <v>12</v>
      </c>
      <c r="C8" s="4" t="s">
        <v>13</v>
      </c>
      <c r="D8" s="5">
        <v>31662</v>
      </c>
      <c r="E8" s="6">
        <v>17738635.5</v>
      </c>
      <c r="F8" s="6">
        <v>7.8799999999999995E-2</v>
      </c>
      <c r="G8" s="1"/>
    </row>
    <row r="9" spans="1:7" ht="14.45" customHeight="1" x14ac:dyDescent="0.25">
      <c r="A9" s="4" t="s">
        <v>14</v>
      </c>
      <c r="B9" s="4" t="s">
        <v>15</v>
      </c>
      <c r="C9" s="4" t="s">
        <v>16</v>
      </c>
      <c r="D9" s="5">
        <v>82516</v>
      </c>
      <c r="E9" s="6">
        <v>14130865</v>
      </c>
      <c r="F9" s="6">
        <v>6.2799999999999995E-2</v>
      </c>
      <c r="G9" s="1"/>
    </row>
    <row r="10" spans="1:7" ht="23.45" customHeight="1" x14ac:dyDescent="0.25">
      <c r="A10" s="4" t="s">
        <v>17</v>
      </c>
      <c r="B10" s="4" t="s">
        <v>18</v>
      </c>
      <c r="C10" s="4" t="s">
        <v>16</v>
      </c>
      <c r="D10" s="5">
        <v>2194</v>
      </c>
      <c r="E10" s="6">
        <v>8818344.1999999993</v>
      </c>
      <c r="F10" s="6">
        <v>3.9199999999999999E-2</v>
      </c>
      <c r="G10" s="1"/>
    </row>
    <row r="11" spans="1:7" ht="14.45" customHeight="1" x14ac:dyDescent="0.25">
      <c r="A11" s="4" t="s">
        <v>19</v>
      </c>
      <c r="B11" s="4" t="s">
        <v>20</v>
      </c>
      <c r="C11" s="4" t="s">
        <v>16</v>
      </c>
      <c r="D11" s="5">
        <v>38936</v>
      </c>
      <c r="E11" s="6">
        <v>38655660.799999997</v>
      </c>
      <c r="F11" s="6">
        <v>0.17169999999999999</v>
      </c>
      <c r="G11" s="1"/>
    </row>
    <row r="12" spans="1:7" ht="23.45" customHeight="1" x14ac:dyDescent="0.25">
      <c r="A12" s="4" t="s">
        <v>21</v>
      </c>
      <c r="B12" s="4" t="s">
        <v>22</v>
      </c>
      <c r="C12" s="4" t="s">
        <v>23</v>
      </c>
      <c r="D12" s="5">
        <v>4343</v>
      </c>
      <c r="E12" s="6">
        <v>54723320.049999997</v>
      </c>
      <c r="F12" s="6">
        <v>0.24299999999999999</v>
      </c>
      <c r="G12" s="1"/>
    </row>
    <row r="13" spans="1:7" ht="23.45" customHeight="1" x14ac:dyDescent="0.25">
      <c r="A13" s="4" t="s">
        <v>24</v>
      </c>
      <c r="B13" s="4" t="s">
        <v>25</v>
      </c>
      <c r="C13" s="4" t="s">
        <v>26</v>
      </c>
      <c r="D13" s="5">
        <v>3695</v>
      </c>
      <c r="E13" s="6">
        <v>33802414.25</v>
      </c>
      <c r="F13" s="6">
        <v>0.15010000000000001</v>
      </c>
      <c r="G13" s="1"/>
    </row>
    <row r="14" spans="1:7" ht="23.45" customHeight="1" x14ac:dyDescent="0.25">
      <c r="A14" s="4" t="s">
        <v>27</v>
      </c>
      <c r="B14" s="4" t="s">
        <v>28</v>
      </c>
      <c r="C14" s="4" t="s">
        <v>29</v>
      </c>
      <c r="D14" s="5">
        <v>34048</v>
      </c>
      <c r="E14" s="6">
        <v>65418124.799999997</v>
      </c>
      <c r="F14" s="6">
        <v>0.29049999999999998</v>
      </c>
      <c r="G14" s="1"/>
    </row>
    <row r="15" spans="1:7" ht="14.45" customHeight="1" x14ac:dyDescent="0.25">
      <c r="A15" s="4" t="s">
        <v>30</v>
      </c>
      <c r="B15" s="4" t="s">
        <v>31</v>
      </c>
      <c r="C15" s="4" t="s">
        <v>32</v>
      </c>
      <c r="D15" s="5">
        <v>98468</v>
      </c>
      <c r="E15" s="6">
        <v>103115689.59999999</v>
      </c>
      <c r="F15" s="6">
        <v>0.45800000000000002</v>
      </c>
      <c r="G15" s="1"/>
    </row>
    <row r="16" spans="1:7" ht="14.45" customHeight="1" x14ac:dyDescent="0.25">
      <c r="A16" s="4" t="s">
        <v>33</v>
      </c>
      <c r="B16" s="4" t="s">
        <v>34</v>
      </c>
      <c r="C16" s="4" t="s">
        <v>32</v>
      </c>
      <c r="D16" s="5">
        <v>155096</v>
      </c>
      <c r="E16" s="6">
        <v>224563498.40000001</v>
      </c>
      <c r="F16" s="6">
        <v>0.99729999999999996</v>
      </c>
      <c r="G16" s="1"/>
    </row>
    <row r="17" spans="1:7" ht="14.45" customHeight="1" x14ac:dyDescent="0.25">
      <c r="A17" s="4" t="s">
        <v>35</v>
      </c>
      <c r="B17" s="4" t="s">
        <v>36</v>
      </c>
      <c r="C17" s="4" t="s">
        <v>32</v>
      </c>
      <c r="D17" s="5">
        <v>257158</v>
      </c>
      <c r="E17" s="6">
        <v>281150841.39999998</v>
      </c>
      <c r="F17" s="6">
        <v>1.2485999999999999</v>
      </c>
      <c r="G17" s="1"/>
    </row>
    <row r="18" spans="1:7" ht="14.45" customHeight="1" x14ac:dyDescent="0.25">
      <c r="A18" s="4" t="s">
        <v>37</v>
      </c>
      <c r="B18" s="4" t="s">
        <v>38</v>
      </c>
      <c r="C18" s="4" t="s">
        <v>32</v>
      </c>
      <c r="D18" s="5">
        <v>26274</v>
      </c>
      <c r="E18" s="6">
        <v>40803522</v>
      </c>
      <c r="F18" s="6">
        <v>0.1812</v>
      </c>
      <c r="G18" s="1"/>
    </row>
    <row r="19" spans="1:7" ht="14.45" customHeight="1" x14ac:dyDescent="0.25">
      <c r="A19" s="4" t="s">
        <v>39</v>
      </c>
      <c r="B19" s="4" t="s">
        <v>40</v>
      </c>
      <c r="C19" s="4" t="s">
        <v>32</v>
      </c>
      <c r="D19" s="5">
        <v>58266</v>
      </c>
      <c r="E19" s="6">
        <v>104033943</v>
      </c>
      <c r="F19" s="6">
        <v>0.46200000000000002</v>
      </c>
      <c r="G19" s="1"/>
    </row>
    <row r="20" spans="1:7" ht="14.45" customHeight="1" x14ac:dyDescent="0.25">
      <c r="A20" s="4" t="s">
        <v>41</v>
      </c>
      <c r="B20" s="4" t="s">
        <v>42</v>
      </c>
      <c r="C20" s="4" t="s">
        <v>43</v>
      </c>
      <c r="D20" s="5">
        <v>102115</v>
      </c>
      <c r="E20" s="6">
        <v>26963465.75</v>
      </c>
      <c r="F20" s="6">
        <v>0.1198</v>
      </c>
      <c r="G20" s="1"/>
    </row>
    <row r="21" spans="1:7" ht="23.45" customHeight="1" x14ac:dyDescent="0.25">
      <c r="A21" s="4" t="s">
        <v>44</v>
      </c>
      <c r="B21" s="4" t="s">
        <v>45</v>
      </c>
      <c r="C21" s="4" t="s">
        <v>43</v>
      </c>
      <c r="D21" s="5">
        <v>178121</v>
      </c>
      <c r="E21" s="6">
        <v>134009334.34999999</v>
      </c>
      <c r="F21" s="6">
        <v>0.59519999999999995</v>
      </c>
      <c r="G21" s="1"/>
    </row>
    <row r="22" spans="1:7" ht="23.45" customHeight="1" x14ac:dyDescent="0.25">
      <c r="A22" s="4" t="s">
        <v>46</v>
      </c>
      <c r="B22" s="4" t="s">
        <v>47</v>
      </c>
      <c r="C22" s="4" t="s">
        <v>48</v>
      </c>
      <c r="D22" s="5">
        <v>5343</v>
      </c>
      <c r="E22" s="6">
        <v>13313153.1</v>
      </c>
      <c r="F22" s="6">
        <v>5.91E-2</v>
      </c>
      <c r="G22" s="1"/>
    </row>
    <row r="23" spans="1:7" ht="23.45" customHeight="1" x14ac:dyDescent="0.25">
      <c r="A23" s="4" t="s">
        <v>49</v>
      </c>
      <c r="B23" s="4" t="s">
        <v>50</v>
      </c>
      <c r="C23" s="4" t="s">
        <v>48</v>
      </c>
      <c r="D23" s="5">
        <v>31945</v>
      </c>
      <c r="E23" s="6">
        <v>19561520.75</v>
      </c>
      <c r="F23" s="6">
        <v>8.6900000000000005E-2</v>
      </c>
      <c r="G23" s="1"/>
    </row>
    <row r="24" spans="1:7" ht="23.45" customHeight="1" x14ac:dyDescent="0.25">
      <c r="A24" s="4" t="s">
        <v>51</v>
      </c>
      <c r="B24" s="4" t="s">
        <v>52</v>
      </c>
      <c r="C24" s="4" t="s">
        <v>48</v>
      </c>
      <c r="D24" s="5">
        <v>6394</v>
      </c>
      <c r="E24" s="6">
        <v>62336065.100000001</v>
      </c>
      <c r="F24" s="6">
        <v>0.27679999999999999</v>
      </c>
      <c r="G24" s="1"/>
    </row>
    <row r="25" spans="1:7" ht="14.45" customHeight="1" x14ac:dyDescent="0.25">
      <c r="A25" s="4" t="s">
        <v>53</v>
      </c>
      <c r="B25" s="4" t="s">
        <v>54</v>
      </c>
      <c r="C25" s="4" t="s">
        <v>55</v>
      </c>
      <c r="D25" s="5">
        <v>235201</v>
      </c>
      <c r="E25" s="6">
        <v>100748348.34999999</v>
      </c>
      <c r="F25" s="6">
        <v>0.44740000000000002</v>
      </c>
      <c r="G25" s="1"/>
    </row>
    <row r="26" spans="1:7" ht="23.45" customHeight="1" x14ac:dyDescent="0.25">
      <c r="A26" s="4" t="s">
        <v>56</v>
      </c>
      <c r="B26" s="4" t="s">
        <v>57</v>
      </c>
      <c r="C26" s="4" t="s">
        <v>58</v>
      </c>
      <c r="D26" s="5">
        <v>28699</v>
      </c>
      <c r="E26" s="6">
        <v>44298341.450000003</v>
      </c>
      <c r="F26" s="6">
        <v>0.19670000000000001</v>
      </c>
      <c r="G26" s="1"/>
    </row>
    <row r="27" spans="1:7" ht="23.45" customHeight="1" x14ac:dyDescent="0.25">
      <c r="A27" s="4" t="s">
        <v>59</v>
      </c>
      <c r="B27" s="4" t="s">
        <v>60</v>
      </c>
      <c r="C27" s="4" t="s">
        <v>58</v>
      </c>
      <c r="D27" s="5">
        <v>116064</v>
      </c>
      <c r="E27" s="6">
        <v>173869675.19999999</v>
      </c>
      <c r="F27" s="6">
        <v>0.7722</v>
      </c>
      <c r="G27" s="1"/>
    </row>
    <row r="28" spans="1:7" ht="23.45" customHeight="1" x14ac:dyDescent="0.25">
      <c r="A28" s="4" t="s">
        <v>61</v>
      </c>
      <c r="B28" s="4" t="s">
        <v>62</v>
      </c>
      <c r="C28" s="4" t="s">
        <v>58</v>
      </c>
      <c r="D28" s="5">
        <v>1404</v>
      </c>
      <c r="E28" s="6">
        <v>6933513.5999999996</v>
      </c>
      <c r="F28" s="6">
        <v>3.0800000000000001E-2</v>
      </c>
      <c r="G28" s="1"/>
    </row>
    <row r="29" spans="1:7" ht="23.45" customHeight="1" x14ac:dyDescent="0.25">
      <c r="A29" s="4" t="s">
        <v>63</v>
      </c>
      <c r="B29" s="4" t="s">
        <v>64</v>
      </c>
      <c r="C29" s="4" t="s">
        <v>58</v>
      </c>
      <c r="D29" s="5">
        <v>27713</v>
      </c>
      <c r="E29" s="6">
        <v>107423901.90000001</v>
      </c>
      <c r="F29" s="6">
        <v>0.47710000000000002</v>
      </c>
      <c r="G29" s="1"/>
    </row>
    <row r="30" spans="1:7" ht="23.45" customHeight="1" x14ac:dyDescent="0.25">
      <c r="A30" s="4" t="s">
        <v>65</v>
      </c>
      <c r="B30" s="4" t="s">
        <v>66</v>
      </c>
      <c r="C30" s="4" t="s">
        <v>58</v>
      </c>
      <c r="D30" s="5">
        <v>23547</v>
      </c>
      <c r="E30" s="6">
        <v>29389010.699999999</v>
      </c>
      <c r="F30" s="6">
        <v>0.1305</v>
      </c>
      <c r="G30" s="1"/>
    </row>
    <row r="31" spans="1:7" ht="14.45" customHeight="1" x14ac:dyDescent="0.25">
      <c r="A31" s="4" t="s">
        <v>67</v>
      </c>
      <c r="B31" s="4" t="s">
        <v>68</v>
      </c>
      <c r="C31" s="4" t="s">
        <v>69</v>
      </c>
      <c r="D31" s="5">
        <v>14311</v>
      </c>
      <c r="E31" s="6">
        <v>16232251.75</v>
      </c>
      <c r="F31" s="6">
        <v>7.2099999999999997E-2</v>
      </c>
      <c r="G31" s="1"/>
    </row>
    <row r="32" spans="1:7" ht="23.45" customHeight="1" x14ac:dyDescent="0.25">
      <c r="A32" s="4" t="s">
        <v>70</v>
      </c>
      <c r="B32" s="4" t="s">
        <v>71</v>
      </c>
      <c r="C32" s="4" t="s">
        <v>72</v>
      </c>
      <c r="D32" s="5">
        <v>2928</v>
      </c>
      <c r="E32" s="6">
        <v>15735218.4</v>
      </c>
      <c r="F32" s="6">
        <v>6.9900000000000004E-2</v>
      </c>
      <c r="G32" s="1"/>
    </row>
    <row r="33" spans="1:7" ht="23.45" customHeight="1" x14ac:dyDescent="0.25">
      <c r="A33" s="4" t="s">
        <v>73</v>
      </c>
      <c r="B33" s="4" t="s">
        <v>74</v>
      </c>
      <c r="C33" s="4" t="s">
        <v>75</v>
      </c>
      <c r="D33" s="5">
        <v>19620</v>
      </c>
      <c r="E33" s="6">
        <v>29724300</v>
      </c>
      <c r="F33" s="6">
        <v>0.13200000000000001</v>
      </c>
      <c r="G33" s="1"/>
    </row>
    <row r="34" spans="1:7" ht="23.45" customHeight="1" x14ac:dyDescent="0.25">
      <c r="A34" s="4" t="s">
        <v>76</v>
      </c>
      <c r="B34" s="4" t="s">
        <v>77</v>
      </c>
      <c r="C34" s="4" t="s">
        <v>75</v>
      </c>
      <c r="D34" s="5">
        <v>1083</v>
      </c>
      <c r="E34" s="6">
        <v>5485395</v>
      </c>
      <c r="F34" s="6">
        <v>2.4400000000000002E-2</v>
      </c>
      <c r="G34" s="1"/>
    </row>
    <row r="35" spans="1:7" ht="23.45" customHeight="1" x14ac:dyDescent="0.25">
      <c r="A35" s="4" t="s">
        <v>78</v>
      </c>
      <c r="B35" s="4" t="s">
        <v>79</v>
      </c>
      <c r="C35" s="4" t="s">
        <v>80</v>
      </c>
      <c r="D35" s="5">
        <v>186862</v>
      </c>
      <c r="E35" s="6">
        <v>37652693</v>
      </c>
      <c r="F35" s="6">
        <v>0.16719999999999999</v>
      </c>
      <c r="G35" s="1"/>
    </row>
    <row r="36" spans="1:7" ht="23.45" customHeight="1" x14ac:dyDescent="0.25">
      <c r="A36" s="4" t="s">
        <v>81</v>
      </c>
      <c r="B36" s="4" t="s">
        <v>82</v>
      </c>
      <c r="C36" s="4" t="s">
        <v>83</v>
      </c>
      <c r="D36" s="5">
        <v>42752</v>
      </c>
      <c r="E36" s="6">
        <v>160914252.80000001</v>
      </c>
      <c r="F36" s="6">
        <v>0.7147</v>
      </c>
      <c r="G36" s="1"/>
    </row>
    <row r="37" spans="1:7" ht="14.45" customHeight="1" x14ac:dyDescent="0.25">
      <c r="A37" s="4" t="s">
        <v>87</v>
      </c>
      <c r="B37" s="4" t="s">
        <v>88</v>
      </c>
      <c r="C37" s="4" t="s">
        <v>89</v>
      </c>
      <c r="D37" s="5">
        <v>20069</v>
      </c>
      <c r="E37" s="6">
        <v>32990425.649999999</v>
      </c>
      <c r="F37" s="6">
        <v>0.14649999999999999</v>
      </c>
      <c r="G37" s="1"/>
    </row>
    <row r="38" spans="1:7" ht="41.85" customHeight="1" x14ac:dyDescent="0.25">
      <c r="A38" s="4" t="s">
        <v>90</v>
      </c>
      <c r="B38" s="4" t="s">
        <v>91</v>
      </c>
      <c r="C38" s="4" t="s">
        <v>89</v>
      </c>
      <c r="D38" s="5">
        <v>12983</v>
      </c>
      <c r="E38" s="6">
        <v>15016137.800000001</v>
      </c>
      <c r="F38" s="6">
        <v>6.6699999999999995E-2</v>
      </c>
      <c r="G38" s="1"/>
    </row>
    <row r="39" spans="1:7" ht="14.45" customHeight="1" x14ac:dyDescent="0.25">
      <c r="A39" s="4" t="s">
        <v>92</v>
      </c>
      <c r="B39" s="4" t="s">
        <v>93</v>
      </c>
      <c r="C39" s="4" t="s">
        <v>89</v>
      </c>
      <c r="D39" s="5">
        <v>4994</v>
      </c>
      <c r="E39" s="6">
        <v>7393367.2999999998</v>
      </c>
      <c r="F39" s="6">
        <v>3.2800000000000003E-2</v>
      </c>
      <c r="G39" s="1"/>
    </row>
    <row r="40" spans="1:7" ht="14.45" customHeight="1" x14ac:dyDescent="0.25">
      <c r="A40" s="4" t="s">
        <v>96</v>
      </c>
      <c r="B40" s="4" t="s">
        <v>97</v>
      </c>
      <c r="C40" s="4" t="s">
        <v>98</v>
      </c>
      <c r="D40" s="5">
        <v>8787</v>
      </c>
      <c r="E40" s="6">
        <v>63664011.75</v>
      </c>
      <c r="F40" s="6">
        <v>0.28270000000000001</v>
      </c>
      <c r="G40" s="1"/>
    </row>
    <row r="41" spans="1:7" ht="23.45" customHeight="1" x14ac:dyDescent="0.25">
      <c r="A41" s="4" t="s">
        <v>102</v>
      </c>
      <c r="B41" s="4" t="s">
        <v>103</v>
      </c>
      <c r="C41" s="4" t="s">
        <v>104</v>
      </c>
      <c r="D41" s="5">
        <v>2769</v>
      </c>
      <c r="E41" s="6">
        <v>13599251.25</v>
      </c>
      <c r="F41" s="6">
        <v>6.0400000000000002E-2</v>
      </c>
      <c r="G41" s="1"/>
    </row>
    <row r="42" spans="1:7" ht="23.45" customHeight="1" x14ac:dyDescent="0.25">
      <c r="A42" s="4" t="s">
        <v>105</v>
      </c>
      <c r="B42" s="4" t="s">
        <v>106</v>
      </c>
      <c r="C42" s="4" t="s">
        <v>104</v>
      </c>
      <c r="D42" s="5">
        <v>5910</v>
      </c>
      <c r="E42" s="6">
        <v>15498088.5</v>
      </c>
      <c r="F42" s="6">
        <v>6.88E-2</v>
      </c>
      <c r="G42" s="1"/>
    </row>
    <row r="43" spans="1:7" ht="23.45" customHeight="1" x14ac:dyDescent="0.25">
      <c r="A43" s="4" t="s">
        <v>107</v>
      </c>
      <c r="B43" s="4" t="s">
        <v>108</v>
      </c>
      <c r="C43" s="4" t="s">
        <v>104</v>
      </c>
      <c r="D43" s="5">
        <v>5458</v>
      </c>
      <c r="E43" s="6">
        <v>5983059.5999999996</v>
      </c>
      <c r="F43" s="6">
        <v>2.6599999999999999E-2</v>
      </c>
      <c r="G43" s="1"/>
    </row>
    <row r="44" spans="1:7" ht="14.45" customHeight="1" x14ac:dyDescent="0.25">
      <c r="A44" s="4" t="s">
        <v>109</v>
      </c>
      <c r="B44" s="4" t="s">
        <v>110</v>
      </c>
      <c r="C44" s="4" t="s">
        <v>111</v>
      </c>
      <c r="D44" s="5">
        <v>23859</v>
      </c>
      <c r="E44" s="6">
        <v>26951126.399999999</v>
      </c>
      <c r="F44" s="6">
        <v>0.1197</v>
      </c>
      <c r="G44" s="1"/>
    </row>
    <row r="45" spans="1:7" ht="23.45" customHeight="1" x14ac:dyDescent="0.25">
      <c r="A45" s="4" t="s">
        <v>112</v>
      </c>
      <c r="B45" s="4" t="s">
        <v>113</v>
      </c>
      <c r="C45" s="4" t="s">
        <v>114</v>
      </c>
      <c r="D45" s="5">
        <v>96781</v>
      </c>
      <c r="E45" s="6">
        <v>17522200.050000001</v>
      </c>
      <c r="F45" s="6">
        <v>7.7799999999999994E-2</v>
      </c>
      <c r="G45" s="1"/>
    </row>
    <row r="46" spans="1:7" ht="23.45" customHeight="1" x14ac:dyDescent="0.25">
      <c r="A46" s="4" t="s">
        <v>115</v>
      </c>
      <c r="B46" s="4" t="s">
        <v>116</v>
      </c>
      <c r="C46" s="4" t="s">
        <v>117</v>
      </c>
      <c r="D46" s="5">
        <v>33084</v>
      </c>
      <c r="E46" s="6">
        <v>20953751.399999999</v>
      </c>
      <c r="F46" s="6">
        <v>9.3100000000000002E-2</v>
      </c>
      <c r="G46" s="1"/>
    </row>
    <row r="47" spans="1:7" ht="23.45" customHeight="1" x14ac:dyDescent="0.25">
      <c r="A47" s="4" t="s">
        <v>118</v>
      </c>
      <c r="B47" s="4" t="s">
        <v>119</v>
      </c>
      <c r="C47" s="4" t="s">
        <v>117</v>
      </c>
      <c r="D47" s="5">
        <v>6367</v>
      </c>
      <c r="E47" s="6">
        <v>9552091.75</v>
      </c>
      <c r="F47" s="6">
        <v>4.24E-2</v>
      </c>
      <c r="G47" s="1"/>
    </row>
    <row r="48" spans="1:7" ht="23.45" customHeight="1" x14ac:dyDescent="0.25">
      <c r="A48" s="4" t="s">
        <v>120</v>
      </c>
      <c r="B48" s="4" t="s">
        <v>121</v>
      </c>
      <c r="C48" s="4" t="s">
        <v>122</v>
      </c>
      <c r="D48" s="5">
        <v>103371</v>
      </c>
      <c r="E48" s="6">
        <v>27708596.550000001</v>
      </c>
      <c r="F48" s="6">
        <v>0.1231</v>
      </c>
      <c r="G48" s="1"/>
    </row>
    <row r="49" spans="1:7" ht="14.45" customHeight="1" x14ac:dyDescent="0.25">
      <c r="A49" s="4" t="s">
        <v>123</v>
      </c>
      <c r="B49" s="4" t="s">
        <v>124</v>
      </c>
      <c r="C49" s="4" t="s">
        <v>125</v>
      </c>
      <c r="D49" s="5">
        <v>11920</v>
      </c>
      <c r="E49" s="6">
        <v>33933260</v>
      </c>
      <c r="F49" s="6">
        <v>0.1507</v>
      </c>
      <c r="G49" s="1"/>
    </row>
    <row r="50" spans="1:7" ht="23.45" customHeight="1" x14ac:dyDescent="0.25">
      <c r="A50" s="4" t="s">
        <v>126</v>
      </c>
      <c r="B50" s="4" t="s">
        <v>127</v>
      </c>
      <c r="C50" s="4" t="s">
        <v>128</v>
      </c>
      <c r="D50" s="5">
        <v>91758</v>
      </c>
      <c r="E50" s="6">
        <v>48003197.700000003</v>
      </c>
      <c r="F50" s="6">
        <v>0.2132</v>
      </c>
      <c r="G50" s="1"/>
    </row>
    <row r="51" spans="1:7" ht="23.45" customHeight="1" x14ac:dyDescent="0.25">
      <c r="A51" s="4" t="s">
        <v>129</v>
      </c>
      <c r="B51" s="4" t="s">
        <v>130</v>
      </c>
      <c r="C51" s="4" t="s">
        <v>128</v>
      </c>
      <c r="D51" s="5">
        <v>12568</v>
      </c>
      <c r="E51" s="6">
        <v>15732622.4</v>
      </c>
      <c r="F51" s="6">
        <v>6.9900000000000004E-2</v>
      </c>
      <c r="G51" s="1"/>
    </row>
    <row r="52" spans="1:7" ht="23.45" customHeight="1" x14ac:dyDescent="0.25">
      <c r="A52" s="4" t="s">
        <v>131</v>
      </c>
      <c r="B52" s="4" t="s">
        <v>132</v>
      </c>
      <c r="C52" s="4" t="s">
        <v>133</v>
      </c>
      <c r="D52" s="5">
        <v>30800</v>
      </c>
      <c r="E52" s="6">
        <v>69741980</v>
      </c>
      <c r="F52" s="6">
        <v>0.30969999999999998</v>
      </c>
      <c r="G52" s="1"/>
    </row>
    <row r="53" spans="1:7" ht="23.45" customHeight="1" x14ac:dyDescent="0.25">
      <c r="A53" s="4" t="s">
        <v>137</v>
      </c>
      <c r="B53" s="4" t="s">
        <v>138</v>
      </c>
      <c r="C53" s="4" t="s">
        <v>139</v>
      </c>
      <c r="D53" s="5">
        <v>3632</v>
      </c>
      <c r="E53" s="6">
        <v>23087897.600000001</v>
      </c>
      <c r="F53" s="6">
        <v>0.10249999999999999</v>
      </c>
      <c r="G53" s="1"/>
    </row>
    <row r="54" spans="1:7" ht="23.45" customHeight="1" x14ac:dyDescent="0.25">
      <c r="A54" s="4" t="s">
        <v>140</v>
      </c>
      <c r="B54" s="4" t="s">
        <v>141</v>
      </c>
      <c r="C54" s="4" t="s">
        <v>139</v>
      </c>
      <c r="D54" s="5">
        <v>18380</v>
      </c>
      <c r="E54" s="6">
        <v>27513941</v>
      </c>
      <c r="F54" s="6">
        <v>0.1222</v>
      </c>
      <c r="G54" s="1"/>
    </row>
    <row r="55" spans="1:7" ht="23.45" customHeight="1" x14ac:dyDescent="0.25">
      <c r="A55" s="4" t="s">
        <v>142</v>
      </c>
      <c r="B55" s="4" t="s">
        <v>143</v>
      </c>
      <c r="C55" s="4" t="s">
        <v>139</v>
      </c>
      <c r="D55" s="5">
        <v>5852</v>
      </c>
      <c r="E55" s="6">
        <v>36036030.799999997</v>
      </c>
      <c r="F55" s="6">
        <v>0.16</v>
      </c>
      <c r="G55" s="1"/>
    </row>
    <row r="56" spans="1:7" ht="23.45" customHeight="1" x14ac:dyDescent="0.25">
      <c r="A56" s="4" t="s">
        <v>144</v>
      </c>
      <c r="B56" s="4" t="s">
        <v>145</v>
      </c>
      <c r="C56" s="4" t="s">
        <v>139</v>
      </c>
      <c r="D56" s="5">
        <v>47833</v>
      </c>
      <c r="E56" s="6">
        <v>77515768.150000006</v>
      </c>
      <c r="F56" s="6">
        <v>0.34429999999999999</v>
      </c>
      <c r="G56" s="1"/>
    </row>
    <row r="57" spans="1:7" ht="23.45" customHeight="1" x14ac:dyDescent="0.25">
      <c r="A57" s="4" t="s">
        <v>146</v>
      </c>
      <c r="B57" s="4" t="s">
        <v>147</v>
      </c>
      <c r="C57" s="4" t="s">
        <v>139</v>
      </c>
      <c r="D57" s="5">
        <v>9751</v>
      </c>
      <c r="E57" s="6">
        <v>25358450.600000001</v>
      </c>
      <c r="F57" s="6">
        <v>0.11260000000000001</v>
      </c>
      <c r="G57" s="1"/>
    </row>
    <row r="58" spans="1:7" ht="23.45" customHeight="1" x14ac:dyDescent="0.25">
      <c r="A58" s="4" t="s">
        <v>148</v>
      </c>
      <c r="B58" s="4" t="s">
        <v>149</v>
      </c>
      <c r="C58" s="4" t="s">
        <v>150</v>
      </c>
      <c r="D58" s="5">
        <v>183491</v>
      </c>
      <c r="E58" s="6">
        <v>16459142.699999999</v>
      </c>
      <c r="F58" s="6">
        <v>7.3099999999999998E-2</v>
      </c>
      <c r="G58" s="1"/>
    </row>
    <row r="59" spans="1:7" ht="23.45" customHeight="1" x14ac:dyDescent="0.25">
      <c r="A59" s="4" t="s">
        <v>151</v>
      </c>
      <c r="B59" s="4" t="s">
        <v>152</v>
      </c>
      <c r="C59" s="4" t="s">
        <v>150</v>
      </c>
      <c r="D59" s="5">
        <v>192776</v>
      </c>
      <c r="E59" s="6">
        <v>64734180.799999997</v>
      </c>
      <c r="F59" s="6">
        <v>0.28749999999999998</v>
      </c>
      <c r="G59" s="1"/>
    </row>
    <row r="60" spans="1:7" ht="23.45" customHeight="1" x14ac:dyDescent="0.25">
      <c r="A60" s="4" t="s">
        <v>153</v>
      </c>
      <c r="B60" s="4" t="s">
        <v>154</v>
      </c>
      <c r="C60" s="4" t="s">
        <v>150</v>
      </c>
      <c r="D60" s="5">
        <v>124233</v>
      </c>
      <c r="E60" s="6">
        <v>34400117.700000003</v>
      </c>
      <c r="F60" s="6">
        <v>0.15279999999999999</v>
      </c>
      <c r="G60" s="1"/>
    </row>
    <row r="61" spans="1:7" ht="23.45" customHeight="1" x14ac:dyDescent="0.25">
      <c r="A61" s="4" t="s">
        <v>155</v>
      </c>
      <c r="B61" s="4" t="s">
        <v>156</v>
      </c>
      <c r="C61" s="4" t="s">
        <v>157</v>
      </c>
      <c r="D61" s="5">
        <v>46651</v>
      </c>
      <c r="E61" s="6">
        <v>28102562.399999999</v>
      </c>
      <c r="F61" s="6">
        <v>0.12479999999999999</v>
      </c>
      <c r="G61" s="1"/>
    </row>
    <row r="62" spans="1:7" ht="23.45" customHeight="1" x14ac:dyDescent="0.25">
      <c r="A62" s="4" t="s">
        <v>158</v>
      </c>
      <c r="B62" s="4" t="s">
        <v>159</v>
      </c>
      <c r="C62" s="4" t="s">
        <v>157</v>
      </c>
      <c r="D62" s="5">
        <v>96165</v>
      </c>
      <c r="E62" s="6">
        <v>285773530.5</v>
      </c>
      <c r="F62" s="6">
        <v>1.2692000000000001</v>
      </c>
      <c r="G62" s="1"/>
    </row>
    <row r="63" spans="1:7" ht="14.45" customHeight="1" x14ac:dyDescent="0.25">
      <c r="A63" s="4" t="s">
        <v>160</v>
      </c>
      <c r="B63" s="4" t="s">
        <v>161</v>
      </c>
      <c r="C63" s="4" t="s">
        <v>162</v>
      </c>
      <c r="D63" s="5">
        <v>251575</v>
      </c>
      <c r="E63" s="6">
        <v>39207963.75</v>
      </c>
      <c r="F63" s="6">
        <v>0.1741</v>
      </c>
      <c r="G63" s="1"/>
    </row>
    <row r="64" spans="1:7" ht="23.45" customHeight="1" x14ac:dyDescent="0.25">
      <c r="A64" s="4" t="s">
        <v>163</v>
      </c>
      <c r="B64" s="4" t="s">
        <v>164</v>
      </c>
      <c r="C64" s="4" t="s">
        <v>165</v>
      </c>
      <c r="D64" s="5">
        <v>7368</v>
      </c>
      <c r="E64" s="6">
        <v>6256537.2000000002</v>
      </c>
      <c r="F64" s="6">
        <v>2.7799999999999998E-2</v>
      </c>
      <c r="G64" s="1"/>
    </row>
    <row r="65" spans="1:7" ht="23.45" customHeight="1" x14ac:dyDescent="0.25">
      <c r="A65" s="4" t="s">
        <v>166</v>
      </c>
      <c r="B65" s="4" t="s">
        <v>167</v>
      </c>
      <c r="C65" s="4" t="s">
        <v>168</v>
      </c>
      <c r="D65" s="5">
        <v>81177</v>
      </c>
      <c r="E65" s="6">
        <v>99734062.200000003</v>
      </c>
      <c r="F65" s="6">
        <v>0.44290000000000002</v>
      </c>
      <c r="G65" s="1"/>
    </row>
    <row r="66" spans="1:7" ht="23.45" customHeight="1" x14ac:dyDescent="0.25">
      <c r="A66" s="4" t="s">
        <v>169</v>
      </c>
      <c r="B66" s="4" t="s">
        <v>170</v>
      </c>
      <c r="C66" s="4" t="s">
        <v>171</v>
      </c>
      <c r="D66" s="5">
        <v>10930</v>
      </c>
      <c r="E66" s="6">
        <v>41553674</v>
      </c>
      <c r="F66" s="6">
        <v>0.1845</v>
      </c>
      <c r="G66" s="1"/>
    </row>
    <row r="67" spans="1:7" ht="14.45" customHeight="1" x14ac:dyDescent="0.25">
      <c r="A67" s="4" t="s">
        <v>172</v>
      </c>
      <c r="B67" s="4" t="s">
        <v>173</v>
      </c>
      <c r="C67" s="4" t="s">
        <v>174</v>
      </c>
      <c r="D67" s="5">
        <v>4121</v>
      </c>
      <c r="E67" s="6">
        <v>8205941.25</v>
      </c>
      <c r="F67" s="6">
        <v>3.6400000000000002E-2</v>
      </c>
      <c r="G67" s="1"/>
    </row>
    <row r="68" spans="1:7" ht="32.65" customHeight="1" x14ac:dyDescent="0.25">
      <c r="A68" s="4" t="s">
        <v>175</v>
      </c>
      <c r="B68" s="4" t="s">
        <v>176</v>
      </c>
      <c r="C68" s="4"/>
      <c r="D68" s="5">
        <v>3200</v>
      </c>
      <c r="E68" s="6">
        <v>2822720</v>
      </c>
      <c r="F68" s="6">
        <v>1.2500000000000001E-2</v>
      </c>
      <c r="G68" s="1"/>
    </row>
    <row r="69" spans="1:7" ht="14.45" customHeight="1" x14ac:dyDescent="0.25">
      <c r="A69" s="4" t="s">
        <v>177</v>
      </c>
      <c r="B69" s="4" t="s">
        <v>178</v>
      </c>
      <c r="C69" s="4"/>
      <c r="D69" s="5">
        <v>29466</v>
      </c>
      <c r="E69" s="6">
        <v>14650495.199999999</v>
      </c>
      <c r="F69" s="6">
        <v>6.5100000000000005E-2</v>
      </c>
      <c r="G69" s="1"/>
    </row>
    <row r="70" spans="1:7" ht="14.45" customHeight="1" x14ac:dyDescent="0.25">
      <c r="A70" s="4" t="s">
        <v>181</v>
      </c>
      <c r="B70" s="4" t="s">
        <v>182</v>
      </c>
      <c r="C70" s="4"/>
      <c r="D70" s="5">
        <v>8492</v>
      </c>
      <c r="E70" s="6">
        <v>21741643</v>
      </c>
      <c r="F70" s="6">
        <v>9.6600000000000005E-2</v>
      </c>
      <c r="G70" s="1"/>
    </row>
    <row r="71" spans="1:7" ht="14.45" customHeight="1" x14ac:dyDescent="0.25">
      <c r="A71" s="4" t="s">
        <v>0</v>
      </c>
      <c r="B71" s="4" t="s">
        <v>0</v>
      </c>
      <c r="C71" s="7" t="s">
        <v>183</v>
      </c>
      <c r="D71" s="5">
        <v>3413329</v>
      </c>
      <c r="E71" s="6">
        <v>3248943127.1500001</v>
      </c>
      <c r="F71" s="6">
        <v>14.429</v>
      </c>
      <c r="G71" s="1"/>
    </row>
    <row r="72" spans="1:7" ht="18.600000000000001" customHeight="1" x14ac:dyDescent="0.25">
      <c r="A72" s="16" t="s">
        <v>0</v>
      </c>
      <c r="B72" s="16"/>
      <c r="C72" s="16"/>
      <c r="D72" s="16"/>
      <c r="E72" s="16"/>
      <c r="F72" s="16"/>
      <c r="G72" s="16"/>
    </row>
    <row r="73" spans="1:7" ht="14.45" customHeight="1" x14ac:dyDescent="0.25">
      <c r="A73" s="16" t="s">
        <v>0</v>
      </c>
      <c r="B73" s="16"/>
      <c r="C73" s="16"/>
      <c r="D73" s="16"/>
      <c r="E73" s="16"/>
      <c r="F73" s="16"/>
      <c r="G73" s="16"/>
    </row>
    <row r="74" spans="1:7" ht="14.45" customHeight="1" x14ac:dyDescent="0.25">
      <c r="A74" s="15" t="s">
        <v>192</v>
      </c>
      <c r="B74" s="15"/>
      <c r="C74" s="15"/>
      <c r="D74" s="15"/>
      <c r="E74" s="15"/>
      <c r="F74" s="15"/>
      <c r="G74" s="1"/>
    </row>
    <row r="75" spans="1:7" ht="23.45" customHeight="1" x14ac:dyDescent="0.25">
      <c r="A75" s="3" t="s">
        <v>5</v>
      </c>
      <c r="B75" s="3" t="s">
        <v>6</v>
      </c>
      <c r="C75" s="3" t="s">
        <v>7</v>
      </c>
      <c r="D75" s="3" t="s">
        <v>8</v>
      </c>
      <c r="E75" s="3" t="s">
        <v>9</v>
      </c>
      <c r="F75" s="3" t="s">
        <v>10</v>
      </c>
      <c r="G75" s="1"/>
    </row>
    <row r="76" spans="1:7" ht="14.45" customHeight="1" x14ac:dyDescent="0.25">
      <c r="A76" s="4" t="s">
        <v>429</v>
      </c>
      <c r="B76" s="4" t="s">
        <v>430</v>
      </c>
      <c r="C76" s="4" t="s">
        <v>195</v>
      </c>
      <c r="D76" s="5">
        <v>1000000</v>
      </c>
      <c r="E76" s="6">
        <v>99855100</v>
      </c>
      <c r="F76" s="6">
        <v>0.44350000000000001</v>
      </c>
      <c r="G76" s="1"/>
    </row>
    <row r="77" spans="1:7" ht="14.45" customHeight="1" x14ac:dyDescent="0.25">
      <c r="A77" s="4" t="s">
        <v>193</v>
      </c>
      <c r="B77" s="4" t="s">
        <v>194</v>
      </c>
      <c r="C77" s="4" t="s">
        <v>195</v>
      </c>
      <c r="D77" s="5">
        <v>500000</v>
      </c>
      <c r="E77" s="6">
        <v>52569800</v>
      </c>
      <c r="F77" s="6">
        <v>0.23350000000000001</v>
      </c>
      <c r="G77" s="1"/>
    </row>
    <row r="78" spans="1:7" ht="32.65" customHeight="1" x14ac:dyDescent="0.25">
      <c r="A78" s="4" t="s">
        <v>2687</v>
      </c>
      <c r="B78" s="4" t="s">
        <v>2688</v>
      </c>
      <c r="C78" s="4" t="s">
        <v>198</v>
      </c>
      <c r="D78" s="5">
        <v>485400</v>
      </c>
      <c r="E78" s="6">
        <v>46185276.060000002</v>
      </c>
      <c r="F78" s="6">
        <v>0.2051</v>
      </c>
      <c r="G78" s="1"/>
    </row>
    <row r="79" spans="1:7" ht="32.65" customHeight="1" x14ac:dyDescent="0.25">
      <c r="A79" s="4" t="s">
        <v>2689</v>
      </c>
      <c r="B79" s="4" t="s">
        <v>2690</v>
      </c>
      <c r="C79" s="4" t="s">
        <v>198</v>
      </c>
      <c r="D79" s="5">
        <v>538500</v>
      </c>
      <c r="E79" s="6">
        <v>51569183.25</v>
      </c>
      <c r="F79" s="6">
        <v>0.22900000000000001</v>
      </c>
      <c r="G79" s="1"/>
    </row>
    <row r="80" spans="1:7" ht="32.65" customHeight="1" x14ac:dyDescent="0.25">
      <c r="A80" s="4" t="s">
        <v>2691</v>
      </c>
      <c r="B80" s="4" t="s">
        <v>2692</v>
      </c>
      <c r="C80" s="4" t="s">
        <v>198</v>
      </c>
      <c r="D80" s="5">
        <v>947500</v>
      </c>
      <c r="E80" s="6">
        <v>91727475</v>
      </c>
      <c r="F80" s="6">
        <v>0.40739999999999998</v>
      </c>
      <c r="G80" s="1"/>
    </row>
    <row r="81" spans="1:7" ht="32.65" customHeight="1" x14ac:dyDescent="0.25">
      <c r="A81" s="4" t="s">
        <v>1998</v>
      </c>
      <c r="B81" s="4" t="s">
        <v>1999</v>
      </c>
      <c r="C81" s="4" t="s">
        <v>198</v>
      </c>
      <c r="D81" s="5">
        <v>278100</v>
      </c>
      <c r="E81" s="6">
        <v>26965910.879999999</v>
      </c>
      <c r="F81" s="6">
        <v>0.1198</v>
      </c>
      <c r="G81" s="1"/>
    </row>
    <row r="82" spans="1:7" ht="32.65" customHeight="1" x14ac:dyDescent="0.25">
      <c r="A82" s="4" t="s">
        <v>223</v>
      </c>
      <c r="B82" s="4" t="s">
        <v>224</v>
      </c>
      <c r="C82" s="4" t="s">
        <v>198</v>
      </c>
      <c r="D82" s="5">
        <v>199300</v>
      </c>
      <c r="E82" s="6">
        <v>19509696.23</v>
      </c>
      <c r="F82" s="6">
        <v>8.6599999999999996E-2</v>
      </c>
      <c r="G82" s="1"/>
    </row>
    <row r="83" spans="1:7" ht="32.65" customHeight="1" x14ac:dyDescent="0.25">
      <c r="A83" s="4" t="s">
        <v>2693</v>
      </c>
      <c r="B83" s="4" t="s">
        <v>2694</v>
      </c>
      <c r="C83" s="4" t="s">
        <v>198</v>
      </c>
      <c r="D83" s="5">
        <v>464800</v>
      </c>
      <c r="E83" s="6">
        <v>45046045.520000003</v>
      </c>
      <c r="F83" s="6">
        <v>0.2001</v>
      </c>
      <c r="G83" s="1"/>
    </row>
    <row r="84" spans="1:7" ht="32.65" customHeight="1" x14ac:dyDescent="0.25">
      <c r="A84" s="4" t="s">
        <v>2695</v>
      </c>
      <c r="B84" s="4" t="s">
        <v>2696</v>
      </c>
      <c r="C84" s="4" t="s">
        <v>198</v>
      </c>
      <c r="D84" s="5">
        <v>850700</v>
      </c>
      <c r="E84" s="6">
        <v>82936529.469999999</v>
      </c>
      <c r="F84" s="6">
        <v>0.36830000000000002</v>
      </c>
      <c r="G84" s="1"/>
    </row>
    <row r="85" spans="1:7" ht="32.65" customHeight="1" x14ac:dyDescent="0.25">
      <c r="A85" s="4" t="s">
        <v>233</v>
      </c>
      <c r="B85" s="4" t="s">
        <v>234</v>
      </c>
      <c r="C85" s="4" t="s">
        <v>198</v>
      </c>
      <c r="D85" s="5">
        <v>749900</v>
      </c>
      <c r="E85" s="6">
        <v>72655861.260000005</v>
      </c>
      <c r="F85" s="6">
        <v>0.32269999999999999</v>
      </c>
      <c r="G85" s="1"/>
    </row>
    <row r="86" spans="1:7" ht="32.65" customHeight="1" x14ac:dyDescent="0.25">
      <c r="A86" s="4" t="s">
        <v>303</v>
      </c>
      <c r="B86" s="4" t="s">
        <v>304</v>
      </c>
      <c r="C86" s="4" t="s">
        <v>198</v>
      </c>
      <c r="D86" s="5">
        <v>77400</v>
      </c>
      <c r="E86" s="6">
        <v>7523628.2999999998</v>
      </c>
      <c r="F86" s="6">
        <v>3.3399999999999999E-2</v>
      </c>
      <c r="G86" s="1"/>
    </row>
    <row r="87" spans="1:7" ht="32.65" customHeight="1" x14ac:dyDescent="0.25">
      <c r="A87" s="4" t="s">
        <v>2046</v>
      </c>
      <c r="B87" s="4" t="s">
        <v>2047</v>
      </c>
      <c r="C87" s="4" t="s">
        <v>198</v>
      </c>
      <c r="D87" s="5">
        <v>46800</v>
      </c>
      <c r="E87" s="6">
        <v>4548173.76</v>
      </c>
      <c r="F87" s="6">
        <v>2.0199999999999999E-2</v>
      </c>
      <c r="G87" s="1"/>
    </row>
    <row r="88" spans="1:7" ht="32.65" customHeight="1" x14ac:dyDescent="0.25">
      <c r="A88" s="4" t="s">
        <v>2064</v>
      </c>
      <c r="B88" s="4" t="s">
        <v>2065</v>
      </c>
      <c r="C88" s="4" t="s">
        <v>198</v>
      </c>
      <c r="D88" s="5">
        <v>1793600</v>
      </c>
      <c r="E88" s="6">
        <v>174922454.24000001</v>
      </c>
      <c r="F88" s="6">
        <v>0.77690000000000003</v>
      </c>
      <c r="G88" s="1"/>
    </row>
    <row r="89" spans="1:7" ht="32.65" customHeight="1" x14ac:dyDescent="0.25">
      <c r="A89" s="4" t="s">
        <v>2066</v>
      </c>
      <c r="B89" s="4" t="s">
        <v>2067</v>
      </c>
      <c r="C89" s="4" t="s">
        <v>198</v>
      </c>
      <c r="D89" s="5">
        <v>230500</v>
      </c>
      <c r="E89" s="6">
        <v>22467203.800000001</v>
      </c>
      <c r="F89" s="6">
        <v>9.98E-2</v>
      </c>
      <c r="G89" s="1"/>
    </row>
    <row r="90" spans="1:7" ht="32.65" customHeight="1" x14ac:dyDescent="0.25">
      <c r="A90" s="4" t="s">
        <v>2697</v>
      </c>
      <c r="B90" s="4" t="s">
        <v>2698</v>
      </c>
      <c r="C90" s="4" t="s">
        <v>198</v>
      </c>
      <c r="D90" s="5">
        <v>41200</v>
      </c>
      <c r="E90" s="6">
        <v>4024337.72</v>
      </c>
      <c r="F90" s="6">
        <v>1.7899999999999999E-2</v>
      </c>
      <c r="G90" s="1"/>
    </row>
    <row r="91" spans="1:7" ht="32.65" customHeight="1" x14ac:dyDescent="0.25">
      <c r="A91" s="4" t="s">
        <v>335</v>
      </c>
      <c r="B91" s="4" t="s">
        <v>336</v>
      </c>
      <c r="C91" s="4" t="s">
        <v>198</v>
      </c>
      <c r="D91" s="5">
        <v>179100</v>
      </c>
      <c r="E91" s="6">
        <v>17535072.059999999</v>
      </c>
      <c r="F91" s="6">
        <v>7.7899999999999997E-2</v>
      </c>
      <c r="G91" s="1"/>
    </row>
    <row r="92" spans="1:7" ht="32.65" customHeight="1" x14ac:dyDescent="0.25">
      <c r="A92" s="4" t="s">
        <v>2084</v>
      </c>
      <c r="B92" s="4" t="s">
        <v>2085</v>
      </c>
      <c r="C92" s="4" t="s">
        <v>198</v>
      </c>
      <c r="D92" s="5">
        <v>258200</v>
      </c>
      <c r="E92" s="6">
        <v>25149893.539999999</v>
      </c>
      <c r="F92" s="6">
        <v>0.11169999999999999</v>
      </c>
      <c r="G92" s="1"/>
    </row>
    <row r="93" spans="1:7" ht="32.65" customHeight="1" x14ac:dyDescent="0.25">
      <c r="A93" s="4" t="s">
        <v>2699</v>
      </c>
      <c r="B93" s="4" t="s">
        <v>2700</v>
      </c>
      <c r="C93" s="4" t="s">
        <v>198</v>
      </c>
      <c r="D93" s="5">
        <v>307000</v>
      </c>
      <c r="E93" s="6">
        <v>30428919</v>
      </c>
      <c r="F93" s="6">
        <v>0.1351</v>
      </c>
      <c r="G93" s="1"/>
    </row>
    <row r="94" spans="1:7" ht="32.65" customHeight="1" x14ac:dyDescent="0.25">
      <c r="A94" s="4" t="s">
        <v>471</v>
      </c>
      <c r="B94" s="4" t="s">
        <v>472</v>
      </c>
      <c r="C94" s="4" t="s">
        <v>198</v>
      </c>
      <c r="D94" s="5">
        <v>1500000</v>
      </c>
      <c r="E94" s="6">
        <v>149056050</v>
      </c>
      <c r="F94" s="6">
        <v>0.66200000000000003</v>
      </c>
      <c r="G94" s="1"/>
    </row>
    <row r="95" spans="1:7" ht="32.65" customHeight="1" x14ac:dyDescent="0.25">
      <c r="A95" s="4" t="s">
        <v>477</v>
      </c>
      <c r="B95" s="4" t="s">
        <v>478</v>
      </c>
      <c r="C95" s="4" t="s">
        <v>198</v>
      </c>
      <c r="D95" s="5">
        <v>1000000</v>
      </c>
      <c r="E95" s="6">
        <v>100054300</v>
      </c>
      <c r="F95" s="6">
        <v>0.44440000000000002</v>
      </c>
      <c r="G95" s="1"/>
    </row>
    <row r="96" spans="1:7" ht="32.65" customHeight="1" x14ac:dyDescent="0.25">
      <c r="A96" s="4" t="s">
        <v>479</v>
      </c>
      <c r="B96" s="4" t="s">
        <v>480</v>
      </c>
      <c r="C96" s="4" t="s">
        <v>198</v>
      </c>
      <c r="D96" s="5">
        <v>5500000</v>
      </c>
      <c r="E96" s="6">
        <v>552101550</v>
      </c>
      <c r="F96" s="6">
        <v>2.452</v>
      </c>
      <c r="G96" s="1"/>
    </row>
    <row r="97" spans="1:7" ht="32.65" customHeight="1" x14ac:dyDescent="0.25">
      <c r="A97" s="4" t="s">
        <v>1758</v>
      </c>
      <c r="B97" s="4" t="s">
        <v>1759</v>
      </c>
      <c r="C97" s="4" t="s">
        <v>198</v>
      </c>
      <c r="D97" s="5">
        <v>2500000</v>
      </c>
      <c r="E97" s="6">
        <v>251000500</v>
      </c>
      <c r="F97" s="6">
        <v>1.1147</v>
      </c>
      <c r="G97" s="1"/>
    </row>
    <row r="98" spans="1:7" ht="32.65" customHeight="1" x14ac:dyDescent="0.25">
      <c r="A98" s="4" t="s">
        <v>487</v>
      </c>
      <c r="B98" s="4" t="s">
        <v>488</v>
      </c>
      <c r="C98" s="4" t="s">
        <v>198</v>
      </c>
      <c r="D98" s="5">
        <v>2500000</v>
      </c>
      <c r="E98" s="6">
        <v>251932750</v>
      </c>
      <c r="F98" s="6">
        <v>1.1189</v>
      </c>
      <c r="G98" s="1"/>
    </row>
    <row r="99" spans="1:7" ht="32.65" customHeight="1" x14ac:dyDescent="0.25">
      <c r="A99" s="4" t="s">
        <v>1764</v>
      </c>
      <c r="B99" s="4" t="s">
        <v>1765</v>
      </c>
      <c r="C99" s="4" t="s">
        <v>198</v>
      </c>
      <c r="D99" s="5">
        <v>2500000</v>
      </c>
      <c r="E99" s="6">
        <v>251803250</v>
      </c>
      <c r="F99" s="6">
        <v>1.1183000000000001</v>
      </c>
      <c r="G99" s="1"/>
    </row>
    <row r="100" spans="1:7" ht="32.65" customHeight="1" x14ac:dyDescent="0.25">
      <c r="A100" s="4" t="s">
        <v>2701</v>
      </c>
      <c r="B100" s="4" t="s">
        <v>2702</v>
      </c>
      <c r="C100" s="4" t="s">
        <v>198</v>
      </c>
      <c r="D100" s="5">
        <v>100000</v>
      </c>
      <c r="E100" s="6">
        <v>10069530</v>
      </c>
      <c r="F100" s="6">
        <v>4.4699999999999997E-2</v>
      </c>
      <c r="G100" s="1"/>
    </row>
    <row r="101" spans="1:7" ht="32.65" customHeight="1" x14ac:dyDescent="0.25">
      <c r="A101" s="4" t="s">
        <v>521</v>
      </c>
      <c r="B101" s="4" t="s">
        <v>522</v>
      </c>
      <c r="C101" s="4" t="s">
        <v>198</v>
      </c>
      <c r="D101" s="5">
        <v>2500000</v>
      </c>
      <c r="E101" s="6">
        <v>252425750</v>
      </c>
      <c r="F101" s="6">
        <v>1.1211</v>
      </c>
      <c r="G101" s="1"/>
    </row>
    <row r="102" spans="1:7" ht="32.65" customHeight="1" x14ac:dyDescent="0.25">
      <c r="A102" s="4" t="s">
        <v>2703</v>
      </c>
      <c r="B102" s="4" t="s">
        <v>2704</v>
      </c>
      <c r="C102" s="4" t="s">
        <v>198</v>
      </c>
      <c r="D102" s="5">
        <v>1003000</v>
      </c>
      <c r="E102" s="6">
        <v>102574603.40000001</v>
      </c>
      <c r="F102" s="6">
        <v>0.4556</v>
      </c>
      <c r="G102" s="1"/>
    </row>
    <row r="103" spans="1:7" ht="32.65" customHeight="1" x14ac:dyDescent="0.25">
      <c r="A103" s="4" t="s">
        <v>567</v>
      </c>
      <c r="B103" s="4" t="s">
        <v>568</v>
      </c>
      <c r="C103" s="4" t="s">
        <v>198</v>
      </c>
      <c r="D103" s="5">
        <v>2500000</v>
      </c>
      <c r="E103" s="6">
        <v>256568000</v>
      </c>
      <c r="F103" s="6">
        <v>1.1395</v>
      </c>
      <c r="G103" s="1"/>
    </row>
    <row r="104" spans="1:7" ht="32.65" customHeight="1" x14ac:dyDescent="0.25">
      <c r="A104" s="4" t="s">
        <v>569</v>
      </c>
      <c r="B104" s="4" t="s">
        <v>570</v>
      </c>
      <c r="C104" s="4" t="s">
        <v>198</v>
      </c>
      <c r="D104" s="5">
        <v>1500000</v>
      </c>
      <c r="E104" s="6">
        <v>153943950</v>
      </c>
      <c r="F104" s="6">
        <v>0.68369999999999997</v>
      </c>
      <c r="G104" s="1"/>
    </row>
    <row r="105" spans="1:7" ht="32.65" customHeight="1" x14ac:dyDescent="0.25">
      <c r="A105" s="4" t="s">
        <v>2559</v>
      </c>
      <c r="B105" s="4" t="s">
        <v>2560</v>
      </c>
      <c r="C105" s="4" t="s">
        <v>198</v>
      </c>
      <c r="D105" s="5">
        <v>2500000</v>
      </c>
      <c r="E105" s="6">
        <v>258144000</v>
      </c>
      <c r="F105" s="6">
        <v>1.1465000000000001</v>
      </c>
      <c r="G105" s="1"/>
    </row>
    <row r="106" spans="1:7" ht="32.65" customHeight="1" x14ac:dyDescent="0.25">
      <c r="A106" s="4" t="s">
        <v>2563</v>
      </c>
      <c r="B106" s="4" t="s">
        <v>2564</v>
      </c>
      <c r="C106" s="4" t="s">
        <v>198</v>
      </c>
      <c r="D106" s="5">
        <v>200000</v>
      </c>
      <c r="E106" s="6">
        <v>20199640</v>
      </c>
      <c r="F106" s="6">
        <v>8.9700000000000002E-2</v>
      </c>
      <c r="G106" s="1"/>
    </row>
    <row r="107" spans="1:7" ht="32.65" customHeight="1" x14ac:dyDescent="0.25">
      <c r="A107" s="4" t="s">
        <v>599</v>
      </c>
      <c r="B107" s="4" t="s">
        <v>600</v>
      </c>
      <c r="C107" s="4" t="s">
        <v>198</v>
      </c>
      <c r="D107" s="5">
        <v>1437100</v>
      </c>
      <c r="E107" s="6">
        <v>149696383.75999999</v>
      </c>
      <c r="F107" s="6">
        <v>0.66479999999999995</v>
      </c>
      <c r="G107" s="1"/>
    </row>
    <row r="108" spans="1:7" ht="32.65" customHeight="1" x14ac:dyDescent="0.25">
      <c r="A108" s="4" t="s">
        <v>617</v>
      </c>
      <c r="B108" s="4" t="s">
        <v>618</v>
      </c>
      <c r="C108" s="4" t="s">
        <v>198</v>
      </c>
      <c r="D108" s="5">
        <v>650300</v>
      </c>
      <c r="E108" s="6">
        <v>66152742.950000003</v>
      </c>
      <c r="F108" s="6">
        <v>0.29380000000000001</v>
      </c>
      <c r="G108" s="1"/>
    </row>
    <row r="109" spans="1:7" ht="32.65" customHeight="1" x14ac:dyDescent="0.25">
      <c r="A109" s="4" t="s">
        <v>1846</v>
      </c>
      <c r="B109" s="4" t="s">
        <v>1847</v>
      </c>
      <c r="C109" s="4" t="s">
        <v>198</v>
      </c>
      <c r="D109" s="5">
        <v>298300</v>
      </c>
      <c r="E109" s="6">
        <v>30677708.940000001</v>
      </c>
      <c r="F109" s="6">
        <v>0.13619999999999999</v>
      </c>
      <c r="G109" s="1"/>
    </row>
    <row r="110" spans="1:7" ht="32.65" customHeight="1" x14ac:dyDescent="0.25">
      <c r="A110" s="4" t="s">
        <v>2705</v>
      </c>
      <c r="B110" s="4" t="s">
        <v>2706</v>
      </c>
      <c r="C110" s="4" t="s">
        <v>198</v>
      </c>
      <c r="D110" s="5">
        <v>291100</v>
      </c>
      <c r="E110" s="6">
        <v>29907759.550000001</v>
      </c>
      <c r="F110" s="6">
        <v>0.1328</v>
      </c>
      <c r="G110" s="1"/>
    </row>
    <row r="111" spans="1:7" ht="32.65" customHeight="1" x14ac:dyDescent="0.25">
      <c r="A111" s="4" t="s">
        <v>2707</v>
      </c>
      <c r="B111" s="4" t="s">
        <v>2708</v>
      </c>
      <c r="C111" s="4" t="s">
        <v>198</v>
      </c>
      <c r="D111" s="5">
        <v>2000000</v>
      </c>
      <c r="E111" s="6">
        <v>203184000</v>
      </c>
      <c r="F111" s="6">
        <v>0.90239999999999998</v>
      </c>
      <c r="G111" s="1"/>
    </row>
    <row r="112" spans="1:7" ht="32.65" customHeight="1" x14ac:dyDescent="0.25">
      <c r="A112" s="4" t="s">
        <v>2709</v>
      </c>
      <c r="B112" s="4" t="s">
        <v>2710</v>
      </c>
      <c r="C112" s="4" t="s">
        <v>198</v>
      </c>
      <c r="D112" s="5">
        <v>200000</v>
      </c>
      <c r="E112" s="6">
        <v>20556380</v>
      </c>
      <c r="F112" s="6">
        <v>9.1300000000000006E-2</v>
      </c>
      <c r="G112" s="1"/>
    </row>
    <row r="113" spans="1:7" ht="32.65" customHeight="1" x14ac:dyDescent="0.25">
      <c r="A113" s="4" t="s">
        <v>275</v>
      </c>
      <c r="B113" s="4" t="s">
        <v>276</v>
      </c>
      <c r="C113" s="4" t="s">
        <v>198</v>
      </c>
      <c r="D113" s="5">
        <v>500000</v>
      </c>
      <c r="E113" s="6">
        <v>50549700</v>
      </c>
      <c r="F113" s="6">
        <v>0.22450000000000001</v>
      </c>
      <c r="G113" s="1"/>
    </row>
    <row r="114" spans="1:7" ht="32.65" customHeight="1" x14ac:dyDescent="0.25">
      <c r="A114" s="4" t="s">
        <v>1892</v>
      </c>
      <c r="B114" s="4" t="s">
        <v>1893</v>
      </c>
      <c r="C114" s="4" t="s">
        <v>198</v>
      </c>
      <c r="D114" s="5">
        <v>215200</v>
      </c>
      <c r="E114" s="6">
        <v>22319532.559999999</v>
      </c>
      <c r="F114" s="6">
        <v>9.9099999999999994E-2</v>
      </c>
      <c r="G114" s="1"/>
    </row>
    <row r="115" spans="1:7" ht="32.65" customHeight="1" x14ac:dyDescent="0.25">
      <c r="A115" s="4" t="s">
        <v>369</v>
      </c>
      <c r="B115" s="4" t="s">
        <v>370</v>
      </c>
      <c r="C115" s="4" t="s">
        <v>198</v>
      </c>
      <c r="D115" s="5">
        <v>50000</v>
      </c>
      <c r="E115" s="6">
        <v>5055955</v>
      </c>
      <c r="F115" s="6">
        <v>2.2499999999999999E-2</v>
      </c>
      <c r="G115" s="1"/>
    </row>
    <row r="116" spans="1:7" ht="32.65" customHeight="1" x14ac:dyDescent="0.25">
      <c r="A116" s="4" t="s">
        <v>381</v>
      </c>
      <c r="B116" s="4" t="s">
        <v>382</v>
      </c>
      <c r="C116" s="4" t="s">
        <v>198</v>
      </c>
      <c r="D116" s="5">
        <v>240600</v>
      </c>
      <c r="E116" s="6">
        <v>25079037.239999998</v>
      </c>
      <c r="F116" s="6">
        <v>0.1114</v>
      </c>
      <c r="G116" s="1"/>
    </row>
    <row r="117" spans="1:7" ht="32.65" customHeight="1" x14ac:dyDescent="0.25">
      <c r="A117" s="4" t="s">
        <v>2684</v>
      </c>
      <c r="B117" s="4" t="s">
        <v>2685</v>
      </c>
      <c r="C117" s="4" t="s">
        <v>198</v>
      </c>
      <c r="D117" s="5">
        <v>100000</v>
      </c>
      <c r="E117" s="6">
        <v>10012180</v>
      </c>
      <c r="F117" s="6">
        <v>4.4499999999999998E-2</v>
      </c>
      <c r="G117" s="1"/>
    </row>
    <row r="118" spans="1:7" ht="32.65" customHeight="1" x14ac:dyDescent="0.25">
      <c r="A118" s="4" t="s">
        <v>2028</v>
      </c>
      <c r="B118" s="4" t="s">
        <v>2029</v>
      </c>
      <c r="C118" s="4" t="s">
        <v>198</v>
      </c>
      <c r="D118" s="5">
        <v>3045000</v>
      </c>
      <c r="E118" s="6">
        <v>172168563</v>
      </c>
      <c r="F118" s="6">
        <v>0.76459999999999995</v>
      </c>
      <c r="G118" s="1"/>
    </row>
    <row r="119" spans="1:7" ht="32.65" customHeight="1" x14ac:dyDescent="0.25">
      <c r="A119" s="4" t="s">
        <v>2034</v>
      </c>
      <c r="B119" s="4" t="s">
        <v>2035</v>
      </c>
      <c r="C119" s="4" t="s">
        <v>198</v>
      </c>
      <c r="D119" s="5">
        <v>3045000</v>
      </c>
      <c r="E119" s="6">
        <v>166562413.5</v>
      </c>
      <c r="F119" s="6">
        <v>0.73970000000000002</v>
      </c>
      <c r="G119" s="1"/>
    </row>
    <row r="120" spans="1:7" ht="32.65" customHeight="1" x14ac:dyDescent="0.25">
      <c r="A120" s="4" t="s">
        <v>2711</v>
      </c>
      <c r="B120" s="4" t="s">
        <v>2712</v>
      </c>
      <c r="C120" s="4" t="s">
        <v>198</v>
      </c>
      <c r="D120" s="5">
        <v>4088000</v>
      </c>
      <c r="E120" s="6">
        <v>215932656.80000001</v>
      </c>
      <c r="F120" s="6">
        <v>0.95899999999999996</v>
      </c>
      <c r="G120" s="1"/>
    </row>
    <row r="121" spans="1:7" ht="32.65" customHeight="1" x14ac:dyDescent="0.25">
      <c r="A121" s="4" t="s">
        <v>2629</v>
      </c>
      <c r="B121" s="4" t="s">
        <v>2630</v>
      </c>
      <c r="C121" s="4" t="s">
        <v>198</v>
      </c>
      <c r="D121" s="5">
        <v>4088000</v>
      </c>
      <c r="E121" s="6">
        <v>186512138.40000001</v>
      </c>
      <c r="F121" s="6">
        <v>0.82830000000000004</v>
      </c>
      <c r="G121" s="1"/>
    </row>
    <row r="122" spans="1:7" ht="32.65" customHeight="1" x14ac:dyDescent="0.25">
      <c r="A122" s="4" t="s">
        <v>2713</v>
      </c>
      <c r="B122" s="4" t="s">
        <v>2714</v>
      </c>
      <c r="C122" s="4" t="s">
        <v>198</v>
      </c>
      <c r="D122" s="5">
        <v>4088000</v>
      </c>
      <c r="E122" s="6">
        <v>208577936</v>
      </c>
      <c r="F122" s="6">
        <v>0.92630000000000001</v>
      </c>
      <c r="G122" s="1"/>
    </row>
    <row r="123" spans="1:7" ht="32.65" customHeight="1" x14ac:dyDescent="0.25">
      <c r="A123" s="4" t="s">
        <v>2639</v>
      </c>
      <c r="B123" s="4" t="s">
        <v>2640</v>
      </c>
      <c r="C123" s="4" t="s">
        <v>198</v>
      </c>
      <c r="D123" s="5">
        <v>4088000</v>
      </c>
      <c r="E123" s="6">
        <v>180476206.40000001</v>
      </c>
      <c r="F123" s="6">
        <v>0.80149999999999999</v>
      </c>
      <c r="G123" s="1"/>
    </row>
    <row r="124" spans="1:7" ht="32.65" customHeight="1" x14ac:dyDescent="0.25">
      <c r="A124" s="4" t="s">
        <v>707</v>
      </c>
      <c r="B124" s="4" t="s">
        <v>708</v>
      </c>
      <c r="C124" s="4" t="s">
        <v>195</v>
      </c>
      <c r="D124" s="5">
        <v>1000000</v>
      </c>
      <c r="E124" s="6">
        <v>100088000</v>
      </c>
      <c r="F124" s="6">
        <v>0.44450000000000001</v>
      </c>
      <c r="G124" s="1"/>
    </row>
    <row r="125" spans="1:7" ht="23.45" customHeight="1" x14ac:dyDescent="0.25">
      <c r="A125" s="4" t="s">
        <v>711</v>
      </c>
      <c r="B125" s="4" t="s">
        <v>712</v>
      </c>
      <c r="C125" s="4" t="s">
        <v>168</v>
      </c>
      <c r="D125" s="5">
        <v>1000000</v>
      </c>
      <c r="E125" s="6">
        <v>102034000</v>
      </c>
      <c r="F125" s="6">
        <v>0.45319999999999999</v>
      </c>
      <c r="G125" s="1"/>
    </row>
    <row r="126" spans="1:7" ht="32.65" customHeight="1" x14ac:dyDescent="0.25">
      <c r="A126" s="4" t="s">
        <v>719</v>
      </c>
      <c r="B126" s="4" t="s">
        <v>720</v>
      </c>
      <c r="C126" s="4" t="s">
        <v>198</v>
      </c>
      <c r="D126" s="5">
        <v>1000000</v>
      </c>
      <c r="E126" s="6">
        <v>93549900</v>
      </c>
      <c r="F126" s="6">
        <v>0.41549999999999998</v>
      </c>
      <c r="G126" s="1"/>
    </row>
    <row r="127" spans="1:7" ht="32.65" customHeight="1" x14ac:dyDescent="0.25">
      <c r="A127" s="4" t="s">
        <v>643</v>
      </c>
      <c r="B127" s="4" t="s">
        <v>644</v>
      </c>
      <c r="C127" s="4" t="s">
        <v>198</v>
      </c>
      <c r="D127" s="5">
        <v>4000000</v>
      </c>
      <c r="E127" s="6">
        <v>386801200</v>
      </c>
      <c r="F127" s="6">
        <v>1.7179</v>
      </c>
      <c r="G127" s="1"/>
    </row>
    <row r="128" spans="1:7" ht="32.65" customHeight="1" x14ac:dyDescent="0.25">
      <c r="A128" s="4" t="s">
        <v>647</v>
      </c>
      <c r="B128" s="4" t="s">
        <v>648</v>
      </c>
      <c r="C128" s="4" t="s">
        <v>198</v>
      </c>
      <c r="D128" s="5">
        <v>200000</v>
      </c>
      <c r="E128" s="6">
        <v>19568300</v>
      </c>
      <c r="F128" s="6">
        <v>8.6900000000000005E-2</v>
      </c>
      <c r="G128" s="1"/>
    </row>
    <row r="129" spans="1:7" ht="32.65" customHeight="1" x14ac:dyDescent="0.25">
      <c r="A129" s="4" t="s">
        <v>651</v>
      </c>
      <c r="B129" s="4" t="s">
        <v>652</v>
      </c>
      <c r="C129" s="4" t="s">
        <v>198</v>
      </c>
      <c r="D129" s="5">
        <v>100000</v>
      </c>
      <c r="E129" s="6">
        <v>9925870</v>
      </c>
      <c r="F129" s="6">
        <v>4.41E-2</v>
      </c>
      <c r="G129" s="1"/>
    </row>
    <row r="130" spans="1:7" ht="32.65" customHeight="1" x14ac:dyDescent="0.25">
      <c r="A130" s="4" t="s">
        <v>655</v>
      </c>
      <c r="B130" s="4" t="s">
        <v>656</v>
      </c>
      <c r="C130" s="4" t="s">
        <v>198</v>
      </c>
      <c r="D130" s="5">
        <v>2500000</v>
      </c>
      <c r="E130" s="6">
        <v>244504250</v>
      </c>
      <c r="F130" s="6">
        <v>1.0859000000000001</v>
      </c>
      <c r="G130" s="1"/>
    </row>
    <row r="131" spans="1:7" ht="32.65" customHeight="1" x14ac:dyDescent="0.25">
      <c r="A131" s="4" t="s">
        <v>661</v>
      </c>
      <c r="B131" s="4" t="s">
        <v>662</v>
      </c>
      <c r="C131" s="4" t="s">
        <v>198</v>
      </c>
      <c r="D131" s="5">
        <v>1000000</v>
      </c>
      <c r="E131" s="6">
        <v>105306500</v>
      </c>
      <c r="F131" s="6">
        <v>0.4677</v>
      </c>
      <c r="G131" s="1"/>
    </row>
    <row r="132" spans="1:7" ht="32.65" customHeight="1" x14ac:dyDescent="0.25">
      <c r="A132" s="4" t="s">
        <v>675</v>
      </c>
      <c r="B132" s="4" t="s">
        <v>676</v>
      </c>
      <c r="C132" s="4" t="s">
        <v>198</v>
      </c>
      <c r="D132" s="5">
        <v>6500000</v>
      </c>
      <c r="E132" s="6">
        <v>654930900</v>
      </c>
      <c r="F132" s="6">
        <v>2.9087000000000001</v>
      </c>
      <c r="G132" s="1"/>
    </row>
    <row r="133" spans="1:7" ht="32.65" customHeight="1" x14ac:dyDescent="0.25">
      <c r="A133" s="4" t="s">
        <v>679</v>
      </c>
      <c r="B133" s="4" t="s">
        <v>680</v>
      </c>
      <c r="C133" s="4" t="s">
        <v>198</v>
      </c>
      <c r="D133" s="5">
        <v>4500000</v>
      </c>
      <c r="E133" s="6">
        <v>456463350</v>
      </c>
      <c r="F133" s="6">
        <v>2.0272000000000001</v>
      </c>
      <c r="G133" s="1"/>
    </row>
    <row r="134" spans="1:7" ht="32.65" customHeight="1" x14ac:dyDescent="0.25">
      <c r="A134" s="4" t="s">
        <v>687</v>
      </c>
      <c r="B134" s="4" t="s">
        <v>688</v>
      </c>
      <c r="C134" s="4" t="s">
        <v>198</v>
      </c>
      <c r="D134" s="5">
        <v>6000000</v>
      </c>
      <c r="E134" s="6">
        <v>613050000</v>
      </c>
      <c r="F134" s="6">
        <v>2.7227000000000001</v>
      </c>
      <c r="G134" s="1"/>
    </row>
    <row r="135" spans="1:7" ht="32.65" customHeight="1" x14ac:dyDescent="0.25">
      <c r="A135" s="4" t="s">
        <v>723</v>
      </c>
      <c r="B135" s="4" t="s">
        <v>724</v>
      </c>
      <c r="C135" s="4" t="s">
        <v>198</v>
      </c>
      <c r="D135" s="5">
        <v>1000000</v>
      </c>
      <c r="E135" s="6">
        <v>103560400</v>
      </c>
      <c r="F135" s="6">
        <v>0.45989999999999998</v>
      </c>
      <c r="G135" s="1"/>
    </row>
    <row r="136" spans="1:7" ht="32.65" customHeight="1" x14ac:dyDescent="0.25">
      <c r="A136" s="4" t="s">
        <v>731</v>
      </c>
      <c r="B136" s="4" t="s">
        <v>732</v>
      </c>
      <c r="C136" s="4" t="s">
        <v>198</v>
      </c>
      <c r="D136" s="5">
        <v>1500000</v>
      </c>
      <c r="E136" s="6">
        <v>155115450</v>
      </c>
      <c r="F136" s="6">
        <v>0.68889999999999996</v>
      </c>
      <c r="G136" s="1"/>
    </row>
    <row r="137" spans="1:7" ht="32.65" customHeight="1" x14ac:dyDescent="0.25">
      <c r="A137" s="4" t="s">
        <v>733</v>
      </c>
      <c r="B137" s="4" t="s">
        <v>734</v>
      </c>
      <c r="C137" s="4" t="s">
        <v>198</v>
      </c>
      <c r="D137" s="5">
        <v>5000</v>
      </c>
      <c r="E137" s="6">
        <v>510536.5</v>
      </c>
      <c r="F137" s="6">
        <v>2.3E-3</v>
      </c>
      <c r="G137" s="1"/>
    </row>
    <row r="138" spans="1:7" ht="32.65" customHeight="1" x14ac:dyDescent="0.25">
      <c r="A138" s="4" t="s">
        <v>735</v>
      </c>
      <c r="B138" s="4" t="s">
        <v>736</v>
      </c>
      <c r="C138" s="4" t="s">
        <v>198</v>
      </c>
      <c r="D138" s="5">
        <v>500000</v>
      </c>
      <c r="E138" s="6">
        <v>51344950</v>
      </c>
      <c r="F138" s="6">
        <v>0.22800000000000001</v>
      </c>
      <c r="G138" s="1"/>
    </row>
    <row r="139" spans="1:7" ht="32.65" customHeight="1" x14ac:dyDescent="0.25">
      <c r="A139" s="4" t="s">
        <v>741</v>
      </c>
      <c r="B139" s="4" t="s">
        <v>742</v>
      </c>
      <c r="C139" s="4" t="s">
        <v>198</v>
      </c>
      <c r="D139" s="5">
        <v>2500000</v>
      </c>
      <c r="E139" s="6">
        <v>265759750</v>
      </c>
      <c r="F139" s="6">
        <v>1.1802999999999999</v>
      </c>
      <c r="G139" s="1"/>
    </row>
    <row r="140" spans="1:7" ht="32.65" customHeight="1" x14ac:dyDescent="0.25">
      <c r="A140" s="4" t="s">
        <v>749</v>
      </c>
      <c r="B140" s="4" t="s">
        <v>750</v>
      </c>
      <c r="C140" s="4" t="s">
        <v>198</v>
      </c>
      <c r="D140" s="5">
        <v>676100</v>
      </c>
      <c r="E140" s="6">
        <v>70253618.609999999</v>
      </c>
      <c r="F140" s="6">
        <v>0.312</v>
      </c>
      <c r="G140" s="1"/>
    </row>
    <row r="141" spans="1:7" ht="32.65" customHeight="1" x14ac:dyDescent="0.25">
      <c r="A141" s="4" t="s">
        <v>755</v>
      </c>
      <c r="B141" s="4" t="s">
        <v>756</v>
      </c>
      <c r="C141" s="4" t="s">
        <v>198</v>
      </c>
      <c r="D141" s="5">
        <v>1944400</v>
      </c>
      <c r="E141" s="6">
        <v>208343043.31999999</v>
      </c>
      <c r="F141" s="6">
        <v>0.92530000000000001</v>
      </c>
      <c r="G141" s="1"/>
    </row>
    <row r="142" spans="1:7" ht="32.65" customHeight="1" x14ac:dyDescent="0.25">
      <c r="A142" s="4" t="s">
        <v>757</v>
      </c>
      <c r="B142" s="4" t="s">
        <v>758</v>
      </c>
      <c r="C142" s="4" t="s">
        <v>198</v>
      </c>
      <c r="D142" s="5">
        <v>2694300</v>
      </c>
      <c r="E142" s="6">
        <v>300541620.95999998</v>
      </c>
      <c r="F142" s="6">
        <v>1.3348</v>
      </c>
      <c r="G142" s="1"/>
    </row>
    <row r="143" spans="1:7" ht="32.65" customHeight="1" x14ac:dyDescent="0.25">
      <c r="A143" s="4" t="s">
        <v>759</v>
      </c>
      <c r="B143" s="4" t="s">
        <v>760</v>
      </c>
      <c r="C143" s="4" t="s">
        <v>198</v>
      </c>
      <c r="D143" s="5">
        <v>2166400</v>
      </c>
      <c r="E143" s="6">
        <v>238302483.52000001</v>
      </c>
      <c r="F143" s="6">
        <v>1.0583</v>
      </c>
      <c r="G143" s="1"/>
    </row>
    <row r="144" spans="1:7" ht="32.65" customHeight="1" x14ac:dyDescent="0.25">
      <c r="A144" s="4" t="s">
        <v>761</v>
      </c>
      <c r="B144" s="4" t="s">
        <v>762</v>
      </c>
      <c r="C144" s="4" t="s">
        <v>198</v>
      </c>
      <c r="D144" s="5">
        <v>1430000</v>
      </c>
      <c r="E144" s="6">
        <v>158687672</v>
      </c>
      <c r="F144" s="6">
        <v>0.70479999999999998</v>
      </c>
      <c r="G144" s="1"/>
    </row>
    <row r="145" spans="1:7" ht="32.65" customHeight="1" x14ac:dyDescent="0.25">
      <c r="A145" s="4" t="s">
        <v>763</v>
      </c>
      <c r="B145" s="4" t="s">
        <v>764</v>
      </c>
      <c r="C145" s="4" t="s">
        <v>198</v>
      </c>
      <c r="D145" s="5">
        <v>3109000</v>
      </c>
      <c r="E145" s="6">
        <v>346263942.30000001</v>
      </c>
      <c r="F145" s="6">
        <v>1.5378000000000001</v>
      </c>
      <c r="G145" s="1"/>
    </row>
    <row r="146" spans="1:7" ht="32.65" customHeight="1" x14ac:dyDescent="0.25">
      <c r="A146" s="4" t="s">
        <v>771</v>
      </c>
      <c r="B146" s="4" t="s">
        <v>772</v>
      </c>
      <c r="C146" s="4" t="s">
        <v>198</v>
      </c>
      <c r="D146" s="5">
        <v>845000</v>
      </c>
      <c r="E146" s="6">
        <v>91123279</v>
      </c>
      <c r="F146" s="6">
        <v>0.4047</v>
      </c>
      <c r="G146" s="1"/>
    </row>
    <row r="147" spans="1:7" ht="32.65" customHeight="1" x14ac:dyDescent="0.25">
      <c r="A147" s="4" t="s">
        <v>775</v>
      </c>
      <c r="B147" s="4" t="s">
        <v>776</v>
      </c>
      <c r="C147" s="4" t="s">
        <v>198</v>
      </c>
      <c r="D147" s="5">
        <v>97900</v>
      </c>
      <c r="E147" s="6">
        <v>10128019.33</v>
      </c>
      <c r="F147" s="6">
        <v>4.4999999999999998E-2</v>
      </c>
      <c r="G147" s="1"/>
    </row>
    <row r="148" spans="1:7" ht="32.65" customHeight="1" x14ac:dyDescent="0.25">
      <c r="A148" s="4" t="s">
        <v>777</v>
      </c>
      <c r="B148" s="4" t="s">
        <v>778</v>
      </c>
      <c r="C148" s="4" t="s">
        <v>198</v>
      </c>
      <c r="D148" s="5">
        <v>387800</v>
      </c>
      <c r="E148" s="6">
        <v>40204971.100000001</v>
      </c>
      <c r="F148" s="6">
        <v>0.17860000000000001</v>
      </c>
      <c r="G148" s="1"/>
    </row>
    <row r="149" spans="1:7" ht="32.65" customHeight="1" x14ac:dyDescent="0.25">
      <c r="A149" s="4" t="s">
        <v>779</v>
      </c>
      <c r="B149" s="4" t="s">
        <v>780</v>
      </c>
      <c r="C149" s="4" t="s">
        <v>198</v>
      </c>
      <c r="D149" s="5">
        <v>2402000</v>
      </c>
      <c r="E149" s="6">
        <v>270160146</v>
      </c>
      <c r="F149" s="6">
        <v>1.1998</v>
      </c>
      <c r="G149" s="1"/>
    </row>
    <row r="150" spans="1:7" ht="32.65" customHeight="1" x14ac:dyDescent="0.25">
      <c r="A150" s="4" t="s">
        <v>781</v>
      </c>
      <c r="B150" s="4" t="s">
        <v>782</v>
      </c>
      <c r="C150" s="4" t="s">
        <v>198</v>
      </c>
      <c r="D150" s="5">
        <v>2100000</v>
      </c>
      <c r="E150" s="6">
        <v>225995700</v>
      </c>
      <c r="F150" s="6">
        <v>1.0037</v>
      </c>
      <c r="G150" s="1"/>
    </row>
    <row r="151" spans="1:7" ht="32.65" customHeight="1" x14ac:dyDescent="0.25">
      <c r="A151" s="4" t="s">
        <v>2715</v>
      </c>
      <c r="B151" s="4" t="s">
        <v>2716</v>
      </c>
      <c r="C151" s="4" t="s">
        <v>198</v>
      </c>
      <c r="D151" s="5">
        <v>86800</v>
      </c>
      <c r="E151" s="6">
        <v>8905810.1999999993</v>
      </c>
      <c r="F151" s="6">
        <v>3.9600000000000003E-2</v>
      </c>
      <c r="G151" s="1"/>
    </row>
    <row r="152" spans="1:7" ht="32.65" customHeight="1" x14ac:dyDescent="0.25">
      <c r="A152" s="4" t="s">
        <v>783</v>
      </c>
      <c r="B152" s="4" t="s">
        <v>784</v>
      </c>
      <c r="C152" s="4" t="s">
        <v>198</v>
      </c>
      <c r="D152" s="5">
        <v>581500</v>
      </c>
      <c r="E152" s="6">
        <v>61310278.049999997</v>
      </c>
      <c r="F152" s="6">
        <v>0.27229999999999999</v>
      </c>
      <c r="G152" s="1"/>
    </row>
    <row r="153" spans="1:7" ht="32.65" customHeight="1" x14ac:dyDescent="0.25">
      <c r="A153" s="4" t="s">
        <v>785</v>
      </c>
      <c r="B153" s="4" t="s">
        <v>786</v>
      </c>
      <c r="C153" s="4" t="s">
        <v>198</v>
      </c>
      <c r="D153" s="5">
        <v>1828500</v>
      </c>
      <c r="E153" s="6">
        <v>214473724.65000001</v>
      </c>
      <c r="F153" s="6">
        <v>0.95250000000000001</v>
      </c>
      <c r="G153" s="1"/>
    </row>
    <row r="154" spans="1:7" ht="32.65" customHeight="1" x14ac:dyDescent="0.25">
      <c r="A154" s="4" t="s">
        <v>787</v>
      </c>
      <c r="B154" s="4" t="s">
        <v>788</v>
      </c>
      <c r="C154" s="4" t="s">
        <v>198</v>
      </c>
      <c r="D154" s="5">
        <v>1597800</v>
      </c>
      <c r="E154" s="6">
        <v>175486853.34</v>
      </c>
      <c r="F154" s="6">
        <v>0.77939999999999998</v>
      </c>
      <c r="G154" s="1"/>
    </row>
    <row r="155" spans="1:7" ht="32.65" customHeight="1" x14ac:dyDescent="0.25">
      <c r="A155" s="4" t="s">
        <v>1724</v>
      </c>
      <c r="B155" s="4" t="s">
        <v>1725</v>
      </c>
      <c r="C155" s="4" t="s">
        <v>198</v>
      </c>
      <c r="D155" s="5">
        <v>214000</v>
      </c>
      <c r="E155" s="6">
        <v>21650529.800000001</v>
      </c>
      <c r="F155" s="6">
        <v>9.6199999999999994E-2</v>
      </c>
      <c r="G155" s="1"/>
    </row>
    <row r="156" spans="1:7" ht="32.65" customHeight="1" x14ac:dyDescent="0.25">
      <c r="A156" s="4" t="s">
        <v>791</v>
      </c>
      <c r="B156" s="4" t="s">
        <v>792</v>
      </c>
      <c r="C156" s="4" t="s">
        <v>198</v>
      </c>
      <c r="D156" s="5">
        <v>2804800</v>
      </c>
      <c r="E156" s="6">
        <v>343662046.72000003</v>
      </c>
      <c r="F156" s="6">
        <v>1.5263</v>
      </c>
      <c r="G156" s="1"/>
    </row>
    <row r="157" spans="1:7" ht="14.45" customHeight="1" x14ac:dyDescent="0.25">
      <c r="A157" s="4" t="s">
        <v>0</v>
      </c>
      <c r="B157" s="4" t="s">
        <v>0</v>
      </c>
      <c r="C157" s="7" t="s">
        <v>183</v>
      </c>
      <c r="D157" s="5">
        <v>121446900</v>
      </c>
      <c r="E157" s="6">
        <v>11376922822.99</v>
      </c>
      <c r="F157" s="6">
        <v>50.527500000000003</v>
      </c>
      <c r="G157" s="1"/>
    </row>
    <row r="158" spans="1:7" ht="18.399999999999999" customHeight="1" x14ac:dyDescent="0.25">
      <c r="A158" s="16" t="s">
        <v>0</v>
      </c>
      <c r="B158" s="16"/>
      <c r="C158" s="16"/>
      <c r="D158" s="16"/>
      <c r="E158" s="16"/>
      <c r="F158" s="16"/>
      <c r="G158" s="16"/>
    </row>
    <row r="159" spans="1:7" ht="14.45" customHeight="1" x14ac:dyDescent="0.25">
      <c r="A159" s="15" t="s">
        <v>793</v>
      </c>
      <c r="B159" s="15"/>
      <c r="C159" s="15"/>
      <c r="D159" s="15"/>
      <c r="E159" s="15"/>
      <c r="F159" s="15"/>
      <c r="G159" s="2" t="s">
        <v>0</v>
      </c>
    </row>
    <row r="160" spans="1:7" ht="23.45" customHeight="1" x14ac:dyDescent="0.25">
      <c r="A160" s="3" t="s">
        <v>5</v>
      </c>
      <c r="B160" s="3" t="s">
        <v>6</v>
      </c>
      <c r="C160" s="3" t="s">
        <v>7</v>
      </c>
      <c r="D160" s="3" t="s">
        <v>8</v>
      </c>
      <c r="E160" s="3" t="s">
        <v>9</v>
      </c>
      <c r="F160" s="3" t="s">
        <v>10</v>
      </c>
      <c r="G160" s="3" t="s">
        <v>794</v>
      </c>
    </row>
    <row r="161" spans="1:7" ht="23.45" customHeight="1" x14ac:dyDescent="0.25">
      <c r="A161" s="4" t="s">
        <v>2717</v>
      </c>
      <c r="B161" s="4" t="s">
        <v>2718</v>
      </c>
      <c r="C161" s="4" t="s">
        <v>1051</v>
      </c>
      <c r="D161" s="5">
        <v>500000</v>
      </c>
      <c r="E161" s="6">
        <v>50309000</v>
      </c>
      <c r="F161" s="6">
        <v>0.22339999999999999</v>
      </c>
      <c r="G161" s="4" t="s">
        <v>850</v>
      </c>
    </row>
    <row r="162" spans="1:7" ht="32.65" customHeight="1" x14ac:dyDescent="0.25">
      <c r="A162" s="4" t="s">
        <v>880</v>
      </c>
      <c r="B162" s="4" t="s">
        <v>881</v>
      </c>
      <c r="C162" s="4" t="s">
        <v>150</v>
      </c>
      <c r="D162" s="5">
        <v>1000000</v>
      </c>
      <c r="E162" s="6">
        <v>93603600</v>
      </c>
      <c r="F162" s="6">
        <v>0.41570000000000001</v>
      </c>
      <c r="G162" s="4" t="s">
        <v>797</v>
      </c>
    </row>
    <row r="163" spans="1:7" ht="23.45" customHeight="1" x14ac:dyDescent="0.25">
      <c r="A163" s="4" t="s">
        <v>888</v>
      </c>
      <c r="B163" s="4" t="s">
        <v>889</v>
      </c>
      <c r="C163" s="4" t="s">
        <v>32</v>
      </c>
      <c r="D163" s="5">
        <v>1000000</v>
      </c>
      <c r="E163" s="6">
        <v>100290200</v>
      </c>
      <c r="F163" s="6">
        <v>0.44540000000000002</v>
      </c>
      <c r="G163" s="4" t="s">
        <v>797</v>
      </c>
    </row>
    <row r="164" spans="1:7" ht="23.45" customHeight="1" x14ac:dyDescent="0.25">
      <c r="A164" s="4" t="s">
        <v>2242</v>
      </c>
      <c r="B164" s="4" t="s">
        <v>2243</v>
      </c>
      <c r="C164" s="4" t="s">
        <v>43</v>
      </c>
      <c r="D164" s="5">
        <v>1500000</v>
      </c>
      <c r="E164" s="6">
        <v>152166300</v>
      </c>
      <c r="F164" s="6">
        <v>0.67579999999999996</v>
      </c>
      <c r="G164" s="4" t="s">
        <v>797</v>
      </c>
    </row>
    <row r="165" spans="1:7" ht="23.45" customHeight="1" x14ac:dyDescent="0.25">
      <c r="A165" s="4" t="s">
        <v>1077</v>
      </c>
      <c r="B165" s="4" t="s">
        <v>1078</v>
      </c>
      <c r="C165" s="4" t="s">
        <v>101</v>
      </c>
      <c r="D165" s="5">
        <v>500000</v>
      </c>
      <c r="E165" s="6">
        <v>51116300</v>
      </c>
      <c r="F165" s="6">
        <v>0.22700000000000001</v>
      </c>
      <c r="G165" s="4" t="s">
        <v>797</v>
      </c>
    </row>
    <row r="166" spans="1:7" ht="23.45" customHeight="1" x14ac:dyDescent="0.25">
      <c r="A166" s="4" t="s">
        <v>1085</v>
      </c>
      <c r="B166" s="4" t="s">
        <v>1086</v>
      </c>
      <c r="C166" s="4" t="s">
        <v>101</v>
      </c>
      <c r="D166" s="5">
        <v>500000</v>
      </c>
      <c r="E166" s="6">
        <v>51039000</v>
      </c>
      <c r="F166" s="6">
        <v>0.22670000000000001</v>
      </c>
      <c r="G166" s="4" t="s">
        <v>797</v>
      </c>
    </row>
    <row r="167" spans="1:7" ht="23.45" customHeight="1" x14ac:dyDescent="0.25">
      <c r="A167" s="4" t="s">
        <v>2719</v>
      </c>
      <c r="B167" s="4" t="s">
        <v>2720</v>
      </c>
      <c r="C167" s="4" t="s">
        <v>32</v>
      </c>
      <c r="D167" s="5">
        <v>1000000</v>
      </c>
      <c r="E167" s="6">
        <v>100680300</v>
      </c>
      <c r="F167" s="6">
        <v>0.4471</v>
      </c>
      <c r="G167" s="4" t="s">
        <v>797</v>
      </c>
    </row>
    <row r="168" spans="1:7" ht="23.45" customHeight="1" x14ac:dyDescent="0.25">
      <c r="A168" s="4" t="s">
        <v>2467</v>
      </c>
      <c r="B168" s="4" t="s">
        <v>2468</v>
      </c>
      <c r="C168" s="4" t="s">
        <v>101</v>
      </c>
      <c r="D168" s="5">
        <v>500000</v>
      </c>
      <c r="E168" s="6">
        <v>51451400</v>
      </c>
      <c r="F168" s="6">
        <v>0.22850000000000001</v>
      </c>
      <c r="G168" s="4" t="s">
        <v>797</v>
      </c>
    </row>
    <row r="169" spans="1:7" ht="23.45" customHeight="1" x14ac:dyDescent="0.25">
      <c r="A169" s="4" t="s">
        <v>1108</v>
      </c>
      <c r="B169" s="4" t="s">
        <v>1109</v>
      </c>
      <c r="C169" s="4" t="s">
        <v>101</v>
      </c>
      <c r="D169" s="5">
        <v>1000000</v>
      </c>
      <c r="E169" s="6">
        <v>102952000</v>
      </c>
      <c r="F169" s="6">
        <v>0.4572</v>
      </c>
      <c r="G169" s="4" t="s">
        <v>797</v>
      </c>
    </row>
    <row r="170" spans="1:7" ht="23.45" customHeight="1" x14ac:dyDescent="0.25">
      <c r="A170" s="4" t="s">
        <v>929</v>
      </c>
      <c r="B170" s="4" t="s">
        <v>930</v>
      </c>
      <c r="C170" s="4" t="s">
        <v>32</v>
      </c>
      <c r="D170" s="5">
        <v>300000</v>
      </c>
      <c r="E170" s="6">
        <v>30055710</v>
      </c>
      <c r="F170" s="6">
        <v>0.13350000000000001</v>
      </c>
      <c r="G170" s="4" t="s">
        <v>804</v>
      </c>
    </row>
    <row r="171" spans="1:7" ht="23.45" customHeight="1" x14ac:dyDescent="0.25">
      <c r="A171" s="4" t="s">
        <v>936</v>
      </c>
      <c r="B171" s="4" t="s">
        <v>937</v>
      </c>
      <c r="C171" s="4" t="s">
        <v>935</v>
      </c>
      <c r="D171" s="5">
        <v>2500000</v>
      </c>
      <c r="E171" s="6">
        <v>250031000</v>
      </c>
      <c r="F171" s="6">
        <v>1.1104000000000001</v>
      </c>
      <c r="G171" s="4" t="s">
        <v>850</v>
      </c>
    </row>
    <row r="172" spans="1:7" ht="23.45" customHeight="1" x14ac:dyDescent="0.25">
      <c r="A172" s="4" t="s">
        <v>948</v>
      </c>
      <c r="B172" s="4" t="s">
        <v>949</v>
      </c>
      <c r="C172" s="4" t="s">
        <v>150</v>
      </c>
      <c r="D172" s="5">
        <v>40000</v>
      </c>
      <c r="E172" s="6">
        <v>4085696</v>
      </c>
      <c r="F172" s="6">
        <v>1.8100000000000002E-2</v>
      </c>
      <c r="G172" s="4" t="s">
        <v>804</v>
      </c>
    </row>
    <row r="173" spans="1:7" ht="23.45" customHeight="1" x14ac:dyDescent="0.25">
      <c r="A173" s="4" t="s">
        <v>950</v>
      </c>
      <c r="B173" s="4" t="s">
        <v>951</v>
      </c>
      <c r="C173" s="4" t="s">
        <v>150</v>
      </c>
      <c r="D173" s="5">
        <v>40000</v>
      </c>
      <c r="E173" s="6">
        <v>4110892</v>
      </c>
      <c r="F173" s="6">
        <v>1.83E-2</v>
      </c>
      <c r="G173" s="4" t="s">
        <v>804</v>
      </c>
    </row>
    <row r="174" spans="1:7" ht="23.45" customHeight="1" x14ac:dyDescent="0.25">
      <c r="A174" s="4" t="s">
        <v>952</v>
      </c>
      <c r="B174" s="4" t="s">
        <v>953</v>
      </c>
      <c r="C174" s="4" t="s">
        <v>150</v>
      </c>
      <c r="D174" s="5">
        <v>40000</v>
      </c>
      <c r="E174" s="6">
        <v>4134352</v>
      </c>
      <c r="F174" s="6">
        <v>1.84E-2</v>
      </c>
      <c r="G174" s="4" t="s">
        <v>804</v>
      </c>
    </row>
    <row r="175" spans="1:7" ht="23.45" customHeight="1" x14ac:dyDescent="0.25">
      <c r="A175" s="4" t="s">
        <v>954</v>
      </c>
      <c r="B175" s="4" t="s">
        <v>955</v>
      </c>
      <c r="C175" s="4" t="s">
        <v>150</v>
      </c>
      <c r="D175" s="5">
        <v>40000</v>
      </c>
      <c r="E175" s="6">
        <v>4184360</v>
      </c>
      <c r="F175" s="6">
        <v>1.8599999999999998E-2</v>
      </c>
      <c r="G175" s="4" t="s">
        <v>804</v>
      </c>
    </row>
    <row r="176" spans="1:7" ht="23.45" customHeight="1" x14ac:dyDescent="0.25">
      <c r="A176" s="4" t="s">
        <v>956</v>
      </c>
      <c r="B176" s="4" t="s">
        <v>957</v>
      </c>
      <c r="C176" s="4" t="s">
        <v>150</v>
      </c>
      <c r="D176" s="5">
        <v>40000</v>
      </c>
      <c r="E176" s="6">
        <v>4208212</v>
      </c>
      <c r="F176" s="6">
        <v>1.8700000000000001E-2</v>
      </c>
      <c r="G176" s="4" t="s">
        <v>804</v>
      </c>
    </row>
    <row r="177" spans="1:7" ht="23.45" customHeight="1" x14ac:dyDescent="0.25">
      <c r="A177" s="4" t="s">
        <v>964</v>
      </c>
      <c r="B177" s="4" t="s">
        <v>965</v>
      </c>
      <c r="C177" s="4" t="s">
        <v>150</v>
      </c>
      <c r="D177" s="5">
        <v>680000</v>
      </c>
      <c r="E177" s="6">
        <v>69904136</v>
      </c>
      <c r="F177" s="6">
        <v>0.3105</v>
      </c>
      <c r="G177" s="4" t="s">
        <v>804</v>
      </c>
    </row>
    <row r="178" spans="1:7" ht="23.45" customHeight="1" x14ac:dyDescent="0.25">
      <c r="A178" s="4" t="s">
        <v>966</v>
      </c>
      <c r="B178" s="4" t="s">
        <v>967</v>
      </c>
      <c r="C178" s="4" t="s">
        <v>150</v>
      </c>
      <c r="D178" s="5">
        <v>500000</v>
      </c>
      <c r="E178" s="6">
        <v>51704350</v>
      </c>
      <c r="F178" s="6">
        <v>0.2296</v>
      </c>
      <c r="G178" s="4" t="s">
        <v>804</v>
      </c>
    </row>
    <row r="179" spans="1:7" ht="23.45" customHeight="1" x14ac:dyDescent="0.25">
      <c r="A179" s="4" t="s">
        <v>968</v>
      </c>
      <c r="B179" s="4" t="s">
        <v>969</v>
      </c>
      <c r="C179" s="4" t="s">
        <v>150</v>
      </c>
      <c r="D179" s="5">
        <v>280000</v>
      </c>
      <c r="E179" s="6">
        <v>29302504</v>
      </c>
      <c r="F179" s="6">
        <v>0.13009999999999999</v>
      </c>
      <c r="G179" s="4" t="s">
        <v>804</v>
      </c>
    </row>
    <row r="180" spans="1:7" ht="32.65" customHeight="1" x14ac:dyDescent="0.25">
      <c r="A180" s="4" t="s">
        <v>976</v>
      </c>
      <c r="B180" s="4" t="s">
        <v>977</v>
      </c>
      <c r="C180" s="4" t="s">
        <v>150</v>
      </c>
      <c r="D180" s="5">
        <v>100000</v>
      </c>
      <c r="E180" s="6">
        <v>10029100</v>
      </c>
      <c r="F180" s="6">
        <v>4.4499999999999998E-2</v>
      </c>
      <c r="G180" s="4" t="s">
        <v>804</v>
      </c>
    </row>
    <row r="181" spans="1:7" ht="23.45" customHeight="1" x14ac:dyDescent="0.25">
      <c r="A181" s="4" t="s">
        <v>1140</v>
      </c>
      <c r="B181" s="4" t="s">
        <v>1141</v>
      </c>
      <c r="C181" s="4" t="s">
        <v>32</v>
      </c>
      <c r="D181" s="5">
        <v>200000</v>
      </c>
      <c r="E181" s="6">
        <v>20253840</v>
      </c>
      <c r="F181" s="6">
        <v>0.09</v>
      </c>
      <c r="G181" s="4" t="s">
        <v>850</v>
      </c>
    </row>
    <row r="182" spans="1:7" ht="23.45" customHeight="1" x14ac:dyDescent="0.25">
      <c r="A182" s="4" t="s">
        <v>1150</v>
      </c>
      <c r="B182" s="4" t="s">
        <v>1151</v>
      </c>
      <c r="C182" s="4" t="s">
        <v>150</v>
      </c>
      <c r="D182" s="5">
        <v>500000</v>
      </c>
      <c r="E182" s="6">
        <v>52467050</v>
      </c>
      <c r="F182" s="6">
        <v>0.23300000000000001</v>
      </c>
      <c r="G182" s="4" t="s">
        <v>804</v>
      </c>
    </row>
    <row r="183" spans="1:7" ht="32.65" customHeight="1" x14ac:dyDescent="0.25">
      <c r="A183" s="4" t="s">
        <v>2721</v>
      </c>
      <c r="B183" s="4" t="s">
        <v>2722</v>
      </c>
      <c r="C183" s="4" t="s">
        <v>150</v>
      </c>
      <c r="D183" s="5">
        <v>50000</v>
      </c>
      <c r="E183" s="6">
        <v>5000990</v>
      </c>
      <c r="F183" s="6">
        <v>2.2200000000000001E-2</v>
      </c>
      <c r="G183" s="4" t="s">
        <v>804</v>
      </c>
    </row>
    <row r="184" spans="1:7" ht="32.65" customHeight="1" x14ac:dyDescent="0.25">
      <c r="A184" s="4" t="s">
        <v>1156</v>
      </c>
      <c r="B184" s="4" t="s">
        <v>1157</v>
      </c>
      <c r="C184" s="4" t="s">
        <v>150</v>
      </c>
      <c r="D184" s="5">
        <v>320000</v>
      </c>
      <c r="E184" s="6">
        <v>33006176</v>
      </c>
      <c r="F184" s="6">
        <v>0.14660000000000001</v>
      </c>
      <c r="G184" s="4" t="s">
        <v>804</v>
      </c>
    </row>
    <row r="185" spans="1:7" ht="41.85" customHeight="1" x14ac:dyDescent="0.25">
      <c r="A185" s="4" t="s">
        <v>1160</v>
      </c>
      <c r="B185" s="4" t="s">
        <v>1161</v>
      </c>
      <c r="C185" s="4" t="s">
        <v>1051</v>
      </c>
      <c r="D185" s="5">
        <v>500000</v>
      </c>
      <c r="E185" s="6">
        <v>52184400</v>
      </c>
      <c r="F185" s="6">
        <v>0.23180000000000001</v>
      </c>
      <c r="G185" s="4" t="s">
        <v>807</v>
      </c>
    </row>
    <row r="186" spans="1:7" ht="23.45" customHeight="1" x14ac:dyDescent="0.25">
      <c r="A186" s="4" t="s">
        <v>1168</v>
      </c>
      <c r="B186" s="4" t="s">
        <v>1169</v>
      </c>
      <c r="C186" s="4" t="s">
        <v>150</v>
      </c>
      <c r="D186" s="5">
        <v>2105697.25</v>
      </c>
      <c r="E186" s="6">
        <v>84890763.489999995</v>
      </c>
      <c r="F186" s="6">
        <v>0.377</v>
      </c>
      <c r="G186" s="4" t="s">
        <v>850</v>
      </c>
    </row>
    <row r="187" spans="1:7" ht="23.45" customHeight="1" x14ac:dyDescent="0.25">
      <c r="A187" s="4" t="s">
        <v>1170</v>
      </c>
      <c r="B187" s="4" t="s">
        <v>1171</v>
      </c>
      <c r="C187" s="4" t="s">
        <v>150</v>
      </c>
      <c r="D187" s="5">
        <v>10000</v>
      </c>
      <c r="E187" s="6">
        <v>1001557</v>
      </c>
      <c r="F187" s="6">
        <v>4.4000000000000003E-3</v>
      </c>
      <c r="G187" s="4" t="s">
        <v>807</v>
      </c>
    </row>
    <row r="188" spans="1:7" ht="23.45" customHeight="1" x14ac:dyDescent="0.25">
      <c r="A188" s="4" t="s">
        <v>1172</v>
      </c>
      <c r="B188" s="4" t="s">
        <v>1173</v>
      </c>
      <c r="C188" s="4" t="s">
        <v>150</v>
      </c>
      <c r="D188" s="5">
        <v>10000</v>
      </c>
      <c r="E188" s="6">
        <v>1010595</v>
      </c>
      <c r="F188" s="6">
        <v>4.4999999999999997E-3</v>
      </c>
      <c r="G188" s="4" t="s">
        <v>807</v>
      </c>
    </row>
    <row r="189" spans="1:7" ht="23.45" customHeight="1" x14ac:dyDescent="0.25">
      <c r="A189" s="4" t="s">
        <v>1174</v>
      </c>
      <c r="B189" s="4" t="s">
        <v>1175</v>
      </c>
      <c r="C189" s="4" t="s">
        <v>150</v>
      </c>
      <c r="D189" s="5">
        <v>160000</v>
      </c>
      <c r="E189" s="6">
        <v>16301536</v>
      </c>
      <c r="F189" s="6">
        <v>7.2400000000000006E-2</v>
      </c>
      <c r="G189" s="4" t="s">
        <v>807</v>
      </c>
    </row>
    <row r="190" spans="1:7" ht="23.45" customHeight="1" x14ac:dyDescent="0.25">
      <c r="A190" s="4" t="s">
        <v>1176</v>
      </c>
      <c r="B190" s="4" t="s">
        <v>1177</v>
      </c>
      <c r="C190" s="4" t="s">
        <v>150</v>
      </c>
      <c r="D190" s="5">
        <v>10000</v>
      </c>
      <c r="E190" s="6">
        <v>1036719</v>
      </c>
      <c r="F190" s="6">
        <v>4.5999999999999999E-3</v>
      </c>
      <c r="G190" s="4" t="s">
        <v>807</v>
      </c>
    </row>
    <row r="191" spans="1:7" ht="23.45" customHeight="1" x14ac:dyDescent="0.25">
      <c r="A191" s="4" t="s">
        <v>1178</v>
      </c>
      <c r="B191" s="4" t="s">
        <v>1179</v>
      </c>
      <c r="C191" s="4" t="s">
        <v>150</v>
      </c>
      <c r="D191" s="5">
        <v>10000</v>
      </c>
      <c r="E191" s="6">
        <v>1042482</v>
      </c>
      <c r="F191" s="6">
        <v>4.5999999999999999E-3</v>
      </c>
      <c r="G191" s="4" t="s">
        <v>807</v>
      </c>
    </row>
    <row r="192" spans="1:7" ht="23.45" customHeight="1" x14ac:dyDescent="0.25">
      <c r="A192" s="4" t="s">
        <v>1180</v>
      </c>
      <c r="B192" s="4" t="s">
        <v>1181</v>
      </c>
      <c r="C192" s="4" t="s">
        <v>150</v>
      </c>
      <c r="D192" s="5">
        <v>110000</v>
      </c>
      <c r="E192" s="6">
        <v>11621786</v>
      </c>
      <c r="F192" s="6">
        <v>5.16E-2</v>
      </c>
      <c r="G192" s="4" t="s">
        <v>807</v>
      </c>
    </row>
    <row r="193" spans="1:7" ht="23.45" customHeight="1" x14ac:dyDescent="0.25">
      <c r="A193" s="4" t="s">
        <v>2349</v>
      </c>
      <c r="B193" s="4" t="s">
        <v>2350</v>
      </c>
      <c r="C193" s="4" t="s">
        <v>150</v>
      </c>
      <c r="D193" s="5">
        <v>150000</v>
      </c>
      <c r="E193" s="6">
        <v>15214890</v>
      </c>
      <c r="F193" s="6">
        <v>6.7599999999999993E-2</v>
      </c>
      <c r="G193" s="4" t="s">
        <v>807</v>
      </c>
    </row>
    <row r="194" spans="1:7" ht="23.45" customHeight="1" x14ac:dyDescent="0.25">
      <c r="A194" s="4" t="s">
        <v>1188</v>
      </c>
      <c r="B194" s="4" t="s">
        <v>1189</v>
      </c>
      <c r="C194" s="4" t="s">
        <v>150</v>
      </c>
      <c r="D194" s="5">
        <v>200000</v>
      </c>
      <c r="E194" s="6">
        <v>20933100</v>
      </c>
      <c r="F194" s="6">
        <v>9.2999999999999999E-2</v>
      </c>
      <c r="G194" s="4" t="s">
        <v>807</v>
      </c>
    </row>
    <row r="195" spans="1:7" ht="23.45" customHeight="1" x14ac:dyDescent="0.25">
      <c r="A195" s="4" t="s">
        <v>2351</v>
      </c>
      <c r="B195" s="4" t="s">
        <v>2352</v>
      </c>
      <c r="C195" s="4" t="s">
        <v>150</v>
      </c>
      <c r="D195" s="5">
        <v>500000</v>
      </c>
      <c r="E195" s="6">
        <v>50261500</v>
      </c>
      <c r="F195" s="6">
        <v>0.22320000000000001</v>
      </c>
      <c r="G195" s="4" t="s">
        <v>807</v>
      </c>
    </row>
    <row r="196" spans="1:7" ht="32.65" customHeight="1" x14ac:dyDescent="0.25">
      <c r="A196" s="4" t="s">
        <v>1262</v>
      </c>
      <c r="B196" s="4" t="s">
        <v>1263</v>
      </c>
      <c r="C196" s="4" t="s">
        <v>150</v>
      </c>
      <c r="D196" s="5">
        <v>500000</v>
      </c>
      <c r="E196" s="6">
        <v>52136900</v>
      </c>
      <c r="F196" s="6">
        <v>0.2316</v>
      </c>
      <c r="G196" s="4" t="s">
        <v>850</v>
      </c>
    </row>
    <row r="197" spans="1:7" ht="23.45" customHeight="1" x14ac:dyDescent="0.25">
      <c r="A197" s="4" t="s">
        <v>2353</v>
      </c>
      <c r="B197" s="4" t="s">
        <v>2354</v>
      </c>
      <c r="C197" s="4" t="s">
        <v>101</v>
      </c>
      <c r="D197" s="5">
        <v>10000</v>
      </c>
      <c r="E197" s="6">
        <v>1033718</v>
      </c>
      <c r="F197" s="6">
        <v>4.5999999999999999E-3</v>
      </c>
      <c r="G197" s="4" t="s">
        <v>850</v>
      </c>
    </row>
    <row r="198" spans="1:7" ht="32.65" customHeight="1" x14ac:dyDescent="0.25">
      <c r="A198" s="4" t="s">
        <v>2355</v>
      </c>
      <c r="B198" s="4" t="s">
        <v>2356</v>
      </c>
      <c r="C198" s="4" t="s">
        <v>101</v>
      </c>
      <c r="D198" s="5">
        <v>50000</v>
      </c>
      <c r="E198" s="6">
        <v>5345180</v>
      </c>
      <c r="F198" s="6">
        <v>2.3699999999999999E-2</v>
      </c>
      <c r="G198" s="4" t="s">
        <v>850</v>
      </c>
    </row>
    <row r="199" spans="1:7" ht="23.45" customHeight="1" x14ac:dyDescent="0.25">
      <c r="A199" s="4" t="s">
        <v>1286</v>
      </c>
      <c r="B199" s="4" t="s">
        <v>1287</v>
      </c>
      <c r="C199" s="4" t="s">
        <v>32</v>
      </c>
      <c r="D199" s="5">
        <v>40000</v>
      </c>
      <c r="E199" s="6">
        <v>4019136</v>
      </c>
      <c r="F199" s="6">
        <v>1.78E-2</v>
      </c>
      <c r="G199" s="4" t="s">
        <v>850</v>
      </c>
    </row>
    <row r="200" spans="1:7" ht="32.65" customHeight="1" x14ac:dyDescent="0.25">
      <c r="A200" s="4" t="s">
        <v>1290</v>
      </c>
      <c r="B200" s="4" t="s">
        <v>1291</v>
      </c>
      <c r="C200" s="4" t="s">
        <v>150</v>
      </c>
      <c r="D200" s="5">
        <v>20000</v>
      </c>
      <c r="E200" s="6">
        <v>2027034</v>
      </c>
      <c r="F200" s="6">
        <v>8.9999999999999993E-3</v>
      </c>
      <c r="G200" s="4" t="s">
        <v>804</v>
      </c>
    </row>
    <row r="201" spans="1:7" ht="32.65" customHeight="1" x14ac:dyDescent="0.25">
      <c r="A201" s="4" t="s">
        <v>1292</v>
      </c>
      <c r="B201" s="4" t="s">
        <v>1293</v>
      </c>
      <c r="C201" s="4" t="s">
        <v>150</v>
      </c>
      <c r="D201" s="5">
        <v>20000</v>
      </c>
      <c r="E201" s="6">
        <v>2058676</v>
      </c>
      <c r="F201" s="6">
        <v>9.1000000000000004E-3</v>
      </c>
      <c r="G201" s="4" t="s">
        <v>804</v>
      </c>
    </row>
    <row r="202" spans="1:7" ht="32.65" customHeight="1" x14ac:dyDescent="0.25">
      <c r="A202" s="4" t="s">
        <v>1294</v>
      </c>
      <c r="B202" s="4" t="s">
        <v>1295</v>
      </c>
      <c r="C202" s="4" t="s">
        <v>150</v>
      </c>
      <c r="D202" s="5">
        <v>20000</v>
      </c>
      <c r="E202" s="6">
        <v>2092564</v>
      </c>
      <c r="F202" s="6">
        <v>9.2999999999999992E-3</v>
      </c>
      <c r="G202" s="4" t="s">
        <v>804</v>
      </c>
    </row>
    <row r="203" spans="1:7" ht="32.65" customHeight="1" x14ac:dyDescent="0.25">
      <c r="A203" s="4" t="s">
        <v>1296</v>
      </c>
      <c r="B203" s="4" t="s">
        <v>1297</v>
      </c>
      <c r="C203" s="4" t="s">
        <v>150</v>
      </c>
      <c r="D203" s="5">
        <v>20000</v>
      </c>
      <c r="E203" s="6">
        <v>2121764</v>
      </c>
      <c r="F203" s="6">
        <v>9.4000000000000004E-3</v>
      </c>
      <c r="G203" s="4" t="s">
        <v>804</v>
      </c>
    </row>
    <row r="204" spans="1:7" ht="32.65" customHeight="1" x14ac:dyDescent="0.25">
      <c r="A204" s="4" t="s">
        <v>1298</v>
      </c>
      <c r="B204" s="4" t="s">
        <v>1299</v>
      </c>
      <c r="C204" s="4" t="s">
        <v>150</v>
      </c>
      <c r="D204" s="5">
        <v>20000</v>
      </c>
      <c r="E204" s="6">
        <v>2148640</v>
      </c>
      <c r="F204" s="6">
        <v>9.4999999999999998E-3</v>
      </c>
      <c r="G204" s="4" t="s">
        <v>804</v>
      </c>
    </row>
    <row r="205" spans="1:7" ht="32.65" customHeight="1" x14ac:dyDescent="0.25">
      <c r="A205" s="4" t="s">
        <v>1300</v>
      </c>
      <c r="B205" s="4" t="s">
        <v>1301</v>
      </c>
      <c r="C205" s="4" t="s">
        <v>32</v>
      </c>
      <c r="D205" s="5">
        <v>630000</v>
      </c>
      <c r="E205" s="6">
        <v>63407295</v>
      </c>
      <c r="F205" s="6">
        <v>0.28160000000000002</v>
      </c>
      <c r="G205" s="4" t="s">
        <v>804</v>
      </c>
    </row>
    <row r="206" spans="1:7" ht="23.45" customHeight="1" x14ac:dyDescent="0.25">
      <c r="A206" s="4" t="s">
        <v>2723</v>
      </c>
      <c r="B206" s="4" t="s">
        <v>2724</v>
      </c>
      <c r="C206" s="4" t="s">
        <v>150</v>
      </c>
      <c r="D206" s="5">
        <v>37500</v>
      </c>
      <c r="E206" s="6">
        <v>3761058.75</v>
      </c>
      <c r="F206" s="6">
        <v>1.67E-2</v>
      </c>
      <c r="G206" s="4" t="s">
        <v>804</v>
      </c>
    </row>
    <row r="207" spans="1:7" ht="23.45" customHeight="1" x14ac:dyDescent="0.25">
      <c r="A207" s="4" t="s">
        <v>1308</v>
      </c>
      <c r="B207" s="4" t="s">
        <v>1309</v>
      </c>
      <c r="C207" s="4" t="s">
        <v>150</v>
      </c>
      <c r="D207" s="5">
        <v>1000000</v>
      </c>
      <c r="E207" s="6">
        <v>107798900</v>
      </c>
      <c r="F207" s="6">
        <v>0.4788</v>
      </c>
      <c r="G207" s="4" t="s">
        <v>850</v>
      </c>
    </row>
    <row r="208" spans="1:7" ht="23.45" customHeight="1" x14ac:dyDescent="0.25">
      <c r="A208" s="4" t="s">
        <v>1008</v>
      </c>
      <c r="B208" s="4" t="s">
        <v>1009</v>
      </c>
      <c r="C208" s="4" t="s">
        <v>43</v>
      </c>
      <c r="D208" s="5">
        <v>200000</v>
      </c>
      <c r="E208" s="6">
        <v>19841720</v>
      </c>
      <c r="F208" s="6">
        <v>8.8099999999999998E-2</v>
      </c>
      <c r="G208" s="4" t="s">
        <v>807</v>
      </c>
    </row>
    <row r="209" spans="1:7" ht="14.45" customHeight="1" x14ac:dyDescent="0.25">
      <c r="A209" s="4" t="s">
        <v>1016</v>
      </c>
      <c r="B209" s="4" t="s">
        <v>1017</v>
      </c>
      <c r="C209" s="4" t="s">
        <v>43</v>
      </c>
      <c r="D209" s="5">
        <v>1000000</v>
      </c>
      <c r="E209" s="6">
        <v>100427300</v>
      </c>
      <c r="F209" s="6">
        <v>0.44600000000000001</v>
      </c>
      <c r="G209" s="4" t="s">
        <v>850</v>
      </c>
    </row>
    <row r="210" spans="1:7" ht="23.45" customHeight="1" x14ac:dyDescent="0.25">
      <c r="A210" s="4" t="s">
        <v>1034</v>
      </c>
      <c r="B210" s="4" t="s">
        <v>1035</v>
      </c>
      <c r="C210" s="4" t="s">
        <v>43</v>
      </c>
      <c r="D210" s="5">
        <v>1000000</v>
      </c>
      <c r="E210" s="6">
        <v>99945100</v>
      </c>
      <c r="F210" s="6">
        <v>0.44390000000000002</v>
      </c>
      <c r="G210" s="4" t="s">
        <v>797</v>
      </c>
    </row>
    <row r="211" spans="1:7" ht="23.45" customHeight="1" x14ac:dyDescent="0.25">
      <c r="A211" s="4" t="s">
        <v>2209</v>
      </c>
      <c r="B211" s="4" t="s">
        <v>2210</v>
      </c>
      <c r="C211" s="4" t="s">
        <v>101</v>
      </c>
      <c r="D211" s="5">
        <v>500000</v>
      </c>
      <c r="E211" s="6">
        <v>50430150</v>
      </c>
      <c r="F211" s="6">
        <v>0.224</v>
      </c>
      <c r="G211" s="4" t="s">
        <v>804</v>
      </c>
    </row>
    <row r="212" spans="1:7" ht="23.45" customHeight="1" x14ac:dyDescent="0.25">
      <c r="A212" s="4" t="s">
        <v>1194</v>
      </c>
      <c r="B212" s="4" t="s">
        <v>1195</v>
      </c>
      <c r="C212" s="4" t="s">
        <v>43</v>
      </c>
      <c r="D212" s="5">
        <v>100000</v>
      </c>
      <c r="E212" s="6">
        <v>10047310</v>
      </c>
      <c r="F212" s="6">
        <v>4.4600000000000001E-2</v>
      </c>
      <c r="G212" s="4" t="s">
        <v>850</v>
      </c>
    </row>
    <row r="213" spans="1:7" ht="23.45" customHeight="1" x14ac:dyDescent="0.25">
      <c r="A213" s="4" t="s">
        <v>2477</v>
      </c>
      <c r="B213" s="4" t="s">
        <v>2478</v>
      </c>
      <c r="C213" s="4" t="s">
        <v>43</v>
      </c>
      <c r="D213" s="5">
        <v>40000</v>
      </c>
      <c r="E213" s="6">
        <v>4011868</v>
      </c>
      <c r="F213" s="6">
        <v>1.78E-2</v>
      </c>
      <c r="G213" s="4" t="s">
        <v>850</v>
      </c>
    </row>
    <row r="214" spans="1:7" ht="23.45" customHeight="1" x14ac:dyDescent="0.25">
      <c r="A214" s="4" t="s">
        <v>1200</v>
      </c>
      <c r="B214" s="4" t="s">
        <v>1201</v>
      </c>
      <c r="C214" s="4" t="s">
        <v>43</v>
      </c>
      <c r="D214" s="5">
        <v>350000</v>
      </c>
      <c r="E214" s="6">
        <v>36478225</v>
      </c>
      <c r="F214" s="6">
        <v>0.16200000000000001</v>
      </c>
      <c r="G214" s="4" t="s">
        <v>850</v>
      </c>
    </row>
    <row r="215" spans="1:7" ht="23.45" customHeight="1" x14ac:dyDescent="0.25">
      <c r="A215" s="4" t="s">
        <v>1206</v>
      </c>
      <c r="B215" s="4" t="s">
        <v>1207</v>
      </c>
      <c r="C215" s="4" t="s">
        <v>43</v>
      </c>
      <c r="D215" s="5">
        <v>220000</v>
      </c>
      <c r="E215" s="6">
        <v>22082500</v>
      </c>
      <c r="F215" s="6">
        <v>9.8100000000000007E-2</v>
      </c>
      <c r="G215" s="4" t="s">
        <v>850</v>
      </c>
    </row>
    <row r="216" spans="1:7" ht="14.45" customHeight="1" x14ac:dyDescent="0.25">
      <c r="A216" s="4" t="s">
        <v>1214</v>
      </c>
      <c r="B216" s="4" t="s">
        <v>1215</v>
      </c>
      <c r="C216" s="4" t="s">
        <v>43</v>
      </c>
      <c r="D216" s="5">
        <v>1500000</v>
      </c>
      <c r="E216" s="6">
        <v>154093950</v>
      </c>
      <c r="F216" s="6">
        <v>0.68440000000000001</v>
      </c>
      <c r="G216" s="4" t="s">
        <v>807</v>
      </c>
    </row>
    <row r="217" spans="1:7" ht="23.45" customHeight="1" x14ac:dyDescent="0.25">
      <c r="A217" s="4" t="s">
        <v>1218</v>
      </c>
      <c r="B217" s="4" t="s">
        <v>1219</v>
      </c>
      <c r="C217" s="4" t="s">
        <v>43</v>
      </c>
      <c r="D217" s="5">
        <v>2000000</v>
      </c>
      <c r="E217" s="6">
        <v>204841000</v>
      </c>
      <c r="F217" s="6">
        <v>0.90969999999999995</v>
      </c>
      <c r="G217" s="4" t="s">
        <v>807</v>
      </c>
    </row>
    <row r="218" spans="1:7" ht="23.45" customHeight="1" x14ac:dyDescent="0.25">
      <c r="A218" s="4" t="s">
        <v>1226</v>
      </c>
      <c r="B218" s="4" t="s">
        <v>1227</v>
      </c>
      <c r="C218" s="4" t="s">
        <v>43</v>
      </c>
      <c r="D218" s="5">
        <v>550000</v>
      </c>
      <c r="E218" s="6">
        <v>55407440</v>
      </c>
      <c r="F218" s="6">
        <v>0.24610000000000001</v>
      </c>
      <c r="G218" s="4" t="s">
        <v>850</v>
      </c>
    </row>
    <row r="219" spans="1:7" ht="41.85" customHeight="1" x14ac:dyDescent="0.25">
      <c r="A219" s="4" t="s">
        <v>1228</v>
      </c>
      <c r="B219" s="4" t="s">
        <v>1229</v>
      </c>
      <c r="C219" s="4" t="s">
        <v>101</v>
      </c>
      <c r="D219" s="5">
        <v>200000</v>
      </c>
      <c r="E219" s="6">
        <v>20103440</v>
      </c>
      <c r="F219" s="6">
        <v>8.9300000000000004E-2</v>
      </c>
      <c r="G219" s="4" t="s">
        <v>804</v>
      </c>
    </row>
    <row r="220" spans="1:7" ht="23.45" customHeight="1" x14ac:dyDescent="0.25">
      <c r="A220" s="4" t="s">
        <v>1230</v>
      </c>
      <c r="B220" s="4" t="s">
        <v>1231</v>
      </c>
      <c r="C220" s="4" t="s">
        <v>101</v>
      </c>
      <c r="D220" s="5">
        <v>260000</v>
      </c>
      <c r="E220" s="6">
        <v>26147186</v>
      </c>
      <c r="F220" s="6">
        <v>0.11609999999999999</v>
      </c>
      <c r="G220" s="4" t="s">
        <v>807</v>
      </c>
    </row>
    <row r="221" spans="1:7" ht="23.45" customHeight="1" x14ac:dyDescent="0.25">
      <c r="A221" s="4" t="s">
        <v>1232</v>
      </c>
      <c r="B221" s="4" t="s">
        <v>1233</v>
      </c>
      <c r="C221" s="4" t="s">
        <v>43</v>
      </c>
      <c r="D221" s="5">
        <v>50000</v>
      </c>
      <c r="E221" s="6">
        <v>5040340</v>
      </c>
      <c r="F221" s="6">
        <v>2.24E-2</v>
      </c>
      <c r="G221" s="4" t="s">
        <v>850</v>
      </c>
    </row>
    <row r="222" spans="1:7" ht="23.45" customHeight="1" x14ac:dyDescent="0.25">
      <c r="A222" s="4" t="s">
        <v>1236</v>
      </c>
      <c r="B222" s="4" t="s">
        <v>1237</v>
      </c>
      <c r="C222" s="4" t="s">
        <v>101</v>
      </c>
      <c r="D222" s="5">
        <v>200000</v>
      </c>
      <c r="E222" s="6">
        <v>20083500</v>
      </c>
      <c r="F222" s="6">
        <v>8.9200000000000002E-2</v>
      </c>
      <c r="G222" s="4" t="s">
        <v>804</v>
      </c>
    </row>
    <row r="223" spans="1:7" ht="23.45" customHeight="1" x14ac:dyDescent="0.25">
      <c r="A223" s="4" t="s">
        <v>1250</v>
      </c>
      <c r="B223" s="4" t="s">
        <v>1251</v>
      </c>
      <c r="C223" s="4" t="s">
        <v>101</v>
      </c>
      <c r="D223" s="5">
        <v>1000000</v>
      </c>
      <c r="E223" s="6">
        <v>105479500</v>
      </c>
      <c r="F223" s="6">
        <v>0.46850000000000003</v>
      </c>
      <c r="G223" s="4" t="s">
        <v>807</v>
      </c>
    </row>
    <row r="224" spans="1:7" ht="32.65" customHeight="1" x14ac:dyDescent="0.25">
      <c r="A224" s="4" t="s">
        <v>1310</v>
      </c>
      <c r="B224" s="4" t="s">
        <v>1311</v>
      </c>
      <c r="C224" s="4" t="s">
        <v>43</v>
      </c>
      <c r="D224" s="5">
        <v>20000</v>
      </c>
      <c r="E224" s="6">
        <v>2126586</v>
      </c>
      <c r="F224" s="6">
        <v>9.4000000000000004E-3</v>
      </c>
      <c r="G224" s="4" t="s">
        <v>850</v>
      </c>
    </row>
    <row r="225" spans="1:7" ht="23.45" customHeight="1" x14ac:dyDescent="0.25">
      <c r="A225" s="4" t="s">
        <v>1324</v>
      </c>
      <c r="B225" s="4" t="s">
        <v>1325</v>
      </c>
      <c r="C225" s="4" t="s">
        <v>43</v>
      </c>
      <c r="D225" s="5">
        <v>70000</v>
      </c>
      <c r="E225" s="6">
        <v>7010178</v>
      </c>
      <c r="F225" s="6">
        <v>3.1099999999999999E-2</v>
      </c>
      <c r="G225" s="4" t="s">
        <v>850</v>
      </c>
    </row>
    <row r="226" spans="1:7" ht="23.45" customHeight="1" x14ac:dyDescent="0.25">
      <c r="A226" s="4" t="s">
        <v>2725</v>
      </c>
      <c r="B226" s="4" t="s">
        <v>2726</v>
      </c>
      <c r="C226" s="4" t="s">
        <v>101</v>
      </c>
      <c r="D226" s="5">
        <v>30000</v>
      </c>
      <c r="E226" s="6">
        <v>3112335</v>
      </c>
      <c r="F226" s="6">
        <v>1.38E-2</v>
      </c>
      <c r="G226" s="4" t="s">
        <v>850</v>
      </c>
    </row>
    <row r="227" spans="1:7" ht="23.45" customHeight="1" x14ac:dyDescent="0.25">
      <c r="A227" s="4" t="s">
        <v>1357</v>
      </c>
      <c r="B227" s="4" t="s">
        <v>1358</v>
      </c>
      <c r="C227" s="4" t="s">
        <v>1051</v>
      </c>
      <c r="D227" s="5">
        <v>1400000</v>
      </c>
      <c r="E227" s="6">
        <v>135848720</v>
      </c>
      <c r="F227" s="6">
        <v>0.60329999999999995</v>
      </c>
      <c r="G227" s="4" t="s">
        <v>797</v>
      </c>
    </row>
    <row r="228" spans="1:7" ht="23.45" customHeight="1" x14ac:dyDescent="0.25">
      <c r="A228" s="4" t="s">
        <v>1361</v>
      </c>
      <c r="B228" s="4" t="s">
        <v>1362</v>
      </c>
      <c r="C228" s="4" t="s">
        <v>157</v>
      </c>
      <c r="D228" s="5">
        <v>1000000</v>
      </c>
      <c r="E228" s="6">
        <v>99924000</v>
      </c>
      <c r="F228" s="6">
        <v>0.44379999999999997</v>
      </c>
      <c r="G228" s="4" t="s">
        <v>797</v>
      </c>
    </row>
    <row r="229" spans="1:7" ht="32.65" customHeight="1" x14ac:dyDescent="0.25">
      <c r="A229" s="4" t="s">
        <v>1375</v>
      </c>
      <c r="B229" s="4" t="s">
        <v>1376</v>
      </c>
      <c r="C229" s="4" t="s">
        <v>43</v>
      </c>
      <c r="D229" s="5">
        <v>2000000</v>
      </c>
      <c r="E229" s="6">
        <v>199268400</v>
      </c>
      <c r="F229" s="6">
        <v>0.88500000000000001</v>
      </c>
      <c r="G229" s="4" t="s">
        <v>797</v>
      </c>
    </row>
    <row r="230" spans="1:7" ht="23.45" customHeight="1" x14ac:dyDescent="0.25">
      <c r="A230" s="4" t="s">
        <v>2299</v>
      </c>
      <c r="B230" s="4" t="s">
        <v>2300</v>
      </c>
      <c r="C230" s="4" t="s">
        <v>1051</v>
      </c>
      <c r="D230" s="5">
        <v>1000000</v>
      </c>
      <c r="E230" s="6">
        <v>100176500</v>
      </c>
      <c r="F230" s="6">
        <v>0.44490000000000002</v>
      </c>
      <c r="G230" s="4" t="s">
        <v>804</v>
      </c>
    </row>
    <row r="231" spans="1:7" ht="23.45" customHeight="1" x14ac:dyDescent="0.25">
      <c r="A231" s="4" t="s">
        <v>1395</v>
      </c>
      <c r="B231" s="4" t="s">
        <v>1396</v>
      </c>
      <c r="C231" s="4" t="s">
        <v>1051</v>
      </c>
      <c r="D231" s="5">
        <v>500000</v>
      </c>
      <c r="E231" s="6">
        <v>50433400</v>
      </c>
      <c r="F231" s="6">
        <v>0.224</v>
      </c>
      <c r="G231" s="4" t="s">
        <v>797</v>
      </c>
    </row>
    <row r="232" spans="1:7" ht="23.45" customHeight="1" x14ac:dyDescent="0.25">
      <c r="A232" s="4" t="s">
        <v>1399</v>
      </c>
      <c r="B232" s="4" t="s">
        <v>1400</v>
      </c>
      <c r="C232" s="4" t="s">
        <v>43</v>
      </c>
      <c r="D232" s="5">
        <v>500000</v>
      </c>
      <c r="E232" s="6">
        <v>51313600</v>
      </c>
      <c r="F232" s="6">
        <v>0.22789999999999999</v>
      </c>
      <c r="G232" s="4" t="s">
        <v>1354</v>
      </c>
    </row>
    <row r="233" spans="1:7" ht="23.45" customHeight="1" x14ac:dyDescent="0.25">
      <c r="A233" s="4" t="s">
        <v>2325</v>
      </c>
      <c r="B233" s="4" t="s">
        <v>2326</v>
      </c>
      <c r="C233" s="4" t="s">
        <v>101</v>
      </c>
      <c r="D233" s="5">
        <v>1000000</v>
      </c>
      <c r="E233" s="6">
        <v>103100800</v>
      </c>
      <c r="F233" s="6">
        <v>0.45789999999999997</v>
      </c>
      <c r="G233" s="4" t="s">
        <v>804</v>
      </c>
    </row>
    <row r="234" spans="1:7" ht="32.65" customHeight="1" x14ac:dyDescent="0.25">
      <c r="A234" s="4" t="s">
        <v>1405</v>
      </c>
      <c r="B234" s="4" t="s">
        <v>1406</v>
      </c>
      <c r="C234" s="4" t="s">
        <v>1051</v>
      </c>
      <c r="D234" s="5">
        <v>500000</v>
      </c>
      <c r="E234" s="6">
        <v>50376650</v>
      </c>
      <c r="F234" s="6">
        <v>0.22370000000000001</v>
      </c>
      <c r="G234" s="4" t="s">
        <v>804</v>
      </c>
    </row>
    <row r="235" spans="1:7" ht="32.65" customHeight="1" x14ac:dyDescent="0.25">
      <c r="A235" s="4" t="s">
        <v>2327</v>
      </c>
      <c r="B235" s="4" t="s">
        <v>2328</v>
      </c>
      <c r="C235" s="4" t="s">
        <v>43</v>
      </c>
      <c r="D235" s="5">
        <v>170000</v>
      </c>
      <c r="E235" s="6">
        <v>17081124</v>
      </c>
      <c r="F235" s="6">
        <v>7.5899999999999995E-2</v>
      </c>
      <c r="G235" s="4" t="s">
        <v>804</v>
      </c>
    </row>
    <row r="236" spans="1:7" ht="23.45" customHeight="1" x14ac:dyDescent="0.25">
      <c r="A236" s="4" t="s">
        <v>1409</v>
      </c>
      <c r="B236" s="4" t="s">
        <v>1410</v>
      </c>
      <c r="C236" s="4" t="s">
        <v>1051</v>
      </c>
      <c r="D236" s="5">
        <v>50000</v>
      </c>
      <c r="E236" s="6">
        <v>5054140</v>
      </c>
      <c r="F236" s="6">
        <v>2.24E-2</v>
      </c>
      <c r="G236" s="4" t="s">
        <v>804</v>
      </c>
    </row>
    <row r="237" spans="1:7" ht="32.65" customHeight="1" x14ac:dyDescent="0.25">
      <c r="A237" s="4" t="s">
        <v>2497</v>
      </c>
      <c r="B237" s="4" t="s">
        <v>2498</v>
      </c>
      <c r="C237" s="4" t="s">
        <v>1051</v>
      </c>
      <c r="D237" s="5">
        <v>100000</v>
      </c>
      <c r="E237" s="6">
        <v>10061730</v>
      </c>
      <c r="F237" s="6">
        <v>4.4699999999999997E-2</v>
      </c>
      <c r="G237" s="4" t="s">
        <v>804</v>
      </c>
    </row>
    <row r="238" spans="1:7" ht="32.65" customHeight="1" x14ac:dyDescent="0.25">
      <c r="A238" s="4" t="s">
        <v>1417</v>
      </c>
      <c r="B238" s="4" t="s">
        <v>1418</v>
      </c>
      <c r="C238" s="4" t="s">
        <v>1051</v>
      </c>
      <c r="D238" s="5">
        <v>100000</v>
      </c>
      <c r="E238" s="6">
        <v>10045300</v>
      </c>
      <c r="F238" s="6">
        <v>4.4600000000000001E-2</v>
      </c>
      <c r="G238" s="4" t="s">
        <v>804</v>
      </c>
    </row>
    <row r="239" spans="1:7" ht="32.65" customHeight="1" x14ac:dyDescent="0.25">
      <c r="A239" s="4" t="s">
        <v>1419</v>
      </c>
      <c r="B239" s="4" t="s">
        <v>1420</v>
      </c>
      <c r="C239" s="4" t="s">
        <v>1051</v>
      </c>
      <c r="D239" s="5">
        <v>70000</v>
      </c>
      <c r="E239" s="6">
        <v>7048188</v>
      </c>
      <c r="F239" s="6">
        <v>3.1300000000000001E-2</v>
      </c>
      <c r="G239" s="4" t="s">
        <v>804</v>
      </c>
    </row>
    <row r="240" spans="1:7" ht="32.65" customHeight="1" x14ac:dyDescent="0.25">
      <c r="A240" s="4" t="s">
        <v>1421</v>
      </c>
      <c r="B240" s="4" t="s">
        <v>1422</v>
      </c>
      <c r="C240" s="4" t="s">
        <v>43</v>
      </c>
      <c r="D240" s="5">
        <v>500000</v>
      </c>
      <c r="E240" s="6">
        <v>49848100</v>
      </c>
      <c r="F240" s="6">
        <v>0.22140000000000001</v>
      </c>
      <c r="G240" s="4" t="s">
        <v>1423</v>
      </c>
    </row>
    <row r="241" spans="1:7" ht="23.45" customHeight="1" x14ac:dyDescent="0.25">
      <c r="A241" s="4" t="s">
        <v>1046</v>
      </c>
      <c r="B241" s="4" t="s">
        <v>1047</v>
      </c>
      <c r="C241" s="4" t="s">
        <v>162</v>
      </c>
      <c r="D241" s="5">
        <v>130000</v>
      </c>
      <c r="E241" s="6">
        <v>13047918</v>
      </c>
      <c r="F241" s="6">
        <v>5.79E-2</v>
      </c>
      <c r="G241" s="4" t="s">
        <v>1048</v>
      </c>
    </row>
    <row r="242" spans="1:7" ht="23.45" customHeight="1" x14ac:dyDescent="0.25">
      <c r="A242" s="4" t="s">
        <v>1056</v>
      </c>
      <c r="B242" s="4" t="s">
        <v>1057</v>
      </c>
      <c r="C242" s="4" t="s">
        <v>1051</v>
      </c>
      <c r="D242" s="5">
        <v>140000</v>
      </c>
      <c r="E242" s="6">
        <v>14036008</v>
      </c>
      <c r="F242" s="6">
        <v>6.2300000000000001E-2</v>
      </c>
      <c r="G242" s="4" t="s">
        <v>804</v>
      </c>
    </row>
    <row r="243" spans="1:7" ht="32.65" customHeight="1" x14ac:dyDescent="0.25">
      <c r="A243" s="4" t="s">
        <v>1060</v>
      </c>
      <c r="B243" s="4" t="s">
        <v>1061</v>
      </c>
      <c r="C243" s="4" t="s">
        <v>1051</v>
      </c>
      <c r="D243" s="5">
        <v>90000</v>
      </c>
      <c r="E243" s="6">
        <v>9043947</v>
      </c>
      <c r="F243" s="6">
        <v>4.02E-2</v>
      </c>
      <c r="G243" s="4" t="s">
        <v>797</v>
      </c>
    </row>
    <row r="244" spans="1:7" ht="23.45" customHeight="1" x14ac:dyDescent="0.25">
      <c r="A244" s="4" t="s">
        <v>1477</v>
      </c>
      <c r="B244" s="4" t="s">
        <v>1478</v>
      </c>
      <c r="C244" s="4" t="s">
        <v>162</v>
      </c>
      <c r="D244" s="5">
        <v>2000000</v>
      </c>
      <c r="E244" s="6">
        <v>198388400</v>
      </c>
      <c r="F244" s="6">
        <v>0.88109999999999999</v>
      </c>
      <c r="G244" s="4" t="s">
        <v>1095</v>
      </c>
    </row>
    <row r="245" spans="1:7" ht="23.45" customHeight="1" x14ac:dyDescent="0.25">
      <c r="A245" s="4" t="s">
        <v>1513</v>
      </c>
      <c r="B245" s="4" t="s">
        <v>1514</v>
      </c>
      <c r="C245" s="4" t="s">
        <v>32</v>
      </c>
      <c r="D245" s="5">
        <v>1000000</v>
      </c>
      <c r="E245" s="6">
        <v>99819000</v>
      </c>
      <c r="F245" s="6">
        <v>0.44330000000000003</v>
      </c>
      <c r="G245" s="4" t="s">
        <v>797</v>
      </c>
    </row>
    <row r="246" spans="1:7" ht="32.65" customHeight="1" x14ac:dyDescent="0.25">
      <c r="A246" s="4" t="s">
        <v>1543</v>
      </c>
      <c r="B246" s="4" t="s">
        <v>1544</v>
      </c>
      <c r="C246" s="4" t="s">
        <v>157</v>
      </c>
      <c r="D246" s="5">
        <v>2000000</v>
      </c>
      <c r="E246" s="6">
        <v>203579000</v>
      </c>
      <c r="F246" s="6">
        <v>0.90410000000000001</v>
      </c>
      <c r="G246" s="4" t="s">
        <v>797</v>
      </c>
    </row>
    <row r="247" spans="1:7" ht="23.45" customHeight="1" x14ac:dyDescent="0.25">
      <c r="A247" s="4" t="s">
        <v>1555</v>
      </c>
      <c r="B247" s="4" t="s">
        <v>1556</v>
      </c>
      <c r="C247" s="4" t="s">
        <v>32</v>
      </c>
      <c r="D247" s="5">
        <v>1000000</v>
      </c>
      <c r="E247" s="6">
        <v>100615700</v>
      </c>
      <c r="F247" s="6">
        <v>0.44690000000000002</v>
      </c>
      <c r="G247" s="4" t="s">
        <v>850</v>
      </c>
    </row>
    <row r="248" spans="1:7" ht="23.45" customHeight="1" x14ac:dyDescent="0.25">
      <c r="A248" s="4" t="s">
        <v>1559</v>
      </c>
      <c r="B248" s="4" t="s">
        <v>1560</v>
      </c>
      <c r="C248" s="4" t="s">
        <v>98</v>
      </c>
      <c r="D248" s="5">
        <v>1000000</v>
      </c>
      <c r="E248" s="6">
        <v>99856700</v>
      </c>
      <c r="F248" s="6">
        <v>0.44350000000000001</v>
      </c>
      <c r="G248" s="4" t="s">
        <v>797</v>
      </c>
    </row>
    <row r="249" spans="1:7" ht="23.45" customHeight="1" x14ac:dyDescent="0.25">
      <c r="A249" s="4" t="s">
        <v>1565</v>
      </c>
      <c r="B249" s="4" t="s">
        <v>1566</v>
      </c>
      <c r="C249" s="4" t="s">
        <v>32</v>
      </c>
      <c r="D249" s="5">
        <v>2500000</v>
      </c>
      <c r="E249" s="6">
        <v>253519000</v>
      </c>
      <c r="F249" s="6">
        <v>1.1258999999999999</v>
      </c>
      <c r="G249" s="4" t="s">
        <v>797</v>
      </c>
    </row>
    <row r="250" spans="1:7" ht="23.45" customHeight="1" x14ac:dyDescent="0.25">
      <c r="A250" s="4" t="s">
        <v>1567</v>
      </c>
      <c r="B250" s="4" t="s">
        <v>1568</v>
      </c>
      <c r="C250" s="4" t="s">
        <v>98</v>
      </c>
      <c r="D250" s="5">
        <v>1500000</v>
      </c>
      <c r="E250" s="6">
        <v>149138400</v>
      </c>
      <c r="F250" s="6">
        <v>0.66239999999999999</v>
      </c>
      <c r="G250" s="4" t="s">
        <v>797</v>
      </c>
    </row>
    <row r="251" spans="1:7" ht="23.45" customHeight="1" x14ac:dyDescent="0.25">
      <c r="A251" s="4" t="s">
        <v>2423</v>
      </c>
      <c r="B251" s="4" t="s">
        <v>2424</v>
      </c>
      <c r="C251" s="4" t="s">
        <v>98</v>
      </c>
      <c r="D251" s="5">
        <v>1000000</v>
      </c>
      <c r="E251" s="6">
        <v>99800300</v>
      </c>
      <c r="F251" s="6">
        <v>0.44319999999999998</v>
      </c>
      <c r="G251" s="4" t="s">
        <v>797</v>
      </c>
    </row>
    <row r="252" spans="1:7" ht="23.45" customHeight="1" x14ac:dyDescent="0.25">
      <c r="A252" s="4" t="s">
        <v>1579</v>
      </c>
      <c r="B252" s="4" t="s">
        <v>1580</v>
      </c>
      <c r="C252" s="4" t="s">
        <v>32</v>
      </c>
      <c r="D252" s="5">
        <v>330000</v>
      </c>
      <c r="E252" s="6">
        <v>31838499</v>
      </c>
      <c r="F252" s="6">
        <v>0.1414</v>
      </c>
      <c r="G252" s="4" t="s">
        <v>1581</v>
      </c>
    </row>
    <row r="253" spans="1:7" ht="23.45" customHeight="1" x14ac:dyDescent="0.25">
      <c r="A253" s="4" t="s">
        <v>2433</v>
      </c>
      <c r="B253" s="4" t="s">
        <v>2434</v>
      </c>
      <c r="C253" s="4" t="s">
        <v>935</v>
      </c>
      <c r="D253" s="5">
        <v>1000000</v>
      </c>
      <c r="E253" s="6">
        <v>100694200</v>
      </c>
      <c r="F253" s="6">
        <v>0.44719999999999999</v>
      </c>
      <c r="G253" s="4" t="s">
        <v>797</v>
      </c>
    </row>
    <row r="254" spans="1:7" ht="23.45" customHeight="1" x14ac:dyDescent="0.25">
      <c r="A254" s="4" t="s">
        <v>1594</v>
      </c>
      <c r="B254" s="4" t="s">
        <v>1595</v>
      </c>
      <c r="C254" s="4" t="s">
        <v>32</v>
      </c>
      <c r="D254" s="5">
        <v>400000</v>
      </c>
      <c r="E254" s="6">
        <v>40189760</v>
      </c>
      <c r="F254" s="6">
        <v>0.17849999999999999</v>
      </c>
      <c r="G254" s="4" t="s">
        <v>850</v>
      </c>
    </row>
    <row r="255" spans="1:7" ht="32.65" customHeight="1" x14ac:dyDescent="0.25">
      <c r="A255" s="4" t="s">
        <v>1598</v>
      </c>
      <c r="B255" s="4" t="s">
        <v>1599</v>
      </c>
      <c r="C255" s="4" t="s">
        <v>32</v>
      </c>
      <c r="D255" s="5">
        <v>1000000</v>
      </c>
      <c r="E255" s="6">
        <v>101014600</v>
      </c>
      <c r="F255" s="6">
        <v>0.4486</v>
      </c>
      <c r="G255" s="4" t="s">
        <v>1354</v>
      </c>
    </row>
    <row r="256" spans="1:7" ht="23.45" customHeight="1" x14ac:dyDescent="0.25">
      <c r="A256" s="4" t="s">
        <v>1618</v>
      </c>
      <c r="B256" s="4" t="s">
        <v>1619</v>
      </c>
      <c r="C256" s="4" t="s">
        <v>32</v>
      </c>
      <c r="D256" s="5">
        <v>1000000</v>
      </c>
      <c r="E256" s="6">
        <v>103246600</v>
      </c>
      <c r="F256" s="6">
        <v>0.45850000000000002</v>
      </c>
      <c r="G256" s="4" t="s">
        <v>797</v>
      </c>
    </row>
    <row r="257" spans="1:7" ht="23.45" customHeight="1" x14ac:dyDescent="0.25">
      <c r="A257" s="4" t="s">
        <v>1628</v>
      </c>
      <c r="B257" s="4" t="s">
        <v>1629</v>
      </c>
      <c r="C257" s="4" t="s">
        <v>32</v>
      </c>
      <c r="D257" s="5">
        <v>100000</v>
      </c>
      <c r="E257" s="6">
        <v>9994380</v>
      </c>
      <c r="F257" s="6">
        <v>4.4400000000000002E-2</v>
      </c>
      <c r="G257" s="4" t="s">
        <v>1064</v>
      </c>
    </row>
    <row r="258" spans="1:7" ht="32.65" customHeight="1" x14ac:dyDescent="0.25">
      <c r="A258" s="4" t="s">
        <v>1487</v>
      </c>
      <c r="B258" s="4" t="s">
        <v>1488</v>
      </c>
      <c r="C258" s="4" t="s">
        <v>935</v>
      </c>
      <c r="D258" s="5">
        <v>100000</v>
      </c>
      <c r="E258" s="6">
        <v>10135850</v>
      </c>
      <c r="F258" s="6">
        <v>4.4999999999999998E-2</v>
      </c>
      <c r="G258" s="4" t="s">
        <v>850</v>
      </c>
    </row>
    <row r="259" spans="1:7" ht="32.65" customHeight="1" x14ac:dyDescent="0.25">
      <c r="A259" s="4" t="s">
        <v>1495</v>
      </c>
      <c r="B259" s="4" t="s">
        <v>1496</v>
      </c>
      <c r="C259" s="4" t="s">
        <v>157</v>
      </c>
      <c r="D259" s="5">
        <v>1000000</v>
      </c>
      <c r="E259" s="6">
        <v>105435400</v>
      </c>
      <c r="F259" s="6">
        <v>0.46829999999999999</v>
      </c>
      <c r="G259" s="4" t="s">
        <v>804</v>
      </c>
    </row>
    <row r="260" spans="1:7" ht="23.45" customHeight="1" x14ac:dyDescent="0.25">
      <c r="A260" s="4" t="s">
        <v>1497</v>
      </c>
      <c r="B260" s="4" t="s">
        <v>1498</v>
      </c>
      <c r="C260" s="4" t="s">
        <v>89</v>
      </c>
      <c r="D260" s="5">
        <v>400000</v>
      </c>
      <c r="E260" s="6">
        <v>40312760</v>
      </c>
      <c r="F260" s="6">
        <v>0.17899999999999999</v>
      </c>
      <c r="G260" s="4" t="s">
        <v>804</v>
      </c>
    </row>
    <row r="261" spans="1:7" ht="32.65" customHeight="1" x14ac:dyDescent="0.25">
      <c r="A261" s="4" t="s">
        <v>1507</v>
      </c>
      <c r="B261" s="4" t="s">
        <v>1508</v>
      </c>
      <c r="C261" s="4" t="s">
        <v>935</v>
      </c>
      <c r="D261" s="5">
        <v>500000</v>
      </c>
      <c r="E261" s="6">
        <v>50079300</v>
      </c>
      <c r="F261" s="6">
        <v>0.22239999999999999</v>
      </c>
      <c r="G261" s="4" t="s">
        <v>797</v>
      </c>
    </row>
    <row r="262" spans="1:7" ht="32.65" customHeight="1" x14ac:dyDescent="0.25">
      <c r="A262" s="4" t="s">
        <v>1509</v>
      </c>
      <c r="B262" s="4" t="s">
        <v>1510</v>
      </c>
      <c r="C262" s="4" t="s">
        <v>104</v>
      </c>
      <c r="D262" s="5">
        <v>8640</v>
      </c>
      <c r="E262" s="6">
        <v>249306.34</v>
      </c>
      <c r="F262" s="6">
        <v>1.1000000000000001E-3</v>
      </c>
      <c r="G262" s="4" t="s">
        <v>850</v>
      </c>
    </row>
    <row r="263" spans="1:7" ht="23.45" customHeight="1" x14ac:dyDescent="0.25">
      <c r="A263" s="4" t="s">
        <v>2727</v>
      </c>
      <c r="B263" s="4" t="s">
        <v>2728</v>
      </c>
      <c r="C263" s="4" t="s">
        <v>122</v>
      </c>
      <c r="D263" s="5">
        <v>358758.5061</v>
      </c>
      <c r="E263" s="6">
        <v>38138504.630000003</v>
      </c>
      <c r="F263" s="6">
        <v>0.1694</v>
      </c>
      <c r="G263" s="4" t="s">
        <v>797</v>
      </c>
    </row>
    <row r="264" spans="1:7" ht="23.45" customHeight="1" x14ac:dyDescent="0.25">
      <c r="A264" s="4" t="s">
        <v>2729</v>
      </c>
      <c r="B264" s="4" t="s">
        <v>2730</v>
      </c>
      <c r="C264" s="4" t="s">
        <v>122</v>
      </c>
      <c r="D264" s="5">
        <v>322881.65620000003</v>
      </c>
      <c r="E264" s="6">
        <v>34375692.390000001</v>
      </c>
      <c r="F264" s="6">
        <v>0.1527</v>
      </c>
      <c r="G264" s="4" t="s">
        <v>797</v>
      </c>
    </row>
    <row r="265" spans="1:7" ht="23.45" customHeight="1" x14ac:dyDescent="0.25">
      <c r="A265" s="4" t="s">
        <v>1684</v>
      </c>
      <c r="B265" s="4" t="s">
        <v>1685</v>
      </c>
      <c r="C265" s="4" t="s">
        <v>101</v>
      </c>
      <c r="D265" s="5">
        <v>1500000</v>
      </c>
      <c r="E265" s="6">
        <v>145224450</v>
      </c>
      <c r="F265" s="6">
        <v>0.64500000000000002</v>
      </c>
      <c r="G265" s="4" t="s">
        <v>797</v>
      </c>
    </row>
    <row r="266" spans="1:7" ht="23.45" customHeight="1" x14ac:dyDescent="0.25">
      <c r="A266" s="4" t="s">
        <v>802</v>
      </c>
      <c r="B266" s="4" t="s">
        <v>803</v>
      </c>
      <c r="C266" s="4" t="s">
        <v>150</v>
      </c>
      <c r="D266" s="5">
        <v>1000000</v>
      </c>
      <c r="E266" s="6">
        <v>99221700</v>
      </c>
      <c r="F266" s="6">
        <v>0.44069999999999998</v>
      </c>
      <c r="G266" s="4" t="s">
        <v>804</v>
      </c>
    </row>
    <row r="267" spans="1:7" ht="23.45" customHeight="1" x14ac:dyDescent="0.25">
      <c r="A267" s="4" t="s">
        <v>812</v>
      </c>
      <c r="B267" s="4" t="s">
        <v>813</v>
      </c>
      <c r="C267" s="4" t="s">
        <v>150</v>
      </c>
      <c r="D267" s="5">
        <v>100000</v>
      </c>
      <c r="E267" s="6">
        <v>9968000</v>
      </c>
      <c r="F267" s="6">
        <v>4.4299999999999999E-2</v>
      </c>
      <c r="G267" s="4" t="s">
        <v>804</v>
      </c>
    </row>
    <row r="268" spans="1:7" ht="32.65" customHeight="1" x14ac:dyDescent="0.25">
      <c r="A268" s="4" t="s">
        <v>2222</v>
      </c>
      <c r="B268" s="4" t="s">
        <v>2223</v>
      </c>
      <c r="C268" s="4" t="s">
        <v>150</v>
      </c>
      <c r="D268" s="5">
        <v>330000</v>
      </c>
      <c r="E268" s="6">
        <v>32946837</v>
      </c>
      <c r="F268" s="6">
        <v>0.14630000000000001</v>
      </c>
      <c r="G268" s="4" t="s">
        <v>797</v>
      </c>
    </row>
    <row r="269" spans="1:7" ht="14.45" customHeight="1" x14ac:dyDescent="0.25">
      <c r="A269" s="4" t="s">
        <v>826</v>
      </c>
      <c r="B269" s="4" t="s">
        <v>827</v>
      </c>
      <c r="C269" s="4" t="s">
        <v>187</v>
      </c>
      <c r="D269" s="5">
        <v>1000000</v>
      </c>
      <c r="E269" s="6">
        <v>100102100</v>
      </c>
      <c r="F269" s="6">
        <v>0.4446</v>
      </c>
      <c r="G269" s="4" t="s">
        <v>797</v>
      </c>
    </row>
    <row r="270" spans="1:7" ht="23.45" customHeight="1" x14ac:dyDescent="0.25">
      <c r="A270" s="4" t="s">
        <v>834</v>
      </c>
      <c r="B270" s="4" t="s">
        <v>835</v>
      </c>
      <c r="C270" s="4" t="s">
        <v>101</v>
      </c>
      <c r="D270" s="5">
        <v>2500000</v>
      </c>
      <c r="E270" s="6">
        <v>250215500</v>
      </c>
      <c r="F270" s="6">
        <v>1.1113</v>
      </c>
      <c r="G270" s="4" t="s">
        <v>797</v>
      </c>
    </row>
    <row r="271" spans="1:7" ht="23.45" customHeight="1" x14ac:dyDescent="0.25">
      <c r="A271" s="4" t="s">
        <v>858</v>
      </c>
      <c r="B271" s="4" t="s">
        <v>859</v>
      </c>
      <c r="C271" s="4" t="s">
        <v>101</v>
      </c>
      <c r="D271" s="5">
        <v>500000</v>
      </c>
      <c r="E271" s="6">
        <v>50452050</v>
      </c>
      <c r="F271" s="6">
        <v>0.22409999999999999</v>
      </c>
      <c r="G271" s="4" t="s">
        <v>797</v>
      </c>
    </row>
    <row r="272" spans="1:7" ht="32.65" customHeight="1" x14ac:dyDescent="0.25">
      <c r="A272" s="4" t="s">
        <v>862</v>
      </c>
      <c r="B272" s="4" t="s">
        <v>863</v>
      </c>
      <c r="C272" s="4" t="s">
        <v>187</v>
      </c>
      <c r="D272" s="5">
        <v>500000</v>
      </c>
      <c r="E272" s="6">
        <v>50001900</v>
      </c>
      <c r="F272" s="6">
        <v>0.22209999999999999</v>
      </c>
      <c r="G272" s="4" t="s">
        <v>797</v>
      </c>
    </row>
    <row r="273" spans="1:7" ht="14.45" customHeight="1" x14ac:dyDescent="0.25">
      <c r="A273" s="4" t="s">
        <v>0</v>
      </c>
      <c r="B273" s="4" t="s">
        <v>0</v>
      </c>
      <c r="C273" s="7" t="s">
        <v>183</v>
      </c>
      <c r="D273" s="5">
        <v>63753477.412299998</v>
      </c>
      <c r="E273" s="6">
        <v>6310508704.6000004</v>
      </c>
      <c r="F273" s="6">
        <v>28.0261</v>
      </c>
      <c r="G273" s="8" t="s">
        <v>0</v>
      </c>
    </row>
    <row r="274" spans="1:7" ht="18.399999999999999" customHeight="1" x14ac:dyDescent="0.25">
      <c r="A274" s="16" t="s">
        <v>0</v>
      </c>
      <c r="B274" s="16"/>
      <c r="C274" s="16"/>
      <c r="D274" s="16"/>
      <c r="E274" s="16"/>
      <c r="F274" s="16"/>
      <c r="G274" s="16"/>
    </row>
    <row r="275" spans="1:7" ht="14.45" customHeight="1" x14ac:dyDescent="0.25">
      <c r="A275" s="15" t="s">
        <v>1688</v>
      </c>
      <c r="B275" s="15"/>
      <c r="C275" s="15"/>
      <c r="D275" s="1"/>
      <c r="E275" s="1"/>
      <c r="F275" s="1"/>
      <c r="G275" s="1"/>
    </row>
    <row r="276" spans="1:7" ht="14.45" customHeight="1" x14ac:dyDescent="0.25">
      <c r="A276" s="3" t="s">
        <v>1689</v>
      </c>
      <c r="B276" s="3" t="s">
        <v>9</v>
      </c>
      <c r="C276" s="3" t="s">
        <v>10</v>
      </c>
      <c r="D276" s="1"/>
      <c r="E276" s="1"/>
      <c r="F276" s="1"/>
      <c r="G276" s="1"/>
    </row>
    <row r="277" spans="1:7" ht="23.45" customHeight="1" x14ac:dyDescent="0.25">
      <c r="A277" s="4" t="s">
        <v>1692</v>
      </c>
      <c r="B277" s="6">
        <v>916491319.52999997</v>
      </c>
      <c r="C277" s="6">
        <v>4.07</v>
      </c>
      <c r="D277" s="1"/>
      <c r="E277" s="1"/>
      <c r="F277" s="1"/>
      <c r="G277" s="1"/>
    </row>
    <row r="278" spans="1:7" ht="14.45" customHeight="1" x14ac:dyDescent="0.25">
      <c r="A278" s="4" t="s">
        <v>1693</v>
      </c>
      <c r="B278" s="6">
        <v>333176163.89999998</v>
      </c>
      <c r="C278" s="6">
        <v>1.48</v>
      </c>
      <c r="D278" s="1"/>
      <c r="E278" s="1"/>
      <c r="F278" s="1"/>
      <c r="G278" s="1"/>
    </row>
    <row r="279" spans="1:7" ht="14.45" customHeight="1" x14ac:dyDescent="0.25">
      <c r="A279" s="4" t="s">
        <v>1691</v>
      </c>
      <c r="B279" s="6">
        <v>27066440.18</v>
      </c>
      <c r="C279" s="6">
        <v>0.12</v>
      </c>
      <c r="D279" s="1"/>
      <c r="E279" s="1"/>
      <c r="F279" s="1"/>
      <c r="G279" s="1"/>
    </row>
    <row r="280" spans="1:7" ht="14.45" customHeight="1" x14ac:dyDescent="0.25">
      <c r="A280" s="4" t="s">
        <v>1690</v>
      </c>
      <c r="B280" s="6">
        <v>303331725.93000001</v>
      </c>
      <c r="C280" s="6">
        <v>1.35</v>
      </c>
      <c r="D280" s="1"/>
      <c r="E280" s="1"/>
      <c r="F280" s="1"/>
      <c r="G280" s="1"/>
    </row>
    <row r="281" spans="1:7" ht="14.45" customHeight="1" x14ac:dyDescent="0.25">
      <c r="A281" s="9" t="s">
        <v>1694</v>
      </c>
      <c r="B281" s="6">
        <v>1580065649.54</v>
      </c>
      <c r="C281" s="6">
        <v>7.02</v>
      </c>
      <c r="D281" s="1"/>
      <c r="E281" s="1"/>
      <c r="F281" s="1"/>
      <c r="G281" s="1"/>
    </row>
    <row r="282" spans="1:7" ht="14.45" customHeight="1" x14ac:dyDescent="0.25">
      <c r="A282" s="15" t="s">
        <v>0</v>
      </c>
      <c r="B282" s="15"/>
      <c r="C282" s="1"/>
      <c r="D282" s="1"/>
      <c r="E282" s="1"/>
      <c r="F282" s="1"/>
      <c r="G282" s="1"/>
    </row>
    <row r="283" spans="1:7" ht="23.65" customHeight="1" x14ac:dyDescent="0.25">
      <c r="A283" s="4" t="s">
        <v>1695</v>
      </c>
      <c r="B283" s="6">
        <v>11.41</v>
      </c>
      <c r="C283" s="1"/>
      <c r="D283" s="1"/>
      <c r="E283" s="1"/>
      <c r="F283" s="1"/>
      <c r="G283" s="1"/>
    </row>
    <row r="284" spans="1:7" ht="14.45" customHeight="1" x14ac:dyDescent="0.25">
      <c r="A284" s="4" t="s">
        <v>1696</v>
      </c>
      <c r="B284" s="6">
        <v>6.58</v>
      </c>
      <c r="C284" s="1"/>
      <c r="D284" s="1"/>
      <c r="E284" s="1"/>
      <c r="F284" s="1"/>
      <c r="G284" s="1"/>
    </row>
    <row r="285" spans="1:7" ht="32.65" customHeight="1" x14ac:dyDescent="0.25">
      <c r="A285" s="4" t="s">
        <v>1697</v>
      </c>
      <c r="B285" s="6">
        <v>7.48</v>
      </c>
      <c r="C285" s="1"/>
      <c r="D285" s="1"/>
      <c r="E285" s="1"/>
      <c r="F285" s="1"/>
      <c r="G285" s="1"/>
    </row>
    <row r="286" spans="1:7" ht="18.399999999999999" customHeight="1" x14ac:dyDescent="0.25">
      <c r="A286" s="16" t="s">
        <v>0</v>
      </c>
      <c r="B286" s="16"/>
      <c r="C286" s="16"/>
      <c r="D286" s="16"/>
      <c r="E286" s="16"/>
      <c r="F286" s="16"/>
      <c r="G286" s="16"/>
    </row>
    <row r="287" spans="1:7" ht="14.45" customHeight="1" x14ac:dyDescent="0.25">
      <c r="A287" s="15" t="s">
        <v>1698</v>
      </c>
      <c r="B287" s="15"/>
      <c r="C287" s="15"/>
      <c r="D287" s="1"/>
      <c r="E287" s="1"/>
      <c r="F287" s="1"/>
      <c r="G287" s="1"/>
    </row>
    <row r="288" spans="1:7" ht="14.45" customHeight="1" x14ac:dyDescent="0.25">
      <c r="A288" s="3" t="s">
        <v>1699</v>
      </c>
      <c r="B288" s="3" t="s">
        <v>9</v>
      </c>
      <c r="C288" s="3" t="s">
        <v>10</v>
      </c>
      <c r="D288" s="1"/>
      <c r="E288" s="1"/>
      <c r="F288" s="1"/>
      <c r="G288" s="1"/>
    </row>
    <row r="289" spans="1:7" ht="14.45" customHeight="1" x14ac:dyDescent="0.25">
      <c r="A289" s="4" t="s">
        <v>1700</v>
      </c>
      <c r="B289" s="6">
        <v>5945885095.3999996</v>
      </c>
      <c r="C289" s="6">
        <v>26.41</v>
      </c>
      <c r="D289" s="1"/>
      <c r="E289" s="1"/>
      <c r="F289" s="1"/>
      <c r="G289" s="1"/>
    </row>
    <row r="290" spans="1:7" ht="23.45" customHeight="1" x14ac:dyDescent="0.25">
      <c r="A290" s="4" t="s">
        <v>1701</v>
      </c>
      <c r="B290" s="6">
        <v>354546900</v>
      </c>
      <c r="C290" s="6">
        <v>1.57</v>
      </c>
      <c r="D290" s="1"/>
      <c r="E290" s="1"/>
      <c r="F290" s="1"/>
      <c r="G290" s="1"/>
    </row>
    <row r="291" spans="1:7" ht="14.45" customHeight="1" x14ac:dyDescent="0.25">
      <c r="A291" s="4" t="s">
        <v>1702</v>
      </c>
      <c r="B291" s="6">
        <v>1130229914.0999999</v>
      </c>
      <c r="C291" s="6">
        <v>5.0199999999999996</v>
      </c>
      <c r="D291" s="1"/>
      <c r="E291" s="1"/>
      <c r="F291" s="1"/>
      <c r="G291" s="1"/>
    </row>
    <row r="292" spans="1:7" ht="23.45" customHeight="1" x14ac:dyDescent="0.25">
      <c r="A292" s="4" t="s">
        <v>1703</v>
      </c>
      <c r="B292" s="6">
        <v>3946260913.4899998</v>
      </c>
      <c r="C292" s="6">
        <v>17.53</v>
      </c>
      <c r="D292" s="1"/>
      <c r="E292" s="1"/>
      <c r="F292" s="1"/>
      <c r="G292" s="1"/>
    </row>
    <row r="293" spans="1:7" ht="14.45" customHeight="1" x14ac:dyDescent="0.25">
      <c r="A293" s="4" t="s">
        <v>1704</v>
      </c>
      <c r="B293" s="6">
        <v>5855063207.6000004</v>
      </c>
      <c r="C293" s="6">
        <v>26</v>
      </c>
      <c r="D293" s="1"/>
      <c r="E293" s="1"/>
      <c r="F293" s="1"/>
      <c r="G293" s="1"/>
    </row>
    <row r="294" spans="1:7" ht="14.45" customHeight="1" x14ac:dyDescent="0.25">
      <c r="A294" s="4" t="s">
        <v>1705</v>
      </c>
      <c r="B294" s="6">
        <v>410559080</v>
      </c>
      <c r="C294" s="6">
        <v>1.82</v>
      </c>
      <c r="D294" s="1"/>
      <c r="E294" s="1"/>
      <c r="F294" s="1"/>
      <c r="G294" s="1"/>
    </row>
    <row r="295" spans="1:7" ht="14.45" customHeight="1" x14ac:dyDescent="0.25">
      <c r="A295" s="4" t="s">
        <v>1706</v>
      </c>
      <c r="B295" s="6">
        <v>13047918</v>
      </c>
      <c r="C295" s="6">
        <v>0.06</v>
      </c>
      <c r="D295" s="1"/>
      <c r="E295" s="1"/>
      <c r="F295" s="1"/>
      <c r="G295" s="1"/>
    </row>
    <row r="296" spans="1:7" ht="14.45" customHeight="1" x14ac:dyDescent="0.25">
      <c r="A296" s="4" t="s">
        <v>1707</v>
      </c>
      <c r="B296" s="6">
        <v>31838499</v>
      </c>
      <c r="C296" s="6">
        <v>0.14000000000000001</v>
      </c>
      <c r="D296" s="1"/>
      <c r="E296" s="1"/>
      <c r="F296" s="1"/>
      <c r="G296" s="1"/>
    </row>
    <row r="297" spans="1:7" ht="14.45" customHeight="1" x14ac:dyDescent="0.25">
      <c r="A297" s="7" t="s">
        <v>183</v>
      </c>
      <c r="B297" s="6">
        <v>17687431527.59</v>
      </c>
      <c r="C297" s="6">
        <v>78.55</v>
      </c>
      <c r="D297" s="1"/>
      <c r="E297" s="1"/>
      <c r="F297" s="1"/>
      <c r="G297" s="1"/>
    </row>
    <row r="298" spans="1:7" ht="18.399999999999999" customHeight="1" x14ac:dyDescent="0.25">
      <c r="A298" s="16" t="s">
        <v>0</v>
      </c>
      <c r="B298" s="16"/>
      <c r="C298" s="16"/>
      <c r="D298" s="16"/>
      <c r="E298" s="16"/>
      <c r="F298" s="16"/>
      <c r="G298" s="16"/>
    </row>
    <row r="299" spans="1:7" ht="23.65" customHeight="1" x14ac:dyDescent="0.25">
      <c r="A299" s="4" t="s">
        <v>1692</v>
      </c>
      <c r="B299" s="6">
        <v>916491319.52999997</v>
      </c>
      <c r="C299" s="6">
        <v>4.07</v>
      </c>
      <c r="D299" s="1"/>
      <c r="E299" s="1"/>
      <c r="F299" s="1"/>
      <c r="G299" s="1"/>
    </row>
    <row r="300" spans="1:7" ht="14.45" customHeight="1" x14ac:dyDescent="0.25">
      <c r="A300" s="4" t="s">
        <v>1693</v>
      </c>
      <c r="B300" s="6">
        <v>333176163.89999998</v>
      </c>
      <c r="C300" s="6">
        <v>1.48</v>
      </c>
      <c r="D300" s="1"/>
      <c r="E300" s="1"/>
      <c r="F300" s="1"/>
      <c r="G300" s="1"/>
    </row>
    <row r="301" spans="1:7" ht="14.45" customHeight="1" x14ac:dyDescent="0.25">
      <c r="A301" s="4" t="s">
        <v>1691</v>
      </c>
      <c r="B301" s="6">
        <v>27066440.18</v>
      </c>
      <c r="C301" s="6">
        <v>0.12</v>
      </c>
      <c r="D301" s="1"/>
      <c r="E301" s="1"/>
      <c r="F301" s="1"/>
      <c r="G301" s="1"/>
    </row>
    <row r="302" spans="1:7" ht="14.45" customHeight="1" x14ac:dyDescent="0.25">
      <c r="A302" s="4" t="s">
        <v>1690</v>
      </c>
      <c r="B302" s="6">
        <v>303331725.93000001</v>
      </c>
      <c r="C302" s="6">
        <v>1.35</v>
      </c>
      <c r="D302" s="1"/>
      <c r="E302" s="1"/>
      <c r="F302" s="1"/>
      <c r="G302" s="1"/>
    </row>
    <row r="303" spans="1:7" ht="14.45" customHeight="1" x14ac:dyDescent="0.25">
      <c r="A303" s="4" t="s">
        <v>1708</v>
      </c>
      <c r="B303" s="6">
        <v>3248943127.1500001</v>
      </c>
      <c r="C303" s="6">
        <v>14.43</v>
      </c>
      <c r="D303" s="1"/>
      <c r="E303" s="1"/>
      <c r="F303" s="1"/>
      <c r="G303" s="1"/>
    </row>
    <row r="304" spans="1:7" ht="14.45" customHeight="1" x14ac:dyDescent="0.25">
      <c r="A304" s="9" t="s">
        <v>1694</v>
      </c>
      <c r="B304" s="6">
        <f>SUM(B299:B303)+E273+E157</f>
        <v>22516440304.279999</v>
      </c>
      <c r="C304" s="6">
        <v>100</v>
      </c>
      <c r="D304" s="1"/>
      <c r="E304" s="1"/>
      <c r="F304" s="1"/>
      <c r="G304" s="1"/>
    </row>
    <row r="305" spans="1:7" ht="18.399999999999999" customHeight="1" x14ac:dyDescent="0.25">
      <c r="A305" s="16" t="s">
        <v>0</v>
      </c>
      <c r="B305" s="16"/>
      <c r="C305" s="16"/>
      <c r="D305" s="16"/>
      <c r="E305" s="16"/>
      <c r="F305" s="16"/>
      <c r="G305" s="16"/>
    </row>
    <row r="306" spans="1:7" ht="14.45" customHeight="1" x14ac:dyDescent="0.25">
      <c r="A306" s="15" t="s">
        <v>1709</v>
      </c>
      <c r="B306" s="15"/>
      <c r="C306" s="1"/>
      <c r="D306" s="1"/>
      <c r="E306" s="1"/>
      <c r="F306" s="1"/>
      <c r="G306" s="1"/>
    </row>
    <row r="307" spans="1:7" ht="14.65" customHeight="1" x14ac:dyDescent="0.25">
      <c r="A307" s="4" t="s">
        <v>1710</v>
      </c>
      <c r="B307" s="6">
        <v>3672901036.2600002</v>
      </c>
      <c r="C307" s="1"/>
      <c r="D307" s="1"/>
      <c r="E307" s="1"/>
      <c r="F307" s="1"/>
      <c r="G307" s="1"/>
    </row>
    <row r="308" spans="1:7" ht="14.45" customHeight="1" x14ac:dyDescent="0.25">
      <c r="A308" s="4" t="s">
        <v>10</v>
      </c>
      <c r="B308" s="6">
        <v>16.312100000000001</v>
      </c>
      <c r="C308" s="1"/>
      <c r="D308" s="1"/>
      <c r="E308" s="1"/>
      <c r="F308" s="1"/>
      <c r="G308" s="1"/>
    </row>
    <row r="309" spans="1:7" ht="14.45" customHeight="1" x14ac:dyDescent="0.25">
      <c r="A309" s="15" t="s">
        <v>0</v>
      </c>
      <c r="B309" s="15"/>
      <c r="C309" s="1"/>
      <c r="D309" s="1"/>
      <c r="E309" s="1"/>
      <c r="F309" s="1"/>
      <c r="G309" s="1"/>
    </row>
    <row r="310" spans="1:7" ht="23.65" customHeight="1" x14ac:dyDescent="0.25">
      <c r="A310" s="4" t="s">
        <v>1711</v>
      </c>
      <c r="B310" s="12">
        <v>35.119900000000001</v>
      </c>
      <c r="C310" s="1"/>
      <c r="D310" s="1"/>
      <c r="E310" s="1"/>
      <c r="F310" s="1"/>
      <c r="G310" s="1"/>
    </row>
    <row r="311" spans="1:7" ht="23.45" customHeight="1" x14ac:dyDescent="0.25">
      <c r="A311" s="4" t="s">
        <v>1712</v>
      </c>
      <c r="B311" s="12">
        <v>35.443600000000004</v>
      </c>
      <c r="C311" s="1"/>
      <c r="D311" s="1"/>
      <c r="E311" s="1"/>
      <c r="F311" s="1"/>
      <c r="G311" s="1"/>
    </row>
    <row r="312" spans="1:7" ht="14.1" customHeight="1" x14ac:dyDescent="0.25">
      <c r="A312" s="13" t="s">
        <v>0</v>
      </c>
      <c r="B312" s="14" t="s">
        <v>0</v>
      </c>
      <c r="C312" s="1"/>
      <c r="D312" s="1"/>
      <c r="E312" s="1"/>
      <c r="F312" s="1"/>
      <c r="G312" s="1"/>
    </row>
    <row r="313" spans="1:7" ht="23.65" customHeight="1" x14ac:dyDescent="0.25">
      <c r="A313" s="4" t="s">
        <v>1713</v>
      </c>
      <c r="B313" s="8" t="s">
        <v>1714</v>
      </c>
      <c r="C313" s="1"/>
      <c r="D313" s="1"/>
      <c r="E313" s="1"/>
      <c r="F313" s="1"/>
      <c r="G313" s="1"/>
    </row>
    <row r="315" spans="1:7" ht="15" customHeight="1" x14ac:dyDescent="0.25">
      <c r="C315" s="19" t="s">
        <v>2892</v>
      </c>
    </row>
    <row r="316" spans="1:7" ht="15" customHeight="1" x14ac:dyDescent="0.25">
      <c r="C316" s="19"/>
    </row>
    <row r="317" spans="1:7" ht="15" customHeight="1" x14ac:dyDescent="0.25">
      <c r="A317" s="20" t="s">
        <v>5</v>
      </c>
      <c r="B317" s="21" t="s">
        <v>6</v>
      </c>
      <c r="C317" s="21" t="s">
        <v>2893</v>
      </c>
      <c r="D317" s="21" t="s">
        <v>2894</v>
      </c>
      <c r="E317" s="21" t="s">
        <v>2895</v>
      </c>
      <c r="F317" s="21" t="s">
        <v>2894</v>
      </c>
    </row>
    <row r="318" spans="1:7" ht="15" customHeight="1" x14ac:dyDescent="0.25">
      <c r="A318" s="22" t="s">
        <v>2914</v>
      </c>
      <c r="B318" s="22" t="s">
        <v>2909</v>
      </c>
      <c r="C318" s="27">
        <v>26185643.83561644</v>
      </c>
      <c r="D318" s="27">
        <f>+C318/$B$304*100</f>
        <v>0.11629566433127081</v>
      </c>
      <c r="E318" s="27">
        <v>26185643.83561644</v>
      </c>
      <c r="F318" s="27">
        <f>+E318/$B$304*100</f>
        <v>0.11629566433127081</v>
      </c>
    </row>
    <row r="319" spans="1:7" ht="15" customHeight="1" x14ac:dyDescent="0.25">
      <c r="B319" s="25" t="s">
        <v>183</v>
      </c>
      <c r="C319" s="26">
        <v>26185643.83561644</v>
      </c>
      <c r="D319" s="26">
        <v>0.12323948724304151</v>
      </c>
      <c r="E319" s="26">
        <v>26185643.83561644</v>
      </c>
      <c r="F319" s="26">
        <v>0.12323948724304151</v>
      </c>
    </row>
  </sheetData>
  <mergeCells count="22">
    <mergeCell ref="A3:G3"/>
    <mergeCell ref="A2:G2"/>
    <mergeCell ref="A1:B1"/>
    <mergeCell ref="C1:D1"/>
    <mergeCell ref="E1:G1"/>
    <mergeCell ref="A73:G73"/>
    <mergeCell ref="A72:G72"/>
    <mergeCell ref="A6:F6"/>
    <mergeCell ref="A5:G5"/>
    <mergeCell ref="A4:G4"/>
    <mergeCell ref="A275:C275"/>
    <mergeCell ref="A274:G274"/>
    <mergeCell ref="A159:F159"/>
    <mergeCell ref="A158:G158"/>
    <mergeCell ref="A74:F74"/>
    <mergeCell ref="A298:G298"/>
    <mergeCell ref="A287:C287"/>
    <mergeCell ref="A286:G286"/>
    <mergeCell ref="A282:B282"/>
    <mergeCell ref="A309:B309"/>
    <mergeCell ref="A306:B306"/>
    <mergeCell ref="A305:G305"/>
  </mergeCells>
  <pageMargins left="0.25" right="0.25" top="0.25" bottom="0.2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Scheme CG</vt:lpstr>
      <vt:lpstr>Scheme SG</vt:lpstr>
      <vt:lpstr>Scheme E - Tier I</vt:lpstr>
      <vt:lpstr>Scheme C - Tier I</vt:lpstr>
      <vt:lpstr>Scheme G - Tier I</vt:lpstr>
      <vt:lpstr>Scheme E - Tier II</vt:lpstr>
      <vt:lpstr>Scheme C - Tier II</vt:lpstr>
      <vt:lpstr>Scheme G - Tier II</vt:lpstr>
      <vt:lpstr>NPS Lite</vt:lpstr>
      <vt:lpstr>Corporate-CG Scheme</vt:lpstr>
      <vt:lpstr>APY</vt:lpstr>
      <vt:lpstr>Scheme A - Tier I</vt:lpstr>
      <vt:lpstr>Scheme  NPS TTS-II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Deputy Manager- Systems</cp:lastModifiedBy>
  <dcterms:modified xsi:type="dcterms:W3CDTF">2024-04-04T05:08:36Z</dcterms:modified>
</cp:coreProperties>
</file>